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othing" sheetId="1" state="visible" r:id="rId2"/>
    <sheet name="Armor" sheetId="2" state="visible" r:id="rId3"/>
    <sheet name="Dog Armor" sheetId="3" state="visible" r:id="rId4"/>
    <sheet name="Power Armor" sheetId="4" state="visible" r:id="rId5"/>
    <sheet name="Robot Armor" sheetId="5" state="visible" r:id="rId6"/>
    <sheet name="Body Coverings" sheetId="6" state="visible" r:id="rId7"/>
    <sheet name="Mod Slots" sheetId="7" state="visible" r:id="rId8"/>
    <sheet name="mods" sheetId="8" state="visible" r:id="rId9"/>
    <sheet name="amodmatrix" sheetId="9" state="visible" r:id="rId10"/>
    <sheet name="2d20" sheetId="10" state="visible" r:id="rId11"/>
    <sheet name="3d20" sheetId="11" state="visible" r:id="rId12"/>
  </sheets>
  <definedNames>
    <definedName function="false" hidden="true" localSheetId="1" name="_xlnm._FilterDatabase" vbProcedure="false">Armor!$B$1:$N$87</definedName>
    <definedName function="false" hidden="true" localSheetId="0" name="_xlnm._FilterDatabase" vbProcedure="false">Clothing!$B$1:$N$32</definedName>
    <definedName function="false" hidden="true" localSheetId="2" name="_xlnm._FilterDatabase" vbProcedure="false">'Dog Armor'!$B$1:$N$57</definedName>
    <definedName function="false" hidden="true" localSheetId="3" name="_xlnm._FilterDatabase" vbProcedure="false">'Power Armor'!$B$1:$K$48</definedName>
    <definedName function="false" hidden="true" localSheetId="4" name="_xlnm._FilterDatabase" vbProcedure="false">'Robot Armor'!$B$1:$P$98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<sst xmlns="http://schemas.openxmlformats.org/spreadsheetml/2006/main" count="4913" uniqueCount="436">
  <si>
    <t xml:space="preserve">name</t>
  </si>
  <si>
    <t xml:space="preserve">type</t>
  </si>
  <si>
    <t xml:space="preserve">DR - Ph</t>
  </si>
  <si>
    <t xml:space="preserve">DR - En</t>
  </si>
  <si>
    <t xml:space="preserve">DR - Rad</t>
  </si>
  <si>
    <t xml:space="preserve">Locations</t>
  </si>
  <si>
    <t xml:space="preserve">eff</t>
  </si>
  <si>
    <t xml:space="preserve">weight</t>
  </si>
  <si>
    <t xml:space="preserve">cost</t>
  </si>
  <si>
    <t xml:space="preserve">rarity</t>
  </si>
  <si>
    <t xml:space="preserve">src</t>
  </si>
  <si>
    <t xml:space="preserve">BoS Uniform</t>
  </si>
  <si>
    <t xml:space="preserve">Clothing</t>
  </si>
  <si>
    <t xml:space="preserve">Arms, Legs, Torso</t>
  </si>
  <si>
    <t xml:space="preserve">{}</t>
  </si>
  <si>
    <t xml:space="preserve">Casual Clothing</t>
  </si>
  <si>
    <t xml:space="preserve">{“RR1d20 STR or AGI once per scene”}</t>
  </si>
  <si>
    <t xml:space="preserve">Harness</t>
  </si>
  <si>
    <t xml:space="preserve">Military Fatigues</t>
  </si>
  <si>
    <t xml:space="preserve">Road Leathers</t>
  </si>
  <si>
    <t xml:space="preserve">Tough Clothing</t>
  </si>
  <si>
    <t xml:space="preserve">Vault Jumpsuit</t>
  </si>
  <si>
    <t xml:space="preserve">BoS Fatigues</t>
  </si>
  <si>
    <t xml:space="preserve">Outfit</t>
  </si>
  <si>
    <t xml:space="preserve">BoS Scribe Armor</t>
  </si>
  <si>
    <t xml:space="preserve">Cage Armor</t>
  </si>
  <si>
    <t xml:space="preserve">Head, Arms, Legs, Torso</t>
  </si>
  <si>
    <t xml:space="preserve">Drifter Outfit</t>
  </si>
  <si>
    <t xml:space="preserve">Engineer's Armor</t>
  </si>
  <si>
    <t xml:space="preserve">Formal Clothing</t>
  </si>
  <si>
    <t xml:space="preserve">Hazmat Suit</t>
  </si>
  <si>
    <t xml:space="preserve">Full</t>
  </si>
  <si>
    <t xml:space="preserve">Head Arms, Legs, Torso</t>
  </si>
  <si>
    <t xml:space="preserve">Heavy Coat</t>
  </si>
  <si>
    <t xml:space="preserve">{“RR1d20 END once per scene”}</t>
  </si>
  <si>
    <t xml:space="preserve">Hides</t>
  </si>
  <si>
    <t xml:space="preserve">Lab Coat</t>
  </si>
  <si>
    <t xml:space="preserve">{“RR1d20 INT once per scene”}</t>
  </si>
  <si>
    <t xml:space="preserve">Spike Armor</t>
  </si>
  <si>
    <t xml:space="preserve">Utility Coveralls</t>
  </si>
  <si>
    <t xml:space="preserve">(“+5 CW”}</t>
  </si>
  <si>
    <t xml:space="preserve">Army Helmet</t>
  </si>
  <si>
    <t xml:space="preserve">Headgear</t>
  </si>
  <si>
    <t xml:space="preserve">Head</t>
  </si>
  <si>
    <t xml:space="preserve">BoS Hood</t>
  </si>
  <si>
    <t xml:space="preserve">&lt;1</t>
  </si>
  <si>
    <t xml:space="preserve">BoS Scribe Hat</t>
  </si>
  <si>
    <t xml:space="preserve">Casual Hat</t>
  </si>
  <si>
    <t xml:space="preserve">{“Ignore Diff due to bright light”}</t>
  </si>
  <si>
    <t xml:space="preserve">Formal Hat</t>
  </si>
  <si>
    <t xml:space="preserve">{“RR1d20 CHA once per scene”}</t>
  </si>
  <si>
    <t xml:space="preserve">Gas Mask</t>
  </si>
  <si>
    <t xml:space="preserve">Hard Hat</t>
  </si>
  <si>
    <t xml:space="preserve">Hood or Cowl</t>
  </si>
  <si>
    <t xml:space="preserve">Sack Hood</t>
  </si>
  <si>
    <t xml:space="preserve">Welder's Visor</t>
  </si>
  <si>
    <t xml:space="preserve">Beer Hat</t>
  </si>
  <si>
    <t xml:space="preserve">{“fill with one beverage and consume during combat as minor action”}</t>
  </si>
  <si>
    <t xml:space="preserve">Marine Tactical Helmet</t>
  </si>
  <si>
    <t xml:space="preserve">{“Breathe underwater”}</t>
  </si>
  <si>
    <t xml:space="preserve">Spacesuit Helmet</t>
  </si>
  <si>
    <t xml:space="preserve">{“Breathe anywhere with unbreathable atmosphere with suit”}</t>
  </si>
  <si>
    <t xml:space="preserve">Marine Wetsuit</t>
  </si>
  <si>
    <t xml:space="preserve">{“Ignore cold exposure from water”}</t>
  </si>
  <si>
    <t xml:space="preserve">Underarmor Suit</t>
  </si>
  <si>
    <t xml:space="preserve">{“RR1d20 STR or PER once per scene”}</t>
  </si>
  <si>
    <t xml:space="preserve">Brotherhood Armored Battlecoat</t>
  </si>
  <si>
    <t xml:space="preserve">Brotherhood Bomber Jacket</t>
  </si>
  <si>
    <t xml:space="preserve">Cleanroom Suit</t>
  </si>
  <si>
    <t xml:space="preserve">All</t>
  </si>
  <si>
    <t xml:space="preserve">{“RR1d20 END while hood is up and mask is on”}</t>
  </si>
  <si>
    <t xml:space="preserve">Hunter’s Pelt Outfit</t>
  </si>
  <si>
    <t xml:space="preserve">{“Counts as 4 pieces of shadowed”}</t>
  </si>
  <si>
    <t xml:space="preserve">Hunter’s Hood</t>
  </si>
  <si>
    <t xml:space="preserve">{“Shadowed”}</t>
  </si>
  <si>
    <t xml:space="preserve">Spacesuit Costume</t>
  </si>
  <si>
    <t xml:space="preserve">{“Breathe anywhere with unbreathable atmosphere with helmet”}</t>
  </si>
  <si>
    <t xml:space="preserve">Raider</t>
  </si>
  <si>
    <t xml:space="preserve">armor</t>
  </si>
  <si>
    <t xml:space="preserve">Torso</t>
  </si>
  <si>
    <t xml:space="preserve">Left Leg</t>
  </si>
  <si>
    <t xml:space="preserve">Right Leg</t>
  </si>
  <si>
    <t xml:space="preserve">Left Arm</t>
  </si>
  <si>
    <t xml:space="preserve">Right  Arm</t>
  </si>
  <si>
    <t xml:space="preserve">Raider, Sturdy</t>
  </si>
  <si>
    <t xml:space="preserve">Raider, Heavy</t>
  </si>
  <si>
    <t xml:space="preserve">Leather</t>
  </si>
  <si>
    <t xml:space="preserve">Leather, Sturdy</t>
  </si>
  <si>
    <t xml:space="preserve">Leather, Heavy</t>
  </si>
  <si>
    <t xml:space="preserve">Metal</t>
  </si>
  <si>
    <t xml:space="preserve">Metal, Sturdy</t>
  </si>
  <si>
    <t xml:space="preserve">Metal, Heavy</t>
  </si>
  <si>
    <t xml:space="preserve">Combat</t>
  </si>
  <si>
    <t xml:space="preserve">Combat, Sturdy</t>
  </si>
  <si>
    <t xml:space="preserve">Combat, Heavy</t>
  </si>
  <si>
    <t xml:space="preserve">Synth</t>
  </si>
  <si>
    <t xml:space="preserve">Synth, Sturdy</t>
  </si>
  <si>
    <t xml:space="preserve">Synth, Heavy</t>
  </si>
  <si>
    <t xml:space="preserve">Vault-Tec</t>
  </si>
  <si>
    <t xml:space="preserve">Power Armor Frame</t>
  </si>
  <si>
    <t xml:space="preserve">Chinese Stealth</t>
  </si>
  <si>
    <t xml:space="preserve">{“RR1d20 Sneak”,”Activate stealth field (like stealth boy, disrupted by attacking)”}</t>
  </si>
  <si>
    <t xml:space="preserve">Diving Suit</t>
  </si>
  <si>
    <t xml:space="preserve">{“Breathe underwater”,”Immune to pressure damage underwater”,”Immune to cold exposure underwater”}</t>
  </si>
  <si>
    <t xml:space="preserve">Legionary Recruit</t>
  </si>
  <si>
    <t xml:space="preserve">Legionary</t>
  </si>
  <si>
    <t xml:space="preserve">Legionary Centurion</t>
  </si>
  <si>
    <t xml:space="preserve">Legatus Helmet</t>
  </si>
  <si>
    <t xml:space="preserve">Marine Armor</t>
  </si>
  <si>
    <t xml:space="preserve">Recon</t>
  </si>
  <si>
    <t xml:space="preserve">Scout</t>
  </si>
  <si>
    <t xml:space="preserve">Robot</t>
  </si>
  <si>
    <t xml:space="preserve">Robot, Sturdy</t>
  </si>
  <si>
    <t xml:space="preserve">Robot, Heavy</t>
  </si>
  <si>
    <t xml:space="preserve">Wood</t>
  </si>
  <si>
    <t xml:space="preserve">Helmet</t>
  </si>
  <si>
    <t xml:space="preserve">Light</t>
  </si>
  <si>
    <t xml:space="preserve">Torso, Legs</t>
  </si>
  <si>
    <t xml:space="preserve">Medium</t>
  </si>
  <si>
    <t xml:space="preserve">Heavy</t>
  </si>
  <si>
    <t xml:space="preserve">HP</t>
  </si>
  <si>
    <t xml:space="preserve">power armor</t>
  </si>
  <si>
    <t xml:space="preserve">T-45</t>
  </si>
  <si>
    <t xml:space="preserve">T-51</t>
  </si>
  <si>
    <t xml:space="preserve">T-60</t>
  </si>
  <si>
    <t xml:space="preserve">X-01</t>
  </si>
  <si>
    <t xml:space="preserve">Excavator</t>
  </si>
  <si>
    <t xml:space="preserve">{“+100 CW with full suit”}</t>
  </si>
  <si>
    <t xml:space="preserve">{“+100 CW with full suit”,”+2CD ore when extracting”}</t>
  </si>
  <si>
    <t xml:space="preserve">Hellcat</t>
  </si>
  <si>
    <t xml:space="preserve">{“+1PhDR vs Ranged”}</t>
  </si>
  <si>
    <t xml:space="preserve">T-65</t>
  </si>
  <si>
    <t xml:space="preserve">4</t>
  </si>
  <si>
    <t xml:space="preserve">AT-0M</t>
  </si>
  <si>
    <t xml:space="preserve">{“Automatically detect non-robot creatures within long range”,”Sense actions, health, and emotional state”}</t>
  </si>
  <si>
    <t xml:space="preserve">5</t>
  </si>
  <si>
    <t xml:space="preserve">perk</t>
  </si>
  <si>
    <t xml:space="preserve">prank</t>
  </si>
  <si>
    <t xml:space="preserve">Standard</t>
  </si>
  <si>
    <t xml:space="preserve">robot armor</t>
  </si>
  <si>
    <t xml:space="preserve">Mister Gutsy</t>
  </si>
  <si>
    <t xml:space="preserve">Factory Storage</t>
  </si>
  <si>
    <t xml:space="preserve">Body</t>
  </si>
  <si>
    <t xml:space="preserve">armorer</t>
  </si>
  <si>
    <t xml:space="preserve">Factory</t>
  </si>
  <si>
    <t xml:space="preserve">Optics</t>
  </si>
  <si>
    <t xml:space="preserve">Thruster</t>
  </si>
  <si>
    <t xml:space="preserve">Wheel</t>
  </si>
  <si>
    <t xml:space="preserve">Arm 1</t>
  </si>
  <si>
    <t xml:space="preserve">Arm 2</t>
  </si>
  <si>
    <t xml:space="preserve">Arm 3</t>
  </si>
  <si>
    <t xml:space="preserve">Right Arm</t>
  </si>
  <si>
    <t xml:space="preserve">Primal</t>
  </si>
  <si>
    <t xml:space="preserve">Serrated</t>
  </si>
  <si>
    <t xml:space="preserve">{“2CD Persistent Ph against melee attack w/ complication”}</t>
  </si>
  <si>
    <t xml:space="preserve">{“2CD Persistent Ph against melee attack w/ complication”,”Gain Persistent (Ph)”}</t>
  </si>
  <si>
    <t xml:space="preserve">Noxious</t>
  </si>
  <si>
    <t xml:space="preserve">{“2CD Persistent Poi against melee attack w/ complication”}</t>
  </si>
  <si>
    <t xml:space="preserve">{“2CD Persistent Poi against melee attack w/ complication”,”Gain Persistent (Poi)”}</t>
  </si>
  <si>
    <t xml:space="preserve">Toxic</t>
  </si>
  <si>
    <t xml:space="preserve">{“2CD Persistent Rad against melee attack w/ complication”}</t>
  </si>
  <si>
    <t xml:space="preserve">Actuated</t>
  </si>
  <si>
    <t xml:space="preserve">{“Can move and sprint in same turn”}</t>
  </si>
  <si>
    <t xml:space="preserve">{“+1CD”}</t>
  </si>
  <si>
    <t xml:space="preserve">Voltaic</t>
  </si>
  <si>
    <t xml:space="preserve">{“+1CD En +1CD per 2 additional pieces”}</t>
  </si>
  <si>
    <t xml:space="preserve">Hydraulic</t>
  </si>
  <si>
    <t xml:space="preserve">{“+1CD”,”Gain Stun”}</t>
  </si>
  <si>
    <t xml:space="preserve">Memorial Battle Armor</t>
  </si>
  <si>
    <t xml:space="preserve">{“Security clearance of Major/Sergeant”,”-1Diff Science/Speech (min 0) w/ entities that recognize authority of pre-war America”,”+1 Rate for SG/EW”}</t>
  </si>
  <si>
    <t xml:space="preserve">aid</t>
  </si>
  <si>
    <t xml:space="preserve">app</t>
  </si>
  <si>
    <t xml:space="preserve">loc</t>
  </si>
  <si>
    <t xml:space="preserve">locid</t>
  </si>
  <si>
    <t xml:space="preserve">head</t>
  </si>
  <si>
    <t xml:space="preserve">left arm</t>
  </si>
  <si>
    <t xml:space="preserve">right arm</t>
  </si>
  <si>
    <t xml:space="preserve">torso</t>
  </si>
  <si>
    <t xml:space="preserve">left leg</t>
  </si>
  <si>
    <t xml:space="preserve">right leg</t>
  </si>
  <si>
    <t xml:space="preserve">optics</t>
  </si>
  <si>
    <t xml:space="preserve">body</t>
  </si>
  <si>
    <t xml:space="preserve">thruster</t>
  </si>
  <si>
    <t xml:space="preserve">wheel</t>
  </si>
  <si>
    <t xml:space="preserve">apparel</t>
  </si>
  <si>
    <t xml:space="preserve">s1</t>
  </si>
  <si>
    <t xml:space="preserve">s2</t>
  </si>
  <si>
    <t xml:space="preserve">s3</t>
  </si>
  <si>
    <t xml:space="preserve">sid1</t>
  </si>
  <si>
    <t xml:space="preserve">sid2</t>
  </si>
  <si>
    <t xml:space="preserve">sid3</t>
  </si>
  <si>
    <t xml:space="preserve">slotid</t>
  </si>
  <si>
    <t xml:space="preserve">slot</t>
  </si>
  <si>
    <t xml:space="preserve">Weave</t>
  </si>
  <si>
    <t xml:space="preserve">weave</t>
  </si>
  <si>
    <t xml:space="preserve">Jumpsuit</t>
  </si>
  <si>
    <t xml:space="preserve">Material</t>
  </si>
  <si>
    <t xml:space="preserve">Upgrade</t>
  </si>
  <si>
    <t xml:space="preserve">Plating</t>
  </si>
  <si>
    <t xml:space="preserve">System</t>
  </si>
  <si>
    <t xml:space="preserve">jumpsuit</t>
  </si>
  <si>
    <t xml:space="preserve">upgrade</t>
  </si>
  <si>
    <t xml:space="preserve">material</t>
  </si>
  <si>
    <t xml:space="preserve">dog</t>
  </si>
  <si>
    <t xml:space="preserve">system</t>
  </si>
  <si>
    <t xml:space="preserve">plating</t>
  </si>
  <si>
    <t xml:space="preserve">id</t>
  </si>
  <si>
    <t xml:space="preserve">ph</t>
  </si>
  <si>
    <t xml:space="preserve">en</t>
  </si>
  <si>
    <t xml:space="preserve">rad</t>
  </si>
  <si>
    <t xml:space="preserve">hp</t>
  </si>
  <si>
    <t xml:space="preserve">wgt</t>
  </si>
  <si>
    <t xml:space="preserve">skill</t>
  </si>
  <si>
    <t xml:space="preserve">sid</t>
  </si>
  <si>
    <t xml:space="preserve">perk1</t>
  </si>
  <si>
    <t xml:space="preserve">pid1</t>
  </si>
  <si>
    <t xml:space="preserve">prank1</t>
  </si>
  <si>
    <t xml:space="preserve">perk2</t>
  </si>
  <si>
    <t xml:space="preserve">pid2</t>
  </si>
  <si>
    <t xml:space="preserve">prank2</t>
  </si>
  <si>
    <t xml:space="preserve">pid</t>
  </si>
  <si>
    <t xml:space="preserve">Welded</t>
  </si>
  <si>
    <t xml:space="preserve">0</t>
  </si>
  <si>
    <t xml:space="preserve">repair</t>
  </si>
  <si>
    <t xml:space="preserve">Tempered</t>
  </si>
  <si>
    <t xml:space="preserve">science</t>
  </si>
  <si>
    <t xml:space="preserve">blacksmith</t>
  </si>
  <si>
    <t xml:space="preserve">Hardened</t>
  </si>
  <si>
    <t xml:space="preserve">science!</t>
  </si>
  <si>
    <t xml:space="preserve">Buttressed</t>
  </si>
  <si>
    <t xml:space="preserve">Boiled</t>
  </si>
  <si>
    <t xml:space="preserve">Girded</t>
  </si>
  <si>
    <t xml:space="preserve">Treated</t>
  </si>
  <si>
    <t xml:space="preserve">Shadowed Leather</t>
  </si>
  <si>
    <t xml:space="preserve">{“shadowed”}</t>
  </si>
  <si>
    <t xml:space="preserve">Studded</t>
  </si>
  <si>
    <t xml:space="preserve">Painted</t>
  </si>
  <si>
    <t xml:space="preserve">Enameled</t>
  </si>
  <si>
    <t xml:space="preserve">Shadowed Metal</t>
  </si>
  <si>
    <t xml:space="preserve">Alloyed</t>
  </si>
  <si>
    <t xml:space="preserve">Polished</t>
  </si>
  <si>
    <t xml:space="preserve">Reinforced</t>
  </si>
  <si>
    <t xml:space="preserve">Shadowed Combat</t>
  </si>
  <si>
    <t xml:space="preserve">Fiberglass</t>
  </si>
  <si>
    <t xml:space="preserve">Polymer</t>
  </si>
  <si>
    <t xml:space="preserve">Laminated</t>
  </si>
  <si>
    <t xml:space="preserve">Resin</t>
  </si>
  <si>
    <t xml:space="preserve">Microcarbon</t>
  </si>
  <si>
    <t xml:space="preserve">Nanofilament</t>
  </si>
  <si>
    <t xml:space="preserve">Laminated Upgrade</t>
  </si>
  <si>
    <t xml:space="preserve">Resin Upgrade</t>
  </si>
  <si>
    <t xml:space="preserve">Microcarbon Upgrade</t>
  </si>
  <si>
    <t xml:space="preserve">Padded</t>
  </si>
  <si>
    <t xml:space="preserve">{“+2DR vs Blast”}</t>
  </si>
  <si>
    <t xml:space="preserve">Asbestos</t>
  </si>
  <si>
    <t xml:space="preserve">{“Ignore Persistent (En)”}</t>
  </si>
  <si>
    <t xml:space="preserve">Dense</t>
  </si>
  <si>
    <t xml:space="preserve">{“+4DR vs Blast”}</t>
  </si>
  <si>
    <t xml:space="preserve">Biocommmesh</t>
  </si>
  <si>
    <t xml:space="preserve">{“Double chem duration”}</t>
  </si>
  <si>
    <t xml:space="preserve">Pneumatic</t>
  </si>
  <si>
    <t xml:space="preserve">{“+1Eff to Stun”}</t>
  </si>
  <si>
    <t xml:space="preserve">Brawling</t>
  </si>
  <si>
    <t xml:space="preserve">{“+1CD Unarmed”}</t>
  </si>
  <si>
    <t xml:space="preserve">Braced</t>
  </si>
  <si>
    <t xml:space="preserve">{“+2DR vs Melee”}</t>
  </si>
  <si>
    <t xml:space="preserve">Stabilized</t>
  </si>
  <si>
    <t xml:space="preserve">{“+1CD ranged after Aim”}</t>
  </si>
  <si>
    <t xml:space="preserve">Aerodynamic</t>
  </si>
  <si>
    <t xml:space="preserve">{“Spend up to 4AP for bonus damage”}</t>
  </si>
  <si>
    <t xml:space="preserve">Weighted</t>
  </si>
  <si>
    <t xml:space="preserve">{“Gain Piercing 1 on Melee/Unarmed”}</t>
  </si>
  <si>
    <t xml:space="preserve">Cushioned</t>
  </si>
  <si>
    <t xml:space="preserve">{“+2 PhDR vs falling”}</t>
  </si>
  <si>
    <t xml:space="preserve">Muffled</t>
  </si>
  <si>
    <t xml:space="preserve">{“RR1d20 stealth”}</t>
  </si>
  <si>
    <t xml:space="preserve">Welded Rebar</t>
  </si>
  <si>
    <t xml:space="preserve">{“2CD per Melee/Unarmed complication”}</t>
  </si>
  <si>
    <t xml:space="preserve">Raider II Helm</t>
  </si>
  <si>
    <t xml:space="preserve">Raider II Chest</t>
  </si>
  <si>
    <t xml:space="preserve">Raider II Arm</t>
  </si>
  <si>
    <t xml:space="preserve">Raider II Leg</t>
  </si>
  <si>
    <t xml:space="preserve">T-45b Helm</t>
  </si>
  <si>
    <t xml:space="preserve">T-45b Chest</t>
  </si>
  <si>
    <t xml:space="preserve">T-45b Arm</t>
  </si>
  <si>
    <t xml:space="preserve">T-45b Leg</t>
  </si>
  <si>
    <t xml:space="preserve">T-45c Helm</t>
  </si>
  <si>
    <t xml:space="preserve">T-45c Chest</t>
  </si>
  <si>
    <t xml:space="preserve">T-45c Arm</t>
  </si>
  <si>
    <t xml:space="preserve">T-45c Leg</t>
  </si>
  <si>
    <t xml:space="preserve">T-45d Helm</t>
  </si>
  <si>
    <t xml:space="preserve">T-45d Chest</t>
  </si>
  <si>
    <t xml:space="preserve">T-45d Arm</t>
  </si>
  <si>
    <t xml:space="preserve">T-45d Leg</t>
  </si>
  <si>
    <t xml:space="preserve">T-45e Helm</t>
  </si>
  <si>
    <t xml:space="preserve">T-45e Chest</t>
  </si>
  <si>
    <t xml:space="preserve">T-45e Arm</t>
  </si>
  <si>
    <t xml:space="preserve">T-45e Leg</t>
  </si>
  <si>
    <t xml:space="preserve">T-45f Helm</t>
  </si>
  <si>
    <t xml:space="preserve">T-45f Chest</t>
  </si>
  <si>
    <t xml:space="preserve">T-45f Arm</t>
  </si>
  <si>
    <t xml:space="preserve">T-45f Leg</t>
  </si>
  <si>
    <t xml:space="preserve">T-51b Helm</t>
  </si>
  <si>
    <t xml:space="preserve">T-51b Chest</t>
  </si>
  <si>
    <t xml:space="preserve">T-51b Arm</t>
  </si>
  <si>
    <t xml:space="preserve">T-51b Leg</t>
  </si>
  <si>
    <t xml:space="preserve">T-51c Helm</t>
  </si>
  <si>
    <t xml:space="preserve">T-51c Chest</t>
  </si>
  <si>
    <t xml:space="preserve">T-51c Arm</t>
  </si>
  <si>
    <t xml:space="preserve">T-51c Leg</t>
  </si>
  <si>
    <t xml:space="preserve">T-51d Helm</t>
  </si>
  <si>
    <t xml:space="preserve">T-51d Chest</t>
  </si>
  <si>
    <t xml:space="preserve">T-51d Arm</t>
  </si>
  <si>
    <t xml:space="preserve">T-51d Leg</t>
  </si>
  <si>
    <t xml:space="preserve">T-51e Helm</t>
  </si>
  <si>
    <t xml:space="preserve">T-51e Chest</t>
  </si>
  <si>
    <t xml:space="preserve">T-51e Arm</t>
  </si>
  <si>
    <t xml:space="preserve">T-51e Leg</t>
  </si>
  <si>
    <t xml:space="preserve">T-51f Helm</t>
  </si>
  <si>
    <t xml:space="preserve">T-51f Chest</t>
  </si>
  <si>
    <t xml:space="preserve">T-51f Arm</t>
  </si>
  <si>
    <t xml:space="preserve">T-51f Leg</t>
  </si>
  <si>
    <t xml:space="preserve">T-60b Helm</t>
  </si>
  <si>
    <t xml:space="preserve">T-60b Chest</t>
  </si>
  <si>
    <t xml:space="preserve">T-60b Arm</t>
  </si>
  <si>
    <t xml:space="preserve">T-60b Leg</t>
  </si>
  <si>
    <t xml:space="preserve">T-60c Helm</t>
  </si>
  <si>
    <t xml:space="preserve">T-60c Chest</t>
  </si>
  <si>
    <t xml:space="preserve">T-60c Arm</t>
  </si>
  <si>
    <t xml:space="preserve">T-60c Leg</t>
  </si>
  <si>
    <t xml:space="preserve">T-60d Helm</t>
  </si>
  <si>
    <t xml:space="preserve">T-60d Chest</t>
  </si>
  <si>
    <t xml:space="preserve">T-60d Arm</t>
  </si>
  <si>
    <t xml:space="preserve">T-60d Leg</t>
  </si>
  <si>
    <t xml:space="preserve">T-60e Helm</t>
  </si>
  <si>
    <t xml:space="preserve">T-60e Chest</t>
  </si>
  <si>
    <t xml:space="preserve">T-60e Arm</t>
  </si>
  <si>
    <t xml:space="preserve">T-60e Leg</t>
  </si>
  <si>
    <t xml:space="preserve">T-60f Helm</t>
  </si>
  <si>
    <t xml:space="preserve">T-60f Chest</t>
  </si>
  <si>
    <t xml:space="preserve">T-60f Arm</t>
  </si>
  <si>
    <t xml:space="preserve">T-60f Leg</t>
  </si>
  <si>
    <t xml:space="preserve">X-01 Mk II Helm</t>
  </si>
  <si>
    <t xml:space="preserve">X-01 Mk II Chest</t>
  </si>
  <si>
    <t xml:space="preserve">X-01 Mk II Arm</t>
  </si>
  <si>
    <t xml:space="preserve">X-01 Mk II Leg</t>
  </si>
  <si>
    <t xml:space="preserve">X-01 Mk III Helm</t>
  </si>
  <si>
    <t xml:space="preserve">X-01 Mk III Chest</t>
  </si>
  <si>
    <t xml:space="preserve">X-01 Mk III Arm</t>
  </si>
  <si>
    <t xml:space="preserve">X-01 Mk III Leg</t>
  </si>
  <si>
    <t xml:space="preserve">X-01 Mk IV Helm</t>
  </si>
  <si>
    <t xml:space="preserve">X-01 Mk IV Chest</t>
  </si>
  <si>
    <t xml:space="preserve">X-01 Mk IV Arm</t>
  </si>
  <si>
    <t xml:space="preserve">X-01 Mk IV Leg</t>
  </si>
  <si>
    <t xml:space="preserve">X-01 Mk V Helm</t>
  </si>
  <si>
    <t xml:space="preserve">X-01 Mk V Chest</t>
  </si>
  <si>
    <t xml:space="preserve">X-01 Mk V Arm</t>
  </si>
  <si>
    <t xml:space="preserve">X-01 Mk V Leg</t>
  </si>
  <si>
    <t xml:space="preserve">X-01 Mk VI Helm</t>
  </si>
  <si>
    <t xml:space="preserve">X-01 Mk VI Chest</t>
  </si>
  <si>
    <t xml:space="preserve">X-01 Mk VI Arm</t>
  </si>
  <si>
    <t xml:space="preserve">X-01 Mk VI Leg</t>
  </si>
  <si>
    <t xml:space="preserve">EMP Shielding</t>
  </si>
  <si>
    <t xml:space="preserve">{“+2 EnDR”}</t>
  </si>
  <si>
    <t xml:space="preserve">Rad Scrubber</t>
  </si>
  <si>
    <t xml:space="preserve">{“Ignore Rads from Food/Drink”}</t>
  </si>
  <si>
    <t xml:space="preserve">Sensor Array</t>
  </si>
  <si>
    <t xml:space="preserve">{“RR1d20 PER”}</t>
  </si>
  <si>
    <t xml:space="preserve">Targeting HUD</t>
  </si>
  <si>
    <t xml:space="preserve">{“0AP for additional minor action after Aim”}</t>
  </si>
  <si>
    <t xml:space="preserve">Internal Database</t>
  </si>
  <si>
    <t xml:space="preserve">{“RR1d20 INT”}</t>
  </si>
  <si>
    <t xml:space="preserve">Core Assembly</t>
  </si>
  <si>
    <t xml:space="preserve">{“+1AP if no AP at start of turn”}</t>
  </si>
  <si>
    <t xml:space="preserve">Blood Cleanser</t>
  </si>
  <si>
    <t xml:space="preserve">{“RR addiction rolls”}</t>
  </si>
  <si>
    <t xml:space="preserve">Emergency Protocols</t>
  </si>
  <si>
    <t xml:space="preserve">{“+1Def and +3DR when HP at ¼”}</t>
  </si>
  <si>
    <t xml:space="preserve">Motion-Assist Servos</t>
  </si>
  <si>
    <t xml:space="preserve">{“13STR”}</t>
  </si>
  <si>
    <t xml:space="preserve">Kinetic Dynamo</t>
  </si>
  <si>
    <t xml:space="preserve">{“+1AP after suffering damage”}</t>
  </si>
  <si>
    <t xml:space="preserve">Medic Pump</t>
  </si>
  <si>
    <t xml:space="preserve">{“Heal 3HP/treat 1 inj with stimpak when HP at ½”}</t>
  </si>
  <si>
    <t xml:space="preserve">Reactive Plates</t>
  </si>
  <si>
    <t xml:space="preserve">{“Reflect half damage from melee/unarmed”}</t>
  </si>
  <si>
    <t xml:space="preserve">Tesla Coils</t>
  </si>
  <si>
    <t xml:space="preserve">{“4CD En against melee attackers”}</t>
  </si>
  <si>
    <t xml:space="preserve">Stealth Boy</t>
  </si>
  <si>
    <t xml:space="preserve">{“Spend 1 charge to activate stealth boy once per scene”}</t>
  </si>
  <si>
    <t xml:space="preserve">Jetpack</t>
  </si>
  <si>
    <t xml:space="preserve">{“Spend 1 charge to move +1 zone  or gain height for impact landing”}</t>
  </si>
  <si>
    <t xml:space="preserve">Rusty Knuckles</t>
  </si>
  <si>
    <t xml:space="preserve">{“Gain Persistent on Unarmed”}</t>
  </si>
  <si>
    <t xml:space="preserve">Hydraulic Bracers</t>
  </si>
  <si>
    <t xml:space="preserve">{“+2CD Unarmed”}</t>
  </si>
  <si>
    <t xml:space="preserve">Optimized Bracers</t>
  </si>
  <si>
    <t xml:space="preserve">{“Spend up to 4AP for bonus melee damage”}</t>
  </si>
  <si>
    <t xml:space="preserve">Tesla Bracers</t>
  </si>
  <si>
    <t xml:space="preserve">{“+2CD Unarmed (En)”}</t>
  </si>
  <si>
    <t xml:space="preserve">Calibrated Shocks</t>
  </si>
  <si>
    <t xml:space="preserve">{“+50 CW”}</t>
  </si>
  <si>
    <t xml:space="preserve">Explosive Vent</t>
  </si>
  <si>
    <t xml:space="preserve">{“4CD within Close range on impact landing”}</t>
  </si>
  <si>
    <t xml:space="preserve">Overdrive Servos</t>
  </si>
  <si>
    <t xml:space="preserve">{“Spend +2AP to move +1 zone on Sprint”}</t>
  </si>
  <si>
    <t xml:space="preserve">Titanium Torso</t>
  </si>
  <si>
    <t xml:space="preserve">Titanium</t>
  </si>
  <si>
    <t xml:space="preserve">Lead</t>
  </si>
  <si>
    <t xml:space="preserve">Photovoltaic</t>
  </si>
  <si>
    <t xml:space="preserve">{“+1AP in direct sunlight once per scene”}</t>
  </si>
  <si>
    <t xml:space="preserve">Winterized</t>
  </si>
  <si>
    <t xml:space="preserve">Prism</t>
  </si>
  <si>
    <t xml:space="preserve">Explosive</t>
  </si>
  <si>
    <t xml:space="preserve">Treated Lining</t>
  </si>
  <si>
    <t xml:space="preserve">Resistant Lining</t>
  </si>
  <si>
    <t xml:space="preserve">Protective Lining</t>
  </si>
  <si>
    <t xml:space="preserve">{“RR1d20 STR or PER twice per scene”}</t>
  </si>
  <si>
    <t xml:space="preserve">Shielded Lining</t>
  </si>
  <si>
    <t xml:space="preserve">Reinforced Legion</t>
  </si>
  <si>
    <t xml:space="preserve">Shadowed Legion</t>
  </si>
  <si>
    <t xml:space="preserve">Treated Legion</t>
  </si>
  <si>
    <t xml:space="preserve">Studded Legion</t>
  </si>
  <si>
    <t xml:space="preserve">Welded Marine</t>
  </si>
  <si>
    <t xml:space="preserve">Tempered Marine</t>
  </si>
  <si>
    <t xml:space="preserve">Hardened Marine</t>
  </si>
  <si>
    <t xml:space="preserve">Buttressed Marine</t>
  </si>
  <si>
    <t xml:space="preserve">Reinforced Scout</t>
  </si>
  <si>
    <t xml:space="preserve">Shadowed Scout</t>
  </si>
  <si>
    <t xml:space="preserve">Fiberglass Scout</t>
  </si>
  <si>
    <t xml:space="preserve">Polymer Scout</t>
  </si>
  <si>
    <t xml:space="preserve">Shrouded</t>
  </si>
  <si>
    <t xml:space="preserve">Biomechanical Bladed Tendrils</t>
  </si>
  <si>
    <t xml:space="preserve">{“Add Biomechanical Bladed Tendrils weapon”}</t>
  </si>
  <si>
    <t xml:space="preserve">amid</t>
  </si>
  <si>
    <t xml:space="preserve">amod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</si>
</sst>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8"/>
      <color rgb="FF000000"/>
      <name val="Verdan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CCFFFF"/>
      </patternFill>
    </fill>
    <fill>
      <patternFill patternType="solid">
        <fgColor rgb="FFBDD7EE"/>
        <bgColor rgb="FF99CCFF"/>
      </patternFill>
    </fill>
    <fill>
      <patternFill patternType="solid">
        <fgColor rgb="FF999999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1" activeCellId="0" sqref="B4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1" width="15.57"/>
    <col collapsed="false" customWidth="true" hidden="false" outlineLevel="0" max="3" min="3" style="1" width="12.29"/>
    <col collapsed="false" customWidth="true" hidden="false" outlineLevel="0" max="6" min="4" style="2" width="12.29"/>
    <col collapsed="false" customWidth="true" hidden="false" outlineLevel="0" max="7" min="7" style="2" width="22.28"/>
    <col collapsed="false" customWidth="true" hidden="false" outlineLevel="0" max="9" min="8" style="2" width="9.43"/>
    <col collapsed="false" customWidth="true" hidden="false" outlineLevel="0" max="10" min="10" style="2" width="6.86"/>
    <col collapsed="false" customWidth="true" hidden="false" outlineLevel="0" max="11" min="11" style="2" width="8"/>
    <col collapsed="false" customWidth="false" hidden="false" outlineLevel="0" max="13" min="12" style="2" width="8.52"/>
    <col collapsed="false" customWidth="true" hidden="false" outlineLevel="0" max="14" min="14" style="2" width="40"/>
    <col collapsed="false" customWidth="true" hidden="false" outlineLevel="0" max="16" min="16" style="3" width="11.43"/>
    <col collapsed="false" customWidth="true" hidden="false" outlineLevel="0" max="17" min="17" style="0" width="4.43"/>
    <col collapsed="false" customWidth="true" hidden="false" outlineLevel="0" max="18" min="18" style="0" width="4.71"/>
    <col collapsed="false" customWidth="true" hidden="false" outlineLevel="0" max="19" min="19" style="0" width="10.86"/>
    <col collapsed="false" customWidth="true" hidden="false" outlineLevel="0" max="20" min="20" style="0" width="7.14"/>
    <col collapsed="false" customWidth="true" hidden="false" outlineLevel="0" max="21" min="21" style="0" width="12"/>
    <col collapsed="false" customWidth="true" hidden="false" outlineLevel="0" max="22" min="22" style="0" width="26.86"/>
    <col collapsed="false" customWidth="true" hidden="false" outlineLevel="0" max="27" min="27" style="0" width="10.86"/>
  </cols>
  <sheetData>
    <row r="1" customFormat="false" ht="13.8" hidden="false" customHeight="false" outlineLevel="0" collapsed="false"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N1" s="5"/>
    </row>
    <row r="2" customFormat="false" ht="13.8" hidden="false" customHeight="false" outlineLevel="0" collapsed="false">
      <c r="A2" s="0" t="n">
        <v>1</v>
      </c>
      <c r="B2" s="6" t="s">
        <v>11</v>
      </c>
      <c r="C2" s="6" t="s">
        <v>12</v>
      </c>
      <c r="D2" s="6" t="n">
        <v>1</v>
      </c>
      <c r="E2" s="6" t="n">
        <v>1</v>
      </c>
      <c r="F2" s="6" t="n">
        <v>1</v>
      </c>
      <c r="G2" s="6" t="s">
        <v>13</v>
      </c>
      <c r="H2" s="6" t="s">
        <v>14</v>
      </c>
      <c r="I2" s="6" t="n">
        <v>2</v>
      </c>
      <c r="J2" s="6" t="n">
        <v>20</v>
      </c>
      <c r="K2" s="6" t="n">
        <v>2</v>
      </c>
      <c r="L2" s="6" t="n">
        <v>0</v>
      </c>
      <c r="M2" s="6" t="n">
        <v>1</v>
      </c>
      <c r="N2" s="6" t="str">
        <f aca="false">_xlfn.CONCAT("('",B2,"','",C2,"','0','",D2,"','",E2,"','",F2,"','",H2,"','",I2,"','",J2,"','",K2,"','",L2,"','",M2,"'),")</f>
        <v>('BoS Uniform','Clothing','0','1','1','1','{}','2','20','2','0','1'),</v>
      </c>
      <c r="P2" s="7"/>
      <c r="Q2" s="7"/>
      <c r="R2" s="7"/>
      <c r="S2" s="7"/>
      <c r="T2" s="7"/>
      <c r="U2" s="7"/>
      <c r="V2" s="7"/>
    </row>
    <row r="3" customFormat="false" ht="13.8" hidden="false" customHeight="false" outlineLevel="0" collapsed="false">
      <c r="A3" s="0" t="n">
        <v>2</v>
      </c>
      <c r="B3" s="8" t="s">
        <v>15</v>
      </c>
      <c r="C3" s="8" t="s">
        <v>12</v>
      </c>
      <c r="D3" s="8" t="n">
        <v>0</v>
      </c>
      <c r="E3" s="8" t="n">
        <v>0</v>
      </c>
      <c r="F3" s="8" t="n">
        <v>0</v>
      </c>
      <c r="G3" s="8" t="s">
        <v>13</v>
      </c>
      <c r="H3" s="8" t="s">
        <v>16</v>
      </c>
      <c r="I3" s="8" t="n">
        <v>2</v>
      </c>
      <c r="J3" s="8" t="n">
        <v>20</v>
      </c>
      <c r="K3" s="8" t="n">
        <v>1</v>
      </c>
      <c r="L3" s="8" t="n">
        <v>0</v>
      </c>
      <c r="M3" s="8" t="n">
        <v>1</v>
      </c>
      <c r="N3" s="8" t="str">
        <f aca="false">_xlfn.CONCAT("('",B3,"','",C3,"','0','",D3,"','",E3,"','",F3,"','",H3,"','",I3,"','",J3,"','",K3,"','",L3,"','",M3,"'),")</f>
        <v>('Casual Clothing','Clothing','0','0','0','0','{“RR1d20 STR or AGI once per scene”}','2','20','1','0','1'),</v>
      </c>
      <c r="P3" s="9"/>
      <c r="Q3" s="9"/>
      <c r="R3" s="9"/>
      <c r="S3" s="9"/>
      <c r="T3" s="9"/>
      <c r="U3" s="9"/>
      <c r="V3" s="9"/>
    </row>
    <row r="4" customFormat="false" ht="13.8" hidden="false" customHeight="false" outlineLevel="0" collapsed="false">
      <c r="A4" s="0" t="n">
        <v>3</v>
      </c>
      <c r="B4" s="6" t="s">
        <v>17</v>
      </c>
      <c r="C4" s="6" t="s">
        <v>12</v>
      </c>
      <c r="D4" s="6" t="n">
        <v>0</v>
      </c>
      <c r="E4" s="6" t="n">
        <v>0</v>
      </c>
      <c r="F4" s="6" t="n">
        <v>0</v>
      </c>
      <c r="G4" s="6" t="s">
        <v>13</v>
      </c>
      <c r="H4" s="6" t="s">
        <v>14</v>
      </c>
      <c r="I4" s="6" t="n">
        <v>1</v>
      </c>
      <c r="J4" s="6" t="n">
        <v>5</v>
      </c>
      <c r="K4" s="6" t="n">
        <v>0</v>
      </c>
      <c r="L4" s="6" t="n">
        <v>0</v>
      </c>
      <c r="M4" s="6" t="n">
        <v>1</v>
      </c>
      <c r="N4" s="6" t="str">
        <f aca="false">_xlfn.CONCAT("('",B4,"','",C4,"','0','",D4,"','",E4,"','",F4,"','",H4,"','",I4,"','",J4,"','",K4,"','",L4,"','",M4,"'),")</f>
        <v>('Harness','Clothing','0','0','0','0','{}','1','5','0','0','1'),</v>
      </c>
      <c r="P4" s="7"/>
      <c r="Q4" s="7"/>
      <c r="R4" s="7"/>
      <c r="S4" s="7"/>
      <c r="T4" s="7"/>
      <c r="U4" s="7"/>
      <c r="V4" s="7"/>
    </row>
    <row r="5" customFormat="false" ht="13.8" hidden="false" customHeight="false" outlineLevel="0" collapsed="false">
      <c r="A5" s="0" t="n">
        <v>4</v>
      </c>
      <c r="B5" s="8" t="s">
        <v>18</v>
      </c>
      <c r="C5" s="8" t="s">
        <v>12</v>
      </c>
      <c r="D5" s="8" t="n">
        <v>0</v>
      </c>
      <c r="E5" s="8" t="n">
        <v>1</v>
      </c>
      <c r="F5" s="8" t="n">
        <v>0</v>
      </c>
      <c r="G5" s="8" t="s">
        <v>13</v>
      </c>
      <c r="H5" s="8" t="s">
        <v>16</v>
      </c>
      <c r="I5" s="8" t="n">
        <v>3</v>
      </c>
      <c r="J5" s="8" t="n">
        <v>12</v>
      </c>
      <c r="K5" s="8" t="n">
        <v>1</v>
      </c>
      <c r="L5" s="8" t="n">
        <v>0</v>
      </c>
      <c r="M5" s="8" t="n">
        <v>1</v>
      </c>
      <c r="N5" s="8" t="str">
        <f aca="false">_xlfn.CONCAT("('",B5,"','",C5,"','0','",D5,"','",E5,"','",F5,"','",H5,"','",I5,"','",J5,"','",K5,"','",L5,"','",M5,"'),")</f>
        <v>('Military Fatigues','Clothing','0','0','1','0','{“RR1d20 STR or AGI once per scene”}','3','12','1','0','1'),</v>
      </c>
      <c r="P5" s="9"/>
      <c r="Q5" s="9"/>
      <c r="R5" s="9"/>
      <c r="S5" s="9"/>
      <c r="T5" s="9"/>
      <c r="U5" s="9"/>
      <c r="V5" s="9"/>
    </row>
    <row r="6" customFormat="false" ht="13.8" hidden="false" customHeight="false" outlineLevel="0" collapsed="false">
      <c r="A6" s="0" t="n">
        <v>5</v>
      </c>
      <c r="B6" s="6" t="s">
        <v>19</v>
      </c>
      <c r="C6" s="6" t="s">
        <v>12</v>
      </c>
      <c r="D6" s="6" t="n">
        <v>1</v>
      </c>
      <c r="E6" s="6" t="n">
        <v>1</v>
      </c>
      <c r="F6" s="6" t="n">
        <v>0</v>
      </c>
      <c r="G6" s="6" t="s">
        <v>13</v>
      </c>
      <c r="H6" s="6" t="s">
        <v>14</v>
      </c>
      <c r="I6" s="6" t="n">
        <v>1</v>
      </c>
      <c r="J6" s="6" t="n">
        <v>5</v>
      </c>
      <c r="K6" s="6" t="n">
        <v>1</v>
      </c>
      <c r="L6" s="6" t="n">
        <v>0</v>
      </c>
      <c r="M6" s="6" t="n">
        <v>1</v>
      </c>
      <c r="N6" s="6" t="str">
        <f aca="false">_xlfn.CONCAT("('",B6,"','",C6,"','0','",D6,"','",E6,"','",F6,"','",H6,"','",I6,"','",J6,"','",K6,"','",L6,"','",M6,"'),")</f>
        <v>('Road Leathers','Clothing','0','1','1','0','{}','1','5','1','0','1'),</v>
      </c>
      <c r="P6" s="7"/>
      <c r="Q6" s="7"/>
      <c r="R6" s="7"/>
      <c r="S6" s="7"/>
      <c r="T6" s="7"/>
      <c r="U6" s="7"/>
      <c r="V6" s="7"/>
    </row>
    <row r="7" customFormat="false" ht="13.8" hidden="false" customHeight="false" outlineLevel="0" collapsed="false">
      <c r="A7" s="0" t="n">
        <v>6</v>
      </c>
      <c r="B7" s="8" t="s">
        <v>20</v>
      </c>
      <c r="C7" s="8" t="s">
        <v>12</v>
      </c>
      <c r="D7" s="8" t="n">
        <v>1</v>
      </c>
      <c r="E7" s="8" t="n">
        <v>1</v>
      </c>
      <c r="F7" s="8" t="n">
        <v>0</v>
      </c>
      <c r="G7" s="8" t="s">
        <v>13</v>
      </c>
      <c r="H7" s="8" t="s">
        <v>14</v>
      </c>
      <c r="I7" s="8" t="n">
        <v>3</v>
      </c>
      <c r="J7" s="8" t="n">
        <v>20</v>
      </c>
      <c r="K7" s="8" t="n">
        <v>1</v>
      </c>
      <c r="L7" s="8" t="n">
        <v>0</v>
      </c>
      <c r="M7" s="8" t="n">
        <v>1</v>
      </c>
      <c r="N7" s="8" t="str">
        <f aca="false">_xlfn.CONCAT("('",B7,"','",C7,"','0','",D7,"','",E7,"','",F7,"','",H7,"','",I7,"','",J7,"','",K7,"','",L7,"','",M7,"'),")</f>
        <v>('Tough Clothing','Clothing','0','1','1','0','{}','3','20','1','0','1'),</v>
      </c>
      <c r="P7" s="9"/>
      <c r="Q7" s="9"/>
      <c r="R7" s="9"/>
      <c r="S7" s="9"/>
      <c r="T7" s="9"/>
      <c r="U7" s="9"/>
      <c r="V7" s="9"/>
    </row>
    <row r="8" customFormat="false" ht="13.8" hidden="false" customHeight="false" outlineLevel="0" collapsed="false">
      <c r="A8" s="0" t="n">
        <v>7</v>
      </c>
      <c r="B8" s="6" t="s">
        <v>21</v>
      </c>
      <c r="C8" s="6" t="s">
        <v>12</v>
      </c>
      <c r="D8" s="6" t="n">
        <v>0</v>
      </c>
      <c r="E8" s="6" t="n">
        <v>1</v>
      </c>
      <c r="F8" s="6" t="n">
        <v>2</v>
      </c>
      <c r="G8" s="6" t="s">
        <v>13</v>
      </c>
      <c r="H8" s="6" t="s">
        <v>14</v>
      </c>
      <c r="I8" s="6" t="n">
        <v>1</v>
      </c>
      <c r="J8" s="6" t="n">
        <v>20</v>
      </c>
      <c r="K8" s="6" t="n">
        <v>2</v>
      </c>
      <c r="L8" s="6" t="n">
        <v>0</v>
      </c>
      <c r="M8" s="6" t="n">
        <v>1</v>
      </c>
      <c r="N8" s="6" t="str">
        <f aca="false">_xlfn.CONCAT("('",B8,"','",C8,"','0','",D8,"','",E8,"','",F8,"','",H8,"','",I8,"','",J8,"','",K8,"','",L8,"','",M8,"'),")</f>
        <v>('Vault Jumpsuit','Clothing','0','0','1','2','{}','1','20','2','0','1'),</v>
      </c>
      <c r="P8" s="7"/>
      <c r="Q8" s="7"/>
      <c r="R8" s="7"/>
      <c r="S8" s="7"/>
      <c r="T8" s="7"/>
      <c r="U8" s="7"/>
      <c r="V8" s="7"/>
    </row>
    <row r="9" customFormat="false" ht="13.8" hidden="false" customHeight="false" outlineLevel="0" collapsed="false">
      <c r="A9" s="0" t="n">
        <v>8</v>
      </c>
      <c r="B9" s="8" t="s">
        <v>22</v>
      </c>
      <c r="C9" s="8" t="s">
        <v>23</v>
      </c>
      <c r="D9" s="8" t="n">
        <v>2</v>
      </c>
      <c r="E9" s="8" t="n">
        <v>2</v>
      </c>
      <c r="F9" s="8" t="n">
        <v>2</v>
      </c>
      <c r="G9" s="8" t="s">
        <v>13</v>
      </c>
      <c r="H9" s="8" t="s">
        <v>14</v>
      </c>
      <c r="I9" s="8" t="n">
        <v>4</v>
      </c>
      <c r="J9" s="8" t="n">
        <v>20</v>
      </c>
      <c r="K9" s="8" t="n">
        <v>3</v>
      </c>
      <c r="L9" s="8" t="n">
        <v>0</v>
      </c>
      <c r="M9" s="8" t="n">
        <v>1</v>
      </c>
      <c r="N9" s="8" t="str">
        <f aca="false">_xlfn.CONCAT("('",B9,"','",C9,"','0','",D9,"','",E9,"','",F9,"','",H9,"','",I9,"','",J9,"','",K9,"','",L9,"','",M9,"'),")</f>
        <v>('BoS Fatigues','Outfit','0','2','2','2','{}','4','20','3','0','1'),</v>
      </c>
      <c r="P9" s="9"/>
      <c r="Q9" s="9"/>
      <c r="R9" s="9"/>
      <c r="S9" s="9"/>
      <c r="T9" s="9"/>
      <c r="U9" s="9"/>
      <c r="V9" s="9"/>
    </row>
    <row r="10" customFormat="false" ht="13.8" hidden="false" customHeight="false" outlineLevel="0" collapsed="false">
      <c r="A10" s="0" t="n">
        <v>9</v>
      </c>
      <c r="B10" s="6" t="s">
        <v>24</v>
      </c>
      <c r="C10" s="6" t="s">
        <v>23</v>
      </c>
      <c r="D10" s="6" t="n">
        <v>1</v>
      </c>
      <c r="E10" s="6" t="n">
        <v>2</v>
      </c>
      <c r="F10" s="6" t="n">
        <v>2</v>
      </c>
      <c r="G10" s="6" t="s">
        <v>13</v>
      </c>
      <c r="H10" s="6" t="s">
        <v>14</v>
      </c>
      <c r="I10" s="6" t="n">
        <v>4</v>
      </c>
      <c r="J10" s="6" t="n">
        <v>20</v>
      </c>
      <c r="K10" s="6" t="n">
        <v>2</v>
      </c>
      <c r="L10" s="6" t="n">
        <v>0</v>
      </c>
      <c r="M10" s="6" t="n">
        <v>1</v>
      </c>
      <c r="N10" s="6" t="str">
        <f aca="false">_xlfn.CONCAT("('",B10,"','",C10,"','0','",D10,"','",E10,"','",F10,"','",H10,"','",I10,"','",J10,"','",K10,"','",L10,"','",M10,"'),")</f>
        <v>('BoS Scribe Armor','Outfit','0','1','2','2','{}','4','20','2','0','1'),</v>
      </c>
      <c r="P10" s="7"/>
      <c r="Q10" s="7"/>
      <c r="R10" s="7"/>
      <c r="S10" s="7"/>
      <c r="T10" s="7"/>
      <c r="U10" s="7"/>
      <c r="V10" s="7"/>
    </row>
    <row r="11" customFormat="false" ht="13.8" hidden="false" customHeight="false" outlineLevel="0" collapsed="false">
      <c r="A11" s="0" t="n">
        <v>10</v>
      </c>
      <c r="B11" s="8" t="s">
        <v>25</v>
      </c>
      <c r="C11" s="8" t="s">
        <v>23</v>
      </c>
      <c r="D11" s="8" t="n">
        <v>3</v>
      </c>
      <c r="E11" s="8" t="n">
        <v>4</v>
      </c>
      <c r="F11" s="8" t="n">
        <v>0</v>
      </c>
      <c r="G11" s="8" t="s">
        <v>26</v>
      </c>
      <c r="H11" s="8" t="s">
        <v>14</v>
      </c>
      <c r="I11" s="8" t="n">
        <v>33</v>
      </c>
      <c r="J11" s="8" t="n">
        <v>110</v>
      </c>
      <c r="K11" s="8" t="n">
        <v>3</v>
      </c>
      <c r="L11" s="8" t="n">
        <v>0</v>
      </c>
      <c r="M11" s="8" t="n">
        <v>1</v>
      </c>
      <c r="N11" s="8" t="str">
        <f aca="false">_xlfn.CONCAT("('",B11,"','",C11,"','0','",D11,"','",E11,"','",F11,"','",H11,"','",I11,"','",J11,"','",K11,"','",L11,"','",M11,"'),")</f>
        <v>('Cage Armor','Outfit','0','3','4','0','{}','33','110','3','0','1'),</v>
      </c>
      <c r="P11" s="9"/>
      <c r="Q11" s="9"/>
      <c r="R11" s="9"/>
      <c r="S11" s="9"/>
      <c r="T11" s="9"/>
      <c r="U11" s="9"/>
      <c r="V11" s="9"/>
    </row>
    <row r="12" customFormat="false" ht="13.8" hidden="false" customHeight="false" outlineLevel="0" collapsed="false">
      <c r="A12" s="0" t="n">
        <v>11</v>
      </c>
      <c r="B12" s="6" t="s">
        <v>27</v>
      </c>
      <c r="C12" s="6" t="s">
        <v>23</v>
      </c>
      <c r="D12" s="6" t="n">
        <v>1</v>
      </c>
      <c r="E12" s="6" t="n">
        <v>2</v>
      </c>
      <c r="F12" s="6" t="n">
        <v>0</v>
      </c>
      <c r="G12" s="6" t="s">
        <v>13</v>
      </c>
      <c r="H12" s="6" t="s">
        <v>14</v>
      </c>
      <c r="I12" s="6" t="n">
        <v>10</v>
      </c>
      <c r="J12" s="6" t="n">
        <v>35</v>
      </c>
      <c r="K12" s="6" t="n">
        <v>1</v>
      </c>
      <c r="L12" s="6" t="n">
        <v>0</v>
      </c>
      <c r="M12" s="6" t="n">
        <v>1</v>
      </c>
      <c r="N12" s="6" t="str">
        <f aca="false">_xlfn.CONCAT("('",B12,"','",C12,"','0','",D12,"','",E12,"','",F12,"','",H12,"','",I12,"','",J12,"','",K12,"','",L12,"','",M12,"'),")</f>
        <v>('Drifter Outfit','Outfit','0','1','2','0','{}','10','35','1','0','1'),</v>
      </c>
      <c r="P12" s="7"/>
      <c r="Q12" s="7"/>
      <c r="R12" s="7"/>
      <c r="S12" s="7"/>
      <c r="T12" s="7"/>
      <c r="U12" s="7"/>
      <c r="V12" s="7"/>
    </row>
    <row r="13" customFormat="false" ht="13.8" hidden="false" customHeight="false" outlineLevel="0" collapsed="false">
      <c r="A13" s="0" t="n">
        <v>12</v>
      </c>
      <c r="B13" s="8" t="s">
        <v>28</v>
      </c>
      <c r="C13" s="8" t="s">
        <v>23</v>
      </c>
      <c r="D13" s="8" t="n">
        <v>1</v>
      </c>
      <c r="E13" s="8" t="n">
        <v>1</v>
      </c>
      <c r="F13" s="8" t="n">
        <v>0</v>
      </c>
      <c r="G13" s="8" t="s">
        <v>13</v>
      </c>
      <c r="H13" s="8" t="s">
        <v>14</v>
      </c>
      <c r="I13" s="8" t="n">
        <v>2</v>
      </c>
      <c r="J13" s="8" t="n">
        <v>15</v>
      </c>
      <c r="K13" s="8" t="n">
        <v>1</v>
      </c>
      <c r="L13" s="8" t="n">
        <v>0</v>
      </c>
      <c r="M13" s="8" t="n">
        <v>1</v>
      </c>
      <c r="N13" s="8" t="str">
        <f aca="false">_xlfn.CONCAT("('",B13,"','",C13,"','0','",D13,"','",E13,"','",F13,"','",H13,"','",I13,"','",J13,"','",K13,"','",L13,"','",M13,"'),")</f>
        <v>('Engineer's Armor','Outfit','0','1','1','0','{}','2','15','1','0','1'),</v>
      </c>
      <c r="P13" s="9"/>
      <c r="Q13" s="9"/>
      <c r="R13" s="9"/>
      <c r="S13" s="9"/>
      <c r="T13" s="9"/>
      <c r="U13" s="9"/>
      <c r="V13" s="9"/>
    </row>
    <row r="14" customFormat="false" ht="13.8" hidden="false" customHeight="false" outlineLevel="0" collapsed="false">
      <c r="A14" s="0" t="n">
        <v>13</v>
      </c>
      <c r="B14" s="6" t="s">
        <v>29</v>
      </c>
      <c r="C14" s="6" t="s">
        <v>23</v>
      </c>
      <c r="D14" s="6" t="n">
        <v>0</v>
      </c>
      <c r="E14" s="6" t="n">
        <v>0</v>
      </c>
      <c r="F14" s="6" t="n">
        <v>0</v>
      </c>
      <c r="G14" s="6" t="s">
        <v>13</v>
      </c>
      <c r="H14" s="6" t="s">
        <v>14</v>
      </c>
      <c r="I14" s="6" t="n">
        <v>2</v>
      </c>
      <c r="J14" s="6" t="n">
        <v>30</v>
      </c>
      <c r="K14" s="6" t="n">
        <v>2</v>
      </c>
      <c r="L14" s="6" t="n">
        <v>0</v>
      </c>
      <c r="M14" s="6" t="n">
        <v>1</v>
      </c>
      <c r="N14" s="6" t="str">
        <f aca="false">_xlfn.CONCAT("('",B14,"','",C14,"','0','",D14,"','",E14,"','",F14,"','",H14,"','",I14,"','",J14,"','",K14,"','",L14,"','",M14,"'),")</f>
        <v>('Formal Clothing','Outfit','0','0','0','0','{}','2','30','2','0','1'),</v>
      </c>
      <c r="P14" s="7"/>
      <c r="Q14" s="7"/>
      <c r="R14" s="7"/>
      <c r="S14" s="7"/>
      <c r="T14" s="7"/>
      <c r="U14" s="7"/>
      <c r="V14" s="7"/>
    </row>
    <row r="15" customFormat="false" ht="13.8" hidden="false" customHeight="false" outlineLevel="0" collapsed="false">
      <c r="A15" s="0" t="n">
        <v>14</v>
      </c>
      <c r="B15" s="8" t="s">
        <v>30</v>
      </c>
      <c r="C15" s="8" t="s">
        <v>23</v>
      </c>
      <c r="D15" s="8" t="n">
        <v>0</v>
      </c>
      <c r="E15" s="8" t="n">
        <v>0</v>
      </c>
      <c r="F15" s="8" t="s">
        <v>31</v>
      </c>
      <c r="G15" s="8" t="s">
        <v>32</v>
      </c>
      <c r="H15" s="8" t="s">
        <v>14</v>
      </c>
      <c r="I15" s="8" t="n">
        <v>5</v>
      </c>
      <c r="J15" s="8" t="n">
        <v>85</v>
      </c>
      <c r="K15" s="8" t="n">
        <v>3</v>
      </c>
      <c r="L15" s="8" t="n">
        <v>0</v>
      </c>
      <c r="M15" s="8" t="n">
        <v>1</v>
      </c>
      <c r="N15" s="8" t="str">
        <f aca="false">_xlfn.CONCAT("('",B15,"','",C15,"','0','",D15,"','",E15,"','",F15,"','",H15,"','",I15,"','",J15,"','",K15,"','",L15,"','",M15,"'),")</f>
        <v>('Hazmat Suit','Outfit','0','0','0','Full','{}','5','85','3','0','1'),</v>
      </c>
      <c r="P15" s="9"/>
      <c r="Q15" s="9"/>
      <c r="R15" s="9"/>
      <c r="S15" s="9"/>
      <c r="T15" s="9"/>
      <c r="U15" s="9"/>
      <c r="V15" s="9"/>
    </row>
    <row r="16" customFormat="false" ht="13.8" hidden="false" customHeight="false" outlineLevel="0" collapsed="false">
      <c r="A16" s="0" t="n">
        <v>15</v>
      </c>
      <c r="B16" s="6" t="s">
        <v>33</v>
      </c>
      <c r="C16" s="6" t="s">
        <v>23</v>
      </c>
      <c r="D16" s="6" t="n">
        <v>1</v>
      </c>
      <c r="E16" s="6" t="n">
        <v>1</v>
      </c>
      <c r="F16" s="6" t="n">
        <v>1</v>
      </c>
      <c r="G16" s="6" t="s">
        <v>13</v>
      </c>
      <c r="H16" s="6" t="s">
        <v>34</v>
      </c>
      <c r="I16" s="6" t="n">
        <v>2</v>
      </c>
      <c r="J16" s="6" t="n">
        <v>20</v>
      </c>
      <c r="K16" s="6" t="n">
        <v>1</v>
      </c>
      <c r="L16" s="6" t="n">
        <v>0</v>
      </c>
      <c r="M16" s="6" t="n">
        <v>1</v>
      </c>
      <c r="N16" s="6" t="str">
        <f aca="false">_xlfn.CONCAT("('",B16,"','",C16,"','0','",D16,"','",E16,"','",F16,"','",H16,"','",I16,"','",J16,"','",K16,"','",L16,"','",M16,"'),")</f>
        <v>('Heavy Coat','Outfit','0','1','1','1','{“RR1d20 END once per scene”}','2','20','1','0','1'),</v>
      </c>
      <c r="P16" s="7"/>
      <c r="Q16" s="7"/>
      <c r="R16" s="7"/>
      <c r="S16" s="7"/>
      <c r="T16" s="7"/>
      <c r="U16" s="7"/>
      <c r="V16" s="7"/>
    </row>
    <row r="17" customFormat="false" ht="13.8" hidden="false" customHeight="false" outlineLevel="0" collapsed="false">
      <c r="A17" s="0" t="n">
        <v>16</v>
      </c>
      <c r="B17" s="8" t="s">
        <v>35</v>
      </c>
      <c r="C17" s="8" t="s">
        <v>23</v>
      </c>
      <c r="D17" s="8" t="n">
        <v>1</v>
      </c>
      <c r="E17" s="8" t="n">
        <v>0</v>
      </c>
      <c r="F17" s="8" t="n">
        <v>0</v>
      </c>
      <c r="G17" s="8" t="s">
        <v>13</v>
      </c>
      <c r="H17" s="8" t="s">
        <v>14</v>
      </c>
      <c r="I17" s="8" t="n">
        <v>4</v>
      </c>
      <c r="J17" s="8" t="n">
        <v>13</v>
      </c>
      <c r="K17" s="8" t="n">
        <v>0</v>
      </c>
      <c r="L17" s="8" t="n">
        <v>0</v>
      </c>
      <c r="M17" s="8" t="n">
        <v>1</v>
      </c>
      <c r="N17" s="8" t="str">
        <f aca="false">_xlfn.CONCAT("('",B17,"','",C17,"','0','",D17,"','",E17,"','",F17,"','",H17,"','",I17,"','",J17,"','",K17,"','",L17,"','",M17,"'),")</f>
        <v>('Hides','Outfit','0','1','0','0','{}','4','13','0','0','1'),</v>
      </c>
      <c r="P17" s="9"/>
      <c r="Q17" s="9"/>
      <c r="R17" s="9"/>
      <c r="S17" s="9"/>
      <c r="T17" s="9"/>
      <c r="U17" s="9"/>
      <c r="V17" s="9"/>
    </row>
    <row r="18" customFormat="false" ht="13.8" hidden="false" customHeight="false" outlineLevel="0" collapsed="false">
      <c r="A18" s="0" t="n">
        <v>17</v>
      </c>
      <c r="B18" s="6" t="s">
        <v>36</v>
      </c>
      <c r="C18" s="6" t="s">
        <v>23</v>
      </c>
      <c r="D18" s="6" t="n">
        <v>0</v>
      </c>
      <c r="E18" s="6" t="n">
        <v>0</v>
      </c>
      <c r="F18" s="6" t="n">
        <v>0</v>
      </c>
      <c r="G18" s="6" t="s">
        <v>13</v>
      </c>
      <c r="H18" s="6" t="s">
        <v>37</v>
      </c>
      <c r="I18" s="6" t="n">
        <v>2</v>
      </c>
      <c r="J18" s="6" t="n">
        <v>10</v>
      </c>
      <c r="K18" s="6" t="n">
        <v>1</v>
      </c>
      <c r="L18" s="6" t="n">
        <v>0</v>
      </c>
      <c r="M18" s="6" t="n">
        <v>1</v>
      </c>
      <c r="N18" s="6" t="str">
        <f aca="false">_xlfn.CONCAT("('",B18,"','",C18,"','0','",D18,"','",E18,"','",F18,"','",H18,"','",I18,"','",J18,"','",K18,"','",L18,"','",M18,"'),")</f>
        <v>('Lab Coat','Outfit','0','0','0','0','{“RR1d20 INT once per scene”}','2','10','1','0','1'),</v>
      </c>
      <c r="P18" s="7"/>
      <c r="Q18" s="7"/>
      <c r="R18" s="7"/>
      <c r="S18" s="7"/>
      <c r="T18" s="7"/>
      <c r="U18" s="7"/>
      <c r="V18" s="7"/>
    </row>
    <row r="19" customFormat="false" ht="13.8" hidden="false" customHeight="false" outlineLevel="0" collapsed="false">
      <c r="A19" s="0" t="n">
        <v>18</v>
      </c>
      <c r="B19" s="8" t="s">
        <v>38</v>
      </c>
      <c r="C19" s="8" t="s">
        <v>23</v>
      </c>
      <c r="D19" s="8" t="n">
        <v>2</v>
      </c>
      <c r="E19" s="8" t="n">
        <v>2</v>
      </c>
      <c r="F19" s="8" t="n">
        <v>0</v>
      </c>
      <c r="G19" s="8" t="s">
        <v>26</v>
      </c>
      <c r="H19" s="8" t="s">
        <v>14</v>
      </c>
      <c r="I19" s="8" t="n">
        <v>17</v>
      </c>
      <c r="J19" s="8" t="n">
        <v>65</v>
      </c>
      <c r="K19" s="8" t="n">
        <v>2</v>
      </c>
      <c r="L19" s="8" t="n">
        <v>0</v>
      </c>
      <c r="M19" s="8" t="n">
        <v>1</v>
      </c>
      <c r="N19" s="8" t="str">
        <f aca="false">_xlfn.CONCAT("('",B19,"','",C19,"','0','",D19,"','",E19,"','",F19,"','",H19,"','",I19,"','",J19,"','",K19,"','",L19,"','",M19,"'),")</f>
        <v>('Spike Armor','Outfit','0','2','2','0','{}','17','65','2','0','1'),</v>
      </c>
      <c r="P19" s="9"/>
      <c r="Q19" s="9"/>
      <c r="R19" s="9"/>
      <c r="S19" s="9"/>
      <c r="T19" s="9"/>
      <c r="U19" s="9"/>
      <c r="V19" s="9"/>
    </row>
    <row r="20" customFormat="false" ht="13.8" hidden="false" customHeight="false" outlineLevel="0" collapsed="false">
      <c r="A20" s="0" t="n">
        <v>19</v>
      </c>
      <c r="B20" s="6" t="s">
        <v>39</v>
      </c>
      <c r="C20" s="6" t="s">
        <v>23</v>
      </c>
      <c r="D20" s="6" t="n">
        <v>2</v>
      </c>
      <c r="E20" s="6" t="n">
        <v>0</v>
      </c>
      <c r="F20" s="6" t="n">
        <v>0</v>
      </c>
      <c r="G20" s="6" t="s">
        <v>13</v>
      </c>
      <c r="H20" s="6" t="s">
        <v>40</v>
      </c>
      <c r="I20" s="6" t="n">
        <v>2</v>
      </c>
      <c r="J20" s="6" t="n">
        <v>12</v>
      </c>
      <c r="K20" s="6" t="n">
        <v>1</v>
      </c>
      <c r="L20" s="6" t="n">
        <v>0</v>
      </c>
      <c r="M20" s="6" t="n">
        <v>1</v>
      </c>
      <c r="N20" s="6" t="str">
        <f aca="false">_xlfn.CONCAT("('",B20,"','",C20,"','0','",D20,"','",E20,"','",F20,"','",H20,"','",I20,"','",J20,"','",K20,"','",L20,"','",M20,"'),")</f>
        <v>('Utility Coveralls','Outfit','0','2','0','0','(“+5 CW”}','2','12','1','0','1'),</v>
      </c>
      <c r="P20" s="7"/>
      <c r="Q20" s="7"/>
      <c r="R20" s="7"/>
      <c r="S20" s="7"/>
      <c r="T20" s="7"/>
      <c r="U20" s="7"/>
      <c r="V20" s="7"/>
    </row>
    <row r="21" customFormat="false" ht="13.8" hidden="false" customHeight="false" outlineLevel="0" collapsed="false">
      <c r="A21" s="0" t="n">
        <v>20</v>
      </c>
      <c r="B21" s="8" t="s">
        <v>41</v>
      </c>
      <c r="C21" s="8" t="s">
        <v>42</v>
      </c>
      <c r="D21" s="8" t="n">
        <v>2</v>
      </c>
      <c r="E21" s="8" t="n">
        <v>0</v>
      </c>
      <c r="F21" s="8" t="n">
        <v>0</v>
      </c>
      <c r="G21" s="8" t="s">
        <v>43</v>
      </c>
      <c r="H21" s="8" t="s">
        <v>14</v>
      </c>
      <c r="I21" s="8" t="n">
        <v>3</v>
      </c>
      <c r="J21" s="8" t="n">
        <v>20</v>
      </c>
      <c r="K21" s="8" t="n">
        <v>1</v>
      </c>
      <c r="L21" s="8" t="n">
        <v>0</v>
      </c>
      <c r="M21" s="8" t="n">
        <v>1</v>
      </c>
      <c r="N21" s="8" t="str">
        <f aca="false">_xlfn.CONCAT("('",B21,"','",C21,"','0','",D21,"','",E21,"','",F21,"','",H21,"','",I21,"','",J21,"','",K21,"','",L21,"','",M21,"'),")</f>
        <v>('Army Helmet','Headgear','0','2','0','0','{}','3','20','1','0','1'),</v>
      </c>
      <c r="P21" s="9"/>
      <c r="Q21" s="9"/>
      <c r="R21" s="9"/>
      <c r="S21" s="9"/>
      <c r="T21" s="9"/>
      <c r="U21" s="9"/>
      <c r="V21" s="9"/>
    </row>
    <row r="22" customFormat="false" ht="13.8" hidden="false" customHeight="false" outlineLevel="0" collapsed="false">
      <c r="A22" s="0" t="n">
        <v>21</v>
      </c>
      <c r="B22" s="6" t="s">
        <v>44</v>
      </c>
      <c r="C22" s="6" t="s">
        <v>42</v>
      </c>
      <c r="D22" s="6" t="n">
        <v>0</v>
      </c>
      <c r="E22" s="6" t="n">
        <v>1</v>
      </c>
      <c r="F22" s="6" t="n">
        <v>0</v>
      </c>
      <c r="G22" s="6" t="s">
        <v>43</v>
      </c>
      <c r="H22" s="6" t="s">
        <v>14</v>
      </c>
      <c r="I22" s="6" t="s">
        <v>45</v>
      </c>
      <c r="J22" s="6" t="n">
        <v>12</v>
      </c>
      <c r="K22" s="6" t="n">
        <v>2</v>
      </c>
      <c r="L22" s="6" t="n">
        <v>0</v>
      </c>
      <c r="M22" s="6" t="n">
        <v>1</v>
      </c>
      <c r="N22" s="6" t="str">
        <f aca="false">_xlfn.CONCAT("('",B22,"','",C22,"','0','",D22,"','",E22,"','",F22,"','",H22,"','",I22,"','",J22,"','",K22,"','",L22,"','",M22,"'),")</f>
        <v>('BoS Hood','Headgear','0','0','1','0','{}','&lt;1','12','2','0','1'),</v>
      </c>
      <c r="P22" s="7"/>
      <c r="Q22" s="7"/>
      <c r="R22" s="7"/>
      <c r="S22" s="7"/>
      <c r="T22" s="7"/>
      <c r="U22" s="7"/>
      <c r="V22" s="7"/>
    </row>
    <row r="23" customFormat="false" ht="13.8" hidden="false" customHeight="false" outlineLevel="0" collapsed="false">
      <c r="A23" s="0" t="n">
        <v>22</v>
      </c>
      <c r="B23" s="8" t="s">
        <v>46</v>
      </c>
      <c r="C23" s="8" t="s">
        <v>42</v>
      </c>
      <c r="D23" s="8" t="n">
        <v>0</v>
      </c>
      <c r="E23" s="8" t="n">
        <v>2</v>
      </c>
      <c r="F23" s="8" t="n">
        <v>0</v>
      </c>
      <c r="G23" s="8" t="s">
        <v>43</v>
      </c>
      <c r="H23" s="8" t="s">
        <v>14</v>
      </c>
      <c r="I23" s="8" t="s">
        <v>45</v>
      </c>
      <c r="J23" s="8" t="n">
        <v>8</v>
      </c>
      <c r="K23" s="8" t="n">
        <v>2</v>
      </c>
      <c r="L23" s="8" t="n">
        <v>0</v>
      </c>
      <c r="M23" s="8" t="n">
        <v>1</v>
      </c>
      <c r="N23" s="8" t="str">
        <f aca="false">_xlfn.CONCAT("('",B23,"','",C23,"','0','",D23,"','",E23,"','",F23,"','",H23,"','",I23,"','",J23,"','",K23,"','",L23,"','",M23,"'),")</f>
        <v>('BoS Scribe Hat','Headgear','0','0','2','0','{}','&lt;1','8','2','0','1'),</v>
      </c>
      <c r="P23" s="9"/>
      <c r="Q23" s="9"/>
      <c r="R23" s="9"/>
      <c r="S23" s="9"/>
      <c r="T23" s="9"/>
      <c r="U23" s="9"/>
      <c r="V23" s="9"/>
    </row>
    <row r="24" customFormat="false" ht="13.8" hidden="false" customHeight="false" outlineLevel="0" collapsed="false">
      <c r="A24" s="0" t="n">
        <v>23</v>
      </c>
      <c r="B24" s="6" t="s">
        <v>47</v>
      </c>
      <c r="C24" s="6" t="s">
        <v>42</v>
      </c>
      <c r="D24" s="6" t="n">
        <v>0</v>
      </c>
      <c r="E24" s="6" t="n">
        <v>0</v>
      </c>
      <c r="F24" s="6" t="n">
        <v>0</v>
      </c>
      <c r="G24" s="6" t="s">
        <v>43</v>
      </c>
      <c r="H24" s="6" t="s">
        <v>48</v>
      </c>
      <c r="I24" s="6" t="s">
        <v>45</v>
      </c>
      <c r="J24" s="6" t="n">
        <v>15</v>
      </c>
      <c r="K24" s="6" t="n">
        <v>1</v>
      </c>
      <c r="L24" s="6" t="n">
        <v>0</v>
      </c>
      <c r="M24" s="6" t="n">
        <v>1</v>
      </c>
      <c r="N24" s="6" t="str">
        <f aca="false">_xlfn.CONCAT("('",B24,"','",C24,"','0','",D24,"','",E24,"','",F24,"','",H24,"','",I24,"','",J24,"','",K24,"','",L24,"','",M24,"'),")</f>
        <v>('Casual Hat','Headgear','0','0','0','0','{“Ignore Diff due to bright light”}','&lt;1','15','1','0','1'),</v>
      </c>
      <c r="P24" s="7"/>
      <c r="Q24" s="7"/>
      <c r="R24" s="7"/>
      <c r="S24" s="7"/>
      <c r="T24" s="7"/>
      <c r="U24" s="7"/>
      <c r="V24" s="7"/>
    </row>
    <row r="25" customFormat="false" ht="13.8" hidden="false" customHeight="false" outlineLevel="0" collapsed="false">
      <c r="A25" s="0" t="n">
        <v>24</v>
      </c>
      <c r="B25" s="8" t="s">
        <v>49</v>
      </c>
      <c r="C25" s="8" t="s">
        <v>42</v>
      </c>
      <c r="D25" s="8" t="n">
        <v>0</v>
      </c>
      <c r="E25" s="8" t="n">
        <v>0</v>
      </c>
      <c r="F25" s="8" t="n">
        <v>0</v>
      </c>
      <c r="G25" s="8" t="s">
        <v>43</v>
      </c>
      <c r="H25" s="8" t="s">
        <v>50</v>
      </c>
      <c r="I25" s="8" t="s">
        <v>45</v>
      </c>
      <c r="J25" s="8" t="n">
        <v>15</v>
      </c>
      <c r="K25" s="8" t="n">
        <v>2</v>
      </c>
      <c r="L25" s="8" t="n">
        <v>0</v>
      </c>
      <c r="M25" s="8" t="n">
        <v>1</v>
      </c>
      <c r="N25" s="8" t="str">
        <f aca="false">_xlfn.CONCAT("('",B25,"','",C25,"','0','",D25,"','",E25,"','",F25,"','",H25,"','",I25,"','",J25,"','",K25,"','",L25,"','",M25,"'),")</f>
        <v>('Formal Hat','Headgear','0','0','0','0','{“RR1d20 CHA once per scene”}','&lt;1','15','2','0','1'),</v>
      </c>
      <c r="P25" s="9"/>
      <c r="Q25" s="9"/>
      <c r="R25" s="9"/>
      <c r="S25" s="9"/>
      <c r="T25" s="9"/>
      <c r="U25" s="9"/>
      <c r="V25" s="9"/>
    </row>
    <row r="26" customFormat="false" ht="13.8" hidden="false" customHeight="false" outlineLevel="0" collapsed="false">
      <c r="A26" s="0" t="n">
        <v>25</v>
      </c>
      <c r="B26" s="6" t="s">
        <v>51</v>
      </c>
      <c r="C26" s="6" t="s">
        <v>42</v>
      </c>
      <c r="D26" s="6" t="n">
        <v>1</v>
      </c>
      <c r="E26" s="6" t="n">
        <v>0</v>
      </c>
      <c r="F26" s="6" t="n">
        <v>3</v>
      </c>
      <c r="G26" s="6" t="s">
        <v>43</v>
      </c>
      <c r="H26" s="6" t="s">
        <v>14</v>
      </c>
      <c r="I26" s="6" t="n">
        <v>3</v>
      </c>
      <c r="J26" s="6" t="n">
        <v>10</v>
      </c>
      <c r="K26" s="6" t="n">
        <v>2</v>
      </c>
      <c r="L26" s="6" t="n">
        <v>0</v>
      </c>
      <c r="M26" s="6" t="n">
        <v>1</v>
      </c>
      <c r="N26" s="6" t="str">
        <f aca="false">_xlfn.CONCAT("('",B26,"','",C26,"','0','",D26,"','",E26,"','",F26,"','",H26,"','",I26,"','",J26,"','",K26,"','",L26,"','",M26,"'),")</f>
        <v>('Gas Mask','Headgear','0','1','0','3','{}','3','10','2','0','1'),</v>
      </c>
      <c r="P26" s="7"/>
      <c r="Q26" s="7"/>
      <c r="R26" s="7"/>
      <c r="S26" s="7"/>
      <c r="T26" s="7"/>
      <c r="U26" s="7"/>
      <c r="V26" s="7"/>
    </row>
    <row r="27" customFormat="false" ht="13.8" hidden="false" customHeight="false" outlineLevel="0" collapsed="false">
      <c r="A27" s="0" t="n">
        <v>26</v>
      </c>
      <c r="B27" s="8" t="s">
        <v>52</v>
      </c>
      <c r="C27" s="8" t="s">
        <v>42</v>
      </c>
      <c r="D27" s="8" t="n">
        <v>2</v>
      </c>
      <c r="E27" s="8" t="n">
        <v>0</v>
      </c>
      <c r="F27" s="8" t="n">
        <v>0</v>
      </c>
      <c r="G27" s="8" t="s">
        <v>43</v>
      </c>
      <c r="H27" s="8" t="s">
        <v>14</v>
      </c>
      <c r="I27" s="8" t="s">
        <v>45</v>
      </c>
      <c r="J27" s="8" t="n">
        <v>15</v>
      </c>
      <c r="K27" s="8" t="n">
        <v>1</v>
      </c>
      <c r="L27" s="8" t="n">
        <v>0</v>
      </c>
      <c r="M27" s="8" t="n">
        <v>1</v>
      </c>
      <c r="N27" s="8" t="str">
        <f aca="false">_xlfn.CONCAT("('",B27,"','",C27,"','0','",D27,"','",E27,"','",F27,"','",H27,"','",I27,"','",J27,"','",K27,"','",L27,"','",M27,"'),")</f>
        <v>('Hard Hat','Headgear','0','2','0','0','{}','&lt;1','15','1','0','1'),</v>
      </c>
      <c r="P27" s="9"/>
      <c r="Q27" s="9"/>
      <c r="R27" s="9"/>
      <c r="S27" s="9"/>
      <c r="T27" s="9"/>
      <c r="U27" s="9"/>
      <c r="V27" s="9"/>
    </row>
    <row r="28" customFormat="false" ht="13.8" hidden="false" customHeight="false" outlineLevel="0" collapsed="false">
      <c r="A28" s="0" t="n">
        <v>27</v>
      </c>
      <c r="B28" s="6" t="s">
        <v>53</v>
      </c>
      <c r="C28" s="6" t="s">
        <v>42</v>
      </c>
      <c r="D28" s="6" t="n">
        <v>1</v>
      </c>
      <c r="E28" s="6" t="n">
        <v>0</v>
      </c>
      <c r="F28" s="6" t="n">
        <v>1</v>
      </c>
      <c r="G28" s="6" t="s">
        <v>43</v>
      </c>
      <c r="H28" s="6" t="s">
        <v>14</v>
      </c>
      <c r="I28" s="6" t="n">
        <v>2</v>
      </c>
      <c r="J28" s="6" t="n">
        <v>5</v>
      </c>
      <c r="K28" s="6" t="n">
        <v>1</v>
      </c>
      <c r="L28" s="6" t="n">
        <v>0</v>
      </c>
      <c r="M28" s="6" t="n">
        <v>1</v>
      </c>
      <c r="N28" s="6" t="str">
        <f aca="false">_xlfn.CONCAT("('",B28,"','",C28,"','0','",D28,"','",E28,"','",F28,"','",H28,"','",I28,"','",J28,"','",K28,"','",L28,"','",M28,"'),")</f>
        <v>('Hood or Cowl','Headgear','0','1','0','1','{}','2','5','1','0','1'),</v>
      </c>
      <c r="P28" s="7"/>
      <c r="Q28" s="7"/>
      <c r="R28" s="7"/>
      <c r="S28" s="7"/>
      <c r="T28" s="7"/>
      <c r="U28" s="7"/>
      <c r="V28" s="7"/>
    </row>
    <row r="29" customFormat="false" ht="13.8" hidden="false" customHeight="false" outlineLevel="0" collapsed="false">
      <c r="A29" s="0" t="n">
        <v>28</v>
      </c>
      <c r="B29" s="8" t="s">
        <v>54</v>
      </c>
      <c r="C29" s="8" t="s">
        <v>42</v>
      </c>
      <c r="D29" s="8" t="n">
        <v>0</v>
      </c>
      <c r="E29" s="8" t="n">
        <v>0</v>
      </c>
      <c r="F29" s="8" t="n">
        <v>2</v>
      </c>
      <c r="G29" s="8" t="s">
        <v>43</v>
      </c>
      <c r="H29" s="8" t="s">
        <v>14</v>
      </c>
      <c r="I29" s="8" t="n">
        <v>1</v>
      </c>
      <c r="J29" s="8" t="n">
        <v>5</v>
      </c>
      <c r="K29" s="8" t="n">
        <v>0</v>
      </c>
      <c r="L29" s="8" t="n">
        <v>0</v>
      </c>
      <c r="M29" s="8" t="n">
        <v>1</v>
      </c>
      <c r="N29" s="8" t="str">
        <f aca="false">_xlfn.CONCAT("('",B29,"','",C29,"','0','",D29,"','",E29,"','",F29,"','",H29,"','",I29,"','",J29,"','",K29,"','",L29,"','",M29,"'),")</f>
        <v>('Sack Hood','Headgear','0','0','0','2','{}','1','5','0','0','1'),</v>
      </c>
      <c r="P29" s="9"/>
      <c r="Q29" s="9"/>
      <c r="R29" s="9"/>
      <c r="S29" s="9"/>
      <c r="T29" s="9"/>
      <c r="U29" s="9"/>
      <c r="V29" s="9"/>
    </row>
    <row r="30" customFormat="false" ht="13.8" hidden="false" customHeight="false" outlineLevel="0" collapsed="false">
      <c r="A30" s="0" t="n">
        <v>29</v>
      </c>
      <c r="B30" s="6" t="s">
        <v>55</v>
      </c>
      <c r="C30" s="6" t="s">
        <v>42</v>
      </c>
      <c r="D30" s="6" t="n">
        <v>2</v>
      </c>
      <c r="E30" s="6" t="n">
        <v>2</v>
      </c>
      <c r="F30" s="6" t="n">
        <v>0</v>
      </c>
      <c r="G30" s="6" t="s">
        <v>43</v>
      </c>
      <c r="H30" s="6" t="s">
        <v>14</v>
      </c>
      <c r="I30" s="6" t="n">
        <v>4</v>
      </c>
      <c r="J30" s="6" t="n">
        <v>20</v>
      </c>
      <c r="K30" s="6" t="n">
        <v>2</v>
      </c>
      <c r="L30" s="6" t="n">
        <v>0</v>
      </c>
      <c r="M30" s="6" t="n">
        <v>1</v>
      </c>
      <c r="N30" s="6" t="str">
        <f aca="false">_xlfn.CONCAT("('",B30,"','",C30,"','0','",D30,"','",E30,"','",F30,"','",H30,"','",I30,"','",J30,"','",K30,"','",L30,"','",M30,"'),")</f>
        <v>('Welder's Visor','Headgear','0','2','2','0','{}','4','20','2','0','1'),</v>
      </c>
    </row>
    <row r="31" customFormat="false" ht="13.8" hidden="false" customHeight="false" outlineLevel="0" collapsed="false">
      <c r="A31" s="0" t="n">
        <v>30</v>
      </c>
      <c r="B31" s="1" t="s">
        <v>56</v>
      </c>
      <c r="C31" s="1" t="s">
        <v>42</v>
      </c>
      <c r="D31" s="2" t="n">
        <v>0</v>
      </c>
      <c r="E31" s="2" t="n">
        <v>0</v>
      </c>
      <c r="F31" s="2" t="n">
        <v>0</v>
      </c>
      <c r="G31" s="2" t="s">
        <v>43</v>
      </c>
      <c r="H31" s="2" t="s">
        <v>57</v>
      </c>
      <c r="I31" s="2" t="n">
        <v>1</v>
      </c>
      <c r="J31" s="2" t="n">
        <v>15</v>
      </c>
      <c r="K31" s="2" t="n">
        <v>2</v>
      </c>
      <c r="L31" s="2" t="n">
        <v>0</v>
      </c>
      <c r="M31" s="2" t="n">
        <v>4</v>
      </c>
      <c r="N31" s="2" t="str">
        <f aca="false">_xlfn.CONCAT("('",B31,"','",C31,"','0','",D31,"','",E31,"','",F31,"','",H31,"','",I31,"','",J31,"','",K31,"','",L31,"','",M31,"'),")</f>
        <v>('Beer Hat','Headgear','0','0','0','0','{“fill with one beverage and consume during combat as minor action”}','1','15','2','0','4'),</v>
      </c>
    </row>
    <row r="32" customFormat="false" ht="13.8" hidden="false" customHeight="false" outlineLevel="0" collapsed="false">
      <c r="A32" s="0" t="n">
        <v>31</v>
      </c>
      <c r="B32" s="1" t="s">
        <v>58</v>
      </c>
      <c r="C32" s="1" t="s">
        <v>42</v>
      </c>
      <c r="D32" s="2" t="n">
        <v>2</v>
      </c>
      <c r="E32" s="2" t="n">
        <v>2</v>
      </c>
      <c r="F32" s="2" t="n">
        <v>2</v>
      </c>
      <c r="G32" s="2" t="s">
        <v>43</v>
      </c>
      <c r="H32" s="2" t="s">
        <v>59</v>
      </c>
      <c r="I32" s="2" t="n">
        <v>2</v>
      </c>
      <c r="J32" s="2" t="n">
        <v>25</v>
      </c>
      <c r="K32" s="2" t="n">
        <v>3</v>
      </c>
      <c r="L32" s="2" t="n">
        <v>0</v>
      </c>
      <c r="M32" s="2" t="n">
        <v>4</v>
      </c>
      <c r="N32" s="2" t="str">
        <f aca="false">_xlfn.CONCAT("('",B32,"','",C32,"','0','",D32,"','",E32,"','",F32,"','",H32,"','",I32,"','",J32,"','",K32,"','",L32,"','",M32,"'),")</f>
        <v>('Marine Tactical Helmet','Headgear','0','2','2','2','{“Breathe underwater”}','2','25','3','0','4'),</v>
      </c>
    </row>
    <row r="33" customFormat="false" ht="13.8" hidden="false" customHeight="false" outlineLevel="0" collapsed="false">
      <c r="A33" s="0" t="n">
        <v>32</v>
      </c>
      <c r="B33" s="1" t="s">
        <v>60</v>
      </c>
      <c r="C33" s="1" t="s">
        <v>42</v>
      </c>
      <c r="D33" s="2" t="n">
        <v>1</v>
      </c>
      <c r="E33" s="2" t="n">
        <v>4</v>
      </c>
      <c r="F33" s="2" t="n">
        <v>2</v>
      </c>
      <c r="G33" s="2" t="s">
        <v>43</v>
      </c>
      <c r="H33" s="2" t="s">
        <v>61</v>
      </c>
      <c r="I33" s="2" t="n">
        <v>5</v>
      </c>
      <c r="J33" s="2" t="n">
        <v>85</v>
      </c>
      <c r="K33" s="2" t="n">
        <v>3</v>
      </c>
      <c r="L33" s="2" t="n">
        <v>0</v>
      </c>
      <c r="M33" s="2" t="n">
        <v>4</v>
      </c>
      <c r="N33" s="2" t="str">
        <f aca="false">_xlfn.CONCAT("('",B33,"','",C33,"','0','",D33,"','",E33,"','",F33,"','",H33,"','",I33,"','",J33,"','",K33,"','",L33,"','",M33,"'),")</f>
        <v>('Spacesuit Helmet','Headgear','0','1','4','2','{“Breathe anywhere with unbreathable atmosphere with suit”}','5','85','3','0','4'),</v>
      </c>
    </row>
    <row r="34" customFormat="false" ht="13.8" hidden="false" customHeight="false" outlineLevel="0" collapsed="false">
      <c r="A34" s="0" t="n">
        <v>33</v>
      </c>
      <c r="B34" s="1" t="s">
        <v>62</v>
      </c>
      <c r="C34" s="1" t="s">
        <v>12</v>
      </c>
      <c r="D34" s="2" t="n">
        <v>1</v>
      </c>
      <c r="E34" s="2" t="n">
        <v>1</v>
      </c>
      <c r="F34" s="2" t="n">
        <v>1</v>
      </c>
      <c r="G34" s="2" t="s">
        <v>13</v>
      </c>
      <c r="H34" s="2" t="s">
        <v>63</v>
      </c>
      <c r="I34" s="2" t="n">
        <v>2</v>
      </c>
      <c r="J34" s="2" t="n">
        <v>25</v>
      </c>
      <c r="K34" s="2" t="n">
        <v>3</v>
      </c>
      <c r="L34" s="2" t="n">
        <v>0</v>
      </c>
      <c r="M34" s="2" t="n">
        <v>4</v>
      </c>
      <c r="N34" s="2" t="str">
        <f aca="false">_xlfn.CONCAT("('",B34,"','",C34,"','0','",D34,"','",E34,"','",F34,"','",H34,"','",I34,"','",J34,"','",K34,"','",L34,"','",M34,"'),")</f>
        <v>('Marine Wetsuit','Clothing','0','1','1','1','{“Ignore cold exposure from water”}','2','25','3','0','4'),</v>
      </c>
    </row>
    <row r="35" customFormat="false" ht="14.9" hidden="false" customHeight="false" outlineLevel="0" collapsed="false">
      <c r="A35" s="0" t="n">
        <v>34</v>
      </c>
      <c r="B35" s="1" t="s">
        <v>64</v>
      </c>
      <c r="C35" s="1" t="s">
        <v>12</v>
      </c>
      <c r="D35" s="2" t="n">
        <v>0</v>
      </c>
      <c r="E35" s="2" t="n">
        <v>0</v>
      </c>
      <c r="F35" s="2" t="n">
        <v>0</v>
      </c>
      <c r="G35" s="2" t="s">
        <v>13</v>
      </c>
      <c r="H35" s="10" t="s">
        <v>65</v>
      </c>
      <c r="I35" s="2" t="n">
        <v>1</v>
      </c>
      <c r="J35" s="2" t="n">
        <v>30</v>
      </c>
      <c r="K35" s="2" t="n">
        <v>2</v>
      </c>
      <c r="L35" s="2" t="n">
        <v>0</v>
      </c>
      <c r="M35" s="2" t="n">
        <v>4</v>
      </c>
      <c r="N35" s="2" t="str">
        <f aca="false">_xlfn.CONCAT("('",B35,"','",C35,"','0','",D35,"','",E35,"','",F35,"','",H35,"','",I35,"','",J35,"','",K35,"','",L35,"','",M35,"'),")</f>
        <v>('Underarmor Suit','Clothing','0','0','0','0','{“RR1d20 STR or PER once per scene”}','1','30','2','0','4'),</v>
      </c>
    </row>
    <row r="36" customFormat="false" ht="13.8" hidden="false" customHeight="false" outlineLevel="0" collapsed="false">
      <c r="A36" s="0" t="n">
        <v>35</v>
      </c>
      <c r="B36" s="1" t="s">
        <v>66</v>
      </c>
      <c r="C36" s="1" t="s">
        <v>23</v>
      </c>
      <c r="D36" s="2" t="n">
        <v>4</v>
      </c>
      <c r="E36" s="2" t="n">
        <v>1</v>
      </c>
      <c r="F36" s="2" t="n">
        <v>1</v>
      </c>
      <c r="G36" s="2" t="s">
        <v>13</v>
      </c>
      <c r="H36" s="2" t="s">
        <v>14</v>
      </c>
      <c r="I36" s="2" t="n">
        <v>20</v>
      </c>
      <c r="J36" s="2" t="n">
        <v>400</v>
      </c>
      <c r="K36" s="2" t="n">
        <v>4</v>
      </c>
      <c r="L36" s="2" t="n">
        <v>0</v>
      </c>
      <c r="M36" s="2" t="n">
        <v>4</v>
      </c>
      <c r="N36" s="2" t="str">
        <f aca="false">_xlfn.CONCAT("('",B36,"','",C36,"','0','",D36,"','",E36,"','",F36,"','",H36,"','",I36,"','",J36,"','",K36,"','",L36,"','",M36,"'),")</f>
        <v>('Brotherhood Armored Battlecoat','Outfit','0','4','1','1','{}','20','400','4','0','4'),</v>
      </c>
    </row>
    <row r="37" customFormat="false" ht="13.8" hidden="false" customHeight="false" outlineLevel="0" collapsed="false">
      <c r="A37" s="0" t="n">
        <v>36</v>
      </c>
      <c r="B37" s="1" t="s">
        <v>67</v>
      </c>
      <c r="C37" s="1" t="s">
        <v>23</v>
      </c>
      <c r="D37" s="2" t="n">
        <v>2</v>
      </c>
      <c r="E37" s="2" t="n">
        <v>5</v>
      </c>
      <c r="F37" s="2" t="n">
        <v>1</v>
      </c>
      <c r="G37" s="2" t="s">
        <v>13</v>
      </c>
      <c r="H37" s="2" t="s">
        <v>14</v>
      </c>
      <c r="I37" s="2" t="n">
        <v>4</v>
      </c>
      <c r="J37" s="2" t="n">
        <v>40</v>
      </c>
      <c r="K37" s="2" t="n">
        <v>3</v>
      </c>
      <c r="L37" s="2" t="n">
        <v>0</v>
      </c>
      <c r="M37" s="2" t="n">
        <v>4</v>
      </c>
      <c r="N37" s="2" t="str">
        <f aca="false">_xlfn.CONCAT("('",B37,"','",C37,"','0','",D37,"','",E37,"','",F37,"','",H37,"','",I37,"','",J37,"','",K37,"','",L37,"','",M37,"'),")</f>
        <v>('Brotherhood Bomber Jacket','Outfit','0','2','5','1','{}','4','40','3','0','4'),</v>
      </c>
    </row>
    <row r="38" customFormat="false" ht="13.8" hidden="false" customHeight="false" outlineLevel="0" collapsed="false">
      <c r="A38" s="0" t="n">
        <v>37</v>
      </c>
      <c r="B38" s="1" t="s">
        <v>68</v>
      </c>
      <c r="C38" s="1" t="s">
        <v>23</v>
      </c>
      <c r="D38" s="2" t="n">
        <v>0</v>
      </c>
      <c r="E38" s="2" t="n">
        <v>0</v>
      </c>
      <c r="F38" s="2" t="n">
        <v>6</v>
      </c>
      <c r="G38" s="2" t="s">
        <v>69</v>
      </c>
      <c r="H38" s="2" t="s">
        <v>70</v>
      </c>
      <c r="I38" s="2" t="n">
        <v>5</v>
      </c>
      <c r="J38" s="2" t="n">
        <v>65</v>
      </c>
      <c r="K38" s="2" t="n">
        <v>2</v>
      </c>
      <c r="L38" s="2" t="n">
        <v>0</v>
      </c>
      <c r="M38" s="2" t="n">
        <v>4</v>
      </c>
      <c r="N38" s="2" t="str">
        <f aca="false">_xlfn.CONCAT("('",B38,"','",C38,"','0','",D38,"','",E38,"','",F38,"','",H38,"','",I38,"','",J38,"','",K38,"','",L38,"','",M38,"'),")</f>
        <v>('Cleanroom Suit','Outfit','0','0','0','6','{“RR1d20 END while hood is up and mask is on”}','5','65','2','0','4'),</v>
      </c>
    </row>
    <row r="39" customFormat="false" ht="13.8" hidden="false" customHeight="false" outlineLevel="0" collapsed="false">
      <c r="A39" s="0" t="n">
        <v>38</v>
      </c>
      <c r="B39" s="1" t="s">
        <v>71</v>
      </c>
      <c r="C39" s="1" t="s">
        <v>23</v>
      </c>
      <c r="D39" s="2" t="n">
        <v>2</v>
      </c>
      <c r="E39" s="2" t="n">
        <v>2</v>
      </c>
      <c r="F39" s="2" t="n">
        <v>0</v>
      </c>
      <c r="G39" s="2" t="s">
        <v>13</v>
      </c>
      <c r="H39" s="2" t="s">
        <v>72</v>
      </c>
      <c r="I39" s="2" t="n">
        <v>15</v>
      </c>
      <c r="J39" s="2" t="n">
        <v>50</v>
      </c>
      <c r="K39" s="2" t="n">
        <v>2</v>
      </c>
      <c r="L39" s="2" t="n">
        <v>0</v>
      </c>
      <c r="M39" s="2" t="n">
        <v>4</v>
      </c>
      <c r="N39" s="2" t="str">
        <f aca="false">_xlfn.CONCAT("('",B39,"','",C39,"','0','",D39,"','",E39,"','",F39,"','",H39,"','",I39,"','",J39,"','",K39,"','",L39,"','",M39,"'),")</f>
        <v>('Hunter’s Pelt Outfit','Outfit','0','2','2','0','{“Counts as 4 pieces of shadowed”}','15','50','2','0','4'),</v>
      </c>
    </row>
    <row r="40" customFormat="false" ht="13.8" hidden="false" customHeight="false" outlineLevel="0" collapsed="false">
      <c r="A40" s="0" t="n">
        <v>39</v>
      </c>
      <c r="B40" s="1" t="s">
        <v>73</v>
      </c>
      <c r="C40" s="1" t="s">
        <v>42</v>
      </c>
      <c r="D40" s="2" t="n">
        <v>1</v>
      </c>
      <c r="E40" s="2" t="n">
        <v>1</v>
      </c>
      <c r="F40" s="2" t="n">
        <v>0</v>
      </c>
      <c r="G40" s="2" t="s">
        <v>43</v>
      </c>
      <c r="H40" s="2" t="s">
        <v>74</v>
      </c>
      <c r="I40" s="2" t="n">
        <v>2</v>
      </c>
      <c r="J40" s="2" t="n">
        <v>15</v>
      </c>
      <c r="K40" s="2" t="n">
        <v>2</v>
      </c>
      <c r="L40" s="2" t="n">
        <v>0</v>
      </c>
      <c r="M40" s="2" t="n">
        <v>4</v>
      </c>
      <c r="N40" s="2" t="str">
        <f aca="false">_xlfn.CONCAT("('",B40,"','",C40,"','0','",D40,"','",E40,"','",F40,"','",H40,"','",I40,"','",J40,"','",K40,"','",L40,"','",M40,"'),")</f>
        <v>('Hunter’s Hood','Headgear','0','1','1','0','{“Shadowed”}','2','15','2','0','4'),</v>
      </c>
    </row>
    <row r="41" customFormat="false" ht="13.8" hidden="false" customHeight="false" outlineLevel="0" collapsed="false">
      <c r="A41" s="0" t="n">
        <v>40</v>
      </c>
      <c r="B41" s="1" t="s">
        <v>75</v>
      </c>
      <c r="C41" s="1" t="s">
        <v>23</v>
      </c>
      <c r="D41" s="2" t="n">
        <v>1</v>
      </c>
      <c r="E41" s="2" t="n">
        <v>4</v>
      </c>
      <c r="F41" s="2" t="n">
        <v>2</v>
      </c>
      <c r="G41" s="2" t="s">
        <v>13</v>
      </c>
      <c r="H41" s="2" t="s">
        <v>76</v>
      </c>
      <c r="I41" s="2" t="n">
        <v>8</v>
      </c>
      <c r="J41" s="2" t="n">
        <v>100</v>
      </c>
      <c r="K41" s="2" t="n">
        <v>4</v>
      </c>
      <c r="L41" s="2" t="n">
        <v>0</v>
      </c>
      <c r="M41" s="2" t="n">
        <v>4</v>
      </c>
      <c r="N41" s="2" t="str">
        <f aca="false">_xlfn.CONCAT("('",B41,"','",C41,"','0','",D41,"','",E41,"','",F41,"','",H41,"','",I41,"','",J41,"','",K41,"','",L41,"','",M41,"'),")</f>
        <v>('Spacesuit Costume','Outfit','0','1','4','2','{“Breathe anywhere with unbreathable atmosphere with helmet”}','8','100','4','0','4'),</v>
      </c>
    </row>
  </sheetData>
  <autoFilter ref="B1:N32">
    <sortState ref="B2:N32">
      <sortCondition ref="A2:A32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1" t="n">
        <v>2</v>
      </c>
      <c r="B1" s="11" t="n">
        <v>0.25</v>
      </c>
      <c r="D1" s="0" t="n">
        <f aca="false">COUNTA(A:A)</f>
        <v>39</v>
      </c>
    </row>
    <row r="2" customFormat="false" ht="15" hidden="false" customHeight="false" outlineLevel="0" collapsed="false">
      <c r="A2" s="11" t="n">
        <v>3</v>
      </c>
      <c r="B2" s="11" t="n">
        <v>0.5</v>
      </c>
    </row>
    <row r="3" customFormat="false" ht="15" hidden="false" customHeight="false" outlineLevel="0" collapsed="false">
      <c r="A3" s="11" t="n">
        <v>4</v>
      </c>
      <c r="B3" s="11" t="n">
        <v>0.75</v>
      </c>
    </row>
    <row r="4" customFormat="false" ht="15" hidden="false" customHeight="false" outlineLevel="0" collapsed="false">
      <c r="A4" s="11" t="n">
        <v>5</v>
      </c>
      <c r="B4" s="11" t="n">
        <v>1</v>
      </c>
    </row>
    <row r="5" customFormat="false" ht="15" hidden="false" customHeight="false" outlineLevel="0" collapsed="false">
      <c r="A5" s="11" t="n">
        <v>6</v>
      </c>
      <c r="B5" s="11" t="n">
        <v>1.25</v>
      </c>
    </row>
    <row r="6" customFormat="false" ht="15" hidden="false" customHeight="false" outlineLevel="0" collapsed="false">
      <c r="A6" s="11" t="n">
        <v>7</v>
      </c>
      <c r="B6" s="11" t="n">
        <v>1.5</v>
      </c>
    </row>
    <row r="7" customFormat="false" ht="15" hidden="false" customHeight="false" outlineLevel="0" collapsed="false">
      <c r="A7" s="11" t="n">
        <v>8</v>
      </c>
      <c r="B7" s="11" t="n">
        <v>1.75</v>
      </c>
    </row>
    <row r="8" customFormat="false" ht="15" hidden="false" customHeight="false" outlineLevel="0" collapsed="false">
      <c r="A8" s="11" t="n">
        <v>9</v>
      </c>
      <c r="B8" s="11" t="n">
        <v>2</v>
      </c>
    </row>
    <row r="9" customFormat="false" ht="15" hidden="false" customHeight="false" outlineLevel="0" collapsed="false">
      <c r="A9" s="11" t="n">
        <v>10</v>
      </c>
      <c r="B9" s="11" t="n">
        <v>2.25</v>
      </c>
    </row>
    <row r="10" customFormat="false" ht="15" hidden="false" customHeight="false" outlineLevel="0" collapsed="false">
      <c r="A10" s="11" t="n">
        <v>11</v>
      </c>
      <c r="B10" s="11" t="n">
        <v>2.5</v>
      </c>
    </row>
    <row r="11" customFormat="false" ht="15" hidden="false" customHeight="false" outlineLevel="0" collapsed="false">
      <c r="A11" s="11" t="n">
        <v>12</v>
      </c>
      <c r="B11" s="11" t="n">
        <v>2.75</v>
      </c>
    </row>
    <row r="12" customFormat="false" ht="15" hidden="false" customHeight="false" outlineLevel="0" collapsed="false">
      <c r="A12" s="11" t="n">
        <v>13</v>
      </c>
      <c r="B12" s="11" t="n">
        <v>3</v>
      </c>
    </row>
    <row r="13" customFormat="false" ht="15" hidden="false" customHeight="false" outlineLevel="0" collapsed="false">
      <c r="A13" s="11" t="n">
        <v>14</v>
      </c>
      <c r="B13" s="11" t="n">
        <v>3.25</v>
      </c>
    </row>
    <row r="14" customFormat="false" ht="15" hidden="false" customHeight="false" outlineLevel="0" collapsed="false">
      <c r="A14" s="11" t="n">
        <v>15</v>
      </c>
      <c r="B14" s="11" t="n">
        <v>3.5</v>
      </c>
    </row>
    <row r="15" customFormat="false" ht="15" hidden="false" customHeight="false" outlineLevel="0" collapsed="false">
      <c r="A15" s="11" t="n">
        <v>16</v>
      </c>
      <c r="B15" s="11" t="n">
        <v>3.75</v>
      </c>
    </row>
    <row r="16" customFormat="false" ht="15" hidden="false" customHeight="false" outlineLevel="0" collapsed="false">
      <c r="A16" s="11" t="n">
        <v>17</v>
      </c>
      <c r="B16" s="11" t="n">
        <v>4</v>
      </c>
    </row>
    <row r="17" customFormat="false" ht="15" hidden="false" customHeight="false" outlineLevel="0" collapsed="false">
      <c r="A17" s="11" t="n">
        <v>18</v>
      </c>
      <c r="B17" s="11" t="n">
        <v>4.25</v>
      </c>
    </row>
    <row r="18" customFormat="false" ht="15" hidden="false" customHeight="false" outlineLevel="0" collapsed="false">
      <c r="A18" s="11" t="n">
        <v>19</v>
      </c>
      <c r="B18" s="11" t="n">
        <v>4.5</v>
      </c>
    </row>
    <row r="19" customFormat="false" ht="15" hidden="false" customHeight="false" outlineLevel="0" collapsed="false">
      <c r="A19" s="11" t="n">
        <v>20</v>
      </c>
      <c r="B19" s="11" t="n">
        <v>4.75</v>
      </c>
    </row>
    <row r="20" customFormat="false" ht="15" hidden="false" customHeight="false" outlineLevel="0" collapsed="false">
      <c r="A20" s="11" t="n">
        <v>21</v>
      </c>
      <c r="B20" s="11" t="n">
        <v>5</v>
      </c>
    </row>
    <row r="21" customFormat="false" ht="15" hidden="false" customHeight="false" outlineLevel="0" collapsed="false">
      <c r="A21" s="11" t="n">
        <v>22</v>
      </c>
      <c r="B21" s="11" t="n">
        <v>4.75</v>
      </c>
    </row>
    <row r="22" customFormat="false" ht="15" hidden="false" customHeight="false" outlineLevel="0" collapsed="false">
      <c r="A22" s="11" t="n">
        <v>23</v>
      </c>
      <c r="B22" s="11" t="n">
        <v>4.5</v>
      </c>
    </row>
    <row r="23" customFormat="false" ht="15" hidden="false" customHeight="false" outlineLevel="0" collapsed="false">
      <c r="A23" s="11" t="n">
        <v>24</v>
      </c>
      <c r="B23" s="11" t="n">
        <v>4.25</v>
      </c>
    </row>
    <row r="24" customFormat="false" ht="15" hidden="false" customHeight="false" outlineLevel="0" collapsed="false">
      <c r="A24" s="11" t="n">
        <v>25</v>
      </c>
      <c r="B24" s="11" t="n">
        <v>4</v>
      </c>
    </row>
    <row r="25" customFormat="false" ht="15" hidden="false" customHeight="false" outlineLevel="0" collapsed="false">
      <c r="A25" s="11" t="n">
        <v>26</v>
      </c>
      <c r="B25" s="11" t="n">
        <v>3.75</v>
      </c>
    </row>
    <row r="26" customFormat="false" ht="15" hidden="false" customHeight="false" outlineLevel="0" collapsed="false">
      <c r="A26" s="11" t="n">
        <v>27</v>
      </c>
      <c r="B26" s="11" t="n">
        <v>3.5</v>
      </c>
    </row>
    <row r="27" customFormat="false" ht="15" hidden="false" customHeight="false" outlineLevel="0" collapsed="false">
      <c r="A27" s="11" t="n">
        <v>28</v>
      </c>
      <c r="B27" s="11" t="n">
        <v>3.25</v>
      </c>
    </row>
    <row r="28" customFormat="false" ht="15" hidden="false" customHeight="false" outlineLevel="0" collapsed="false">
      <c r="A28" s="11" t="n">
        <v>29</v>
      </c>
      <c r="B28" s="11" t="n">
        <v>3</v>
      </c>
    </row>
    <row r="29" customFormat="false" ht="15" hidden="false" customHeight="false" outlineLevel="0" collapsed="false">
      <c r="A29" s="11" t="n">
        <v>30</v>
      </c>
      <c r="B29" s="11" t="n">
        <v>2.75</v>
      </c>
    </row>
    <row r="30" customFormat="false" ht="15" hidden="false" customHeight="false" outlineLevel="0" collapsed="false">
      <c r="A30" s="11" t="n">
        <v>31</v>
      </c>
      <c r="B30" s="11" t="n">
        <v>2.5</v>
      </c>
    </row>
    <row r="31" customFormat="false" ht="15" hidden="false" customHeight="false" outlineLevel="0" collapsed="false">
      <c r="A31" s="11" t="n">
        <v>32</v>
      </c>
      <c r="B31" s="11" t="n">
        <v>2.25</v>
      </c>
    </row>
    <row r="32" customFormat="false" ht="15" hidden="false" customHeight="false" outlineLevel="0" collapsed="false">
      <c r="A32" s="11" t="n">
        <v>33</v>
      </c>
      <c r="B32" s="11" t="n">
        <v>2</v>
      </c>
    </row>
    <row r="33" customFormat="false" ht="15" hidden="false" customHeight="false" outlineLevel="0" collapsed="false">
      <c r="A33" s="11" t="n">
        <v>34</v>
      </c>
      <c r="B33" s="11" t="n">
        <v>1.75</v>
      </c>
    </row>
    <row r="34" customFormat="false" ht="15" hidden="false" customHeight="false" outlineLevel="0" collapsed="false">
      <c r="A34" s="11" t="n">
        <v>35</v>
      </c>
      <c r="B34" s="11" t="n">
        <v>1.5</v>
      </c>
    </row>
    <row r="35" customFormat="false" ht="15" hidden="false" customHeight="false" outlineLevel="0" collapsed="false">
      <c r="A35" s="11" t="n">
        <v>36</v>
      </c>
      <c r="B35" s="11" t="n">
        <v>1.25</v>
      </c>
    </row>
    <row r="36" customFormat="false" ht="15" hidden="false" customHeight="false" outlineLevel="0" collapsed="false">
      <c r="A36" s="11" t="n">
        <v>37</v>
      </c>
      <c r="B36" s="11" t="n">
        <v>1</v>
      </c>
    </row>
    <row r="37" customFormat="false" ht="15" hidden="false" customHeight="false" outlineLevel="0" collapsed="false">
      <c r="A37" s="11" t="n">
        <v>38</v>
      </c>
      <c r="B37" s="11" t="n">
        <v>0.75</v>
      </c>
    </row>
    <row r="38" customFormat="false" ht="15" hidden="false" customHeight="false" outlineLevel="0" collapsed="false">
      <c r="A38" s="11" t="n">
        <v>39</v>
      </c>
      <c r="B38" s="11" t="n">
        <v>0.5</v>
      </c>
    </row>
    <row r="39" customFormat="false" ht="15" hidden="false" customHeight="false" outlineLevel="0" collapsed="false">
      <c r="A39" s="11" t="n">
        <v>40</v>
      </c>
      <c r="B39" s="11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6" activeCellId="0" sqref="J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1" t="n">
        <v>3</v>
      </c>
      <c r="B1" s="11" t="n">
        <v>0.01</v>
      </c>
      <c r="D1" s="0" t="n">
        <f aca="false">COUNTA(A:A)</f>
        <v>58</v>
      </c>
    </row>
    <row r="2" customFormat="false" ht="15" hidden="false" customHeight="false" outlineLevel="0" collapsed="false">
      <c r="A2" s="11" t="n">
        <v>4</v>
      </c>
      <c r="B2" s="11" t="n">
        <v>0.04</v>
      </c>
    </row>
    <row r="3" customFormat="false" ht="15" hidden="false" customHeight="false" outlineLevel="0" collapsed="false">
      <c r="A3" s="11" t="n">
        <v>5</v>
      </c>
      <c r="B3" s="11" t="n">
        <v>0.07</v>
      </c>
    </row>
    <row r="4" customFormat="false" ht="15" hidden="false" customHeight="false" outlineLevel="0" collapsed="false">
      <c r="A4" s="11" t="n">
        <v>6</v>
      </c>
      <c r="B4" s="11" t="n">
        <v>0.13</v>
      </c>
    </row>
    <row r="5" customFormat="false" ht="15" hidden="false" customHeight="false" outlineLevel="0" collapsed="false">
      <c r="A5" s="11" t="n">
        <v>7</v>
      </c>
      <c r="B5" s="11" t="n">
        <v>0.19</v>
      </c>
    </row>
    <row r="6" customFormat="false" ht="15" hidden="false" customHeight="false" outlineLevel="0" collapsed="false">
      <c r="A6" s="11" t="n">
        <v>8</v>
      </c>
      <c r="B6" s="11" t="n">
        <v>0.26</v>
      </c>
    </row>
    <row r="7" customFormat="false" ht="15" hidden="false" customHeight="false" outlineLevel="0" collapsed="false">
      <c r="A7" s="11" t="n">
        <v>9</v>
      </c>
      <c r="B7" s="11" t="n">
        <v>0.35</v>
      </c>
    </row>
    <row r="8" customFormat="false" ht="15" hidden="false" customHeight="false" outlineLevel="0" collapsed="false">
      <c r="A8" s="11" t="n">
        <v>10</v>
      </c>
      <c r="B8" s="11" t="n">
        <v>0.45</v>
      </c>
    </row>
    <row r="9" customFormat="false" ht="15" hidden="false" customHeight="false" outlineLevel="0" collapsed="false">
      <c r="A9" s="11" t="n">
        <v>11</v>
      </c>
      <c r="B9" s="11" t="n">
        <v>0.56</v>
      </c>
    </row>
    <row r="10" customFormat="false" ht="15" hidden="false" customHeight="false" outlineLevel="0" collapsed="false">
      <c r="A10" s="11" t="n">
        <v>12</v>
      </c>
      <c r="B10" s="11" t="n">
        <v>0.69</v>
      </c>
    </row>
    <row r="11" customFormat="false" ht="15" hidden="false" customHeight="false" outlineLevel="0" collapsed="false">
      <c r="A11" s="11" t="n">
        <v>13</v>
      </c>
      <c r="B11" s="11" t="n">
        <v>0.82</v>
      </c>
    </row>
    <row r="12" customFormat="false" ht="15" hidden="false" customHeight="false" outlineLevel="0" collapsed="false">
      <c r="A12" s="11" t="n">
        <v>14</v>
      </c>
      <c r="B12" s="11" t="n">
        <v>0.97</v>
      </c>
    </row>
    <row r="13" customFormat="false" ht="15" hidden="false" customHeight="false" outlineLevel="0" collapsed="false">
      <c r="A13" s="11" t="n">
        <v>15</v>
      </c>
      <c r="B13" s="11" t="n">
        <v>1.14</v>
      </c>
    </row>
    <row r="14" customFormat="false" ht="15" hidden="false" customHeight="false" outlineLevel="0" collapsed="false">
      <c r="A14" s="11" t="n">
        <v>16</v>
      </c>
      <c r="B14" s="11" t="n">
        <v>1.31</v>
      </c>
    </row>
    <row r="15" customFormat="false" ht="15" hidden="false" customHeight="false" outlineLevel="0" collapsed="false">
      <c r="A15" s="11" t="n">
        <v>17</v>
      </c>
      <c r="B15" s="11" t="n">
        <v>1.5</v>
      </c>
    </row>
    <row r="16" customFormat="false" ht="15" hidden="false" customHeight="false" outlineLevel="0" collapsed="false">
      <c r="A16" s="11" t="n">
        <v>18</v>
      </c>
      <c r="B16" s="11" t="n">
        <v>1.7</v>
      </c>
    </row>
    <row r="17" customFormat="false" ht="15" hidden="false" customHeight="false" outlineLevel="0" collapsed="false">
      <c r="A17" s="11" t="n">
        <v>19</v>
      </c>
      <c r="B17" s="11" t="n">
        <v>1.91</v>
      </c>
    </row>
    <row r="18" customFormat="false" ht="15" hidden="false" customHeight="false" outlineLevel="0" collapsed="false">
      <c r="A18" s="11" t="n">
        <v>20</v>
      </c>
      <c r="B18" s="11" t="n">
        <v>2.14</v>
      </c>
    </row>
    <row r="19" customFormat="false" ht="15" hidden="false" customHeight="false" outlineLevel="0" collapsed="false">
      <c r="A19" s="11" t="n">
        <v>21</v>
      </c>
      <c r="B19" s="11" t="n">
        <v>2.38</v>
      </c>
    </row>
    <row r="20" customFormat="false" ht="15" hidden="false" customHeight="false" outlineLevel="0" collapsed="false">
      <c r="A20" s="11" t="n">
        <v>22</v>
      </c>
      <c r="B20" s="11" t="n">
        <v>2.63</v>
      </c>
    </row>
    <row r="21" customFormat="false" ht="15" hidden="false" customHeight="false" outlineLevel="0" collapsed="false">
      <c r="A21" s="11" t="n">
        <v>23</v>
      </c>
      <c r="B21" s="11" t="n">
        <v>2.85</v>
      </c>
    </row>
    <row r="22" customFormat="false" ht="15" hidden="false" customHeight="false" outlineLevel="0" collapsed="false">
      <c r="A22" s="11" t="n">
        <v>24</v>
      </c>
      <c r="B22" s="11" t="n">
        <v>3.05</v>
      </c>
    </row>
    <row r="23" customFormat="false" ht="15" hidden="false" customHeight="false" outlineLevel="0" collapsed="false">
      <c r="A23" s="11" t="n">
        <v>25</v>
      </c>
      <c r="B23" s="11" t="n">
        <v>3.23</v>
      </c>
    </row>
    <row r="24" customFormat="false" ht="15" hidden="false" customHeight="false" outlineLevel="0" collapsed="false">
      <c r="A24" s="11" t="n">
        <v>26</v>
      </c>
      <c r="B24" s="11" t="n">
        <v>3.38</v>
      </c>
    </row>
    <row r="25" customFormat="false" ht="15" hidden="false" customHeight="false" outlineLevel="0" collapsed="false">
      <c r="A25" s="11" t="n">
        <v>27</v>
      </c>
      <c r="B25" s="11" t="n">
        <v>3.5</v>
      </c>
    </row>
    <row r="26" customFormat="false" ht="15" hidden="false" customHeight="false" outlineLevel="0" collapsed="false">
      <c r="A26" s="11" t="n">
        <v>28</v>
      </c>
      <c r="B26" s="11" t="n">
        <v>3.6</v>
      </c>
    </row>
    <row r="27" customFormat="false" ht="15" hidden="false" customHeight="false" outlineLevel="0" collapsed="false">
      <c r="A27" s="11" t="n">
        <v>29</v>
      </c>
      <c r="B27" s="11" t="n">
        <v>3.67</v>
      </c>
    </row>
    <row r="28" customFormat="false" ht="15" hidden="false" customHeight="false" outlineLevel="0" collapsed="false">
      <c r="A28" s="11" t="n">
        <v>30</v>
      </c>
      <c r="B28" s="11" t="n">
        <v>3.73</v>
      </c>
    </row>
    <row r="29" customFormat="false" ht="15" hidden="false" customHeight="false" outlineLevel="0" collapsed="false">
      <c r="A29" s="11" t="n">
        <v>31</v>
      </c>
      <c r="B29" s="11" t="n">
        <v>3.75</v>
      </c>
    </row>
    <row r="30" customFormat="false" ht="15" hidden="false" customHeight="false" outlineLevel="0" collapsed="false">
      <c r="A30" s="11" t="n">
        <v>32</v>
      </c>
      <c r="B30" s="11" t="n">
        <v>3.75</v>
      </c>
    </row>
    <row r="31" customFormat="false" ht="15" hidden="false" customHeight="false" outlineLevel="0" collapsed="false">
      <c r="A31" s="11" t="n">
        <v>33</v>
      </c>
      <c r="B31" s="11" t="n">
        <v>3.73</v>
      </c>
    </row>
    <row r="32" customFormat="false" ht="15" hidden="false" customHeight="false" outlineLevel="0" collapsed="false">
      <c r="A32" s="11" t="n">
        <v>34</v>
      </c>
      <c r="B32" s="11" t="n">
        <v>3.67</v>
      </c>
    </row>
    <row r="33" customFormat="false" ht="15" hidden="false" customHeight="false" outlineLevel="0" collapsed="false">
      <c r="A33" s="11" t="n">
        <v>35</v>
      </c>
      <c r="B33" s="11" t="n">
        <v>3.6</v>
      </c>
    </row>
    <row r="34" customFormat="false" ht="15" hidden="false" customHeight="false" outlineLevel="0" collapsed="false">
      <c r="A34" s="11" t="n">
        <v>36</v>
      </c>
      <c r="B34" s="11" t="n">
        <v>3.5</v>
      </c>
    </row>
    <row r="35" customFormat="false" ht="15" hidden="false" customHeight="false" outlineLevel="0" collapsed="false">
      <c r="A35" s="11" t="n">
        <v>37</v>
      </c>
      <c r="B35" s="11" t="n">
        <v>3.38</v>
      </c>
    </row>
    <row r="36" customFormat="false" ht="15" hidden="false" customHeight="false" outlineLevel="0" collapsed="false">
      <c r="A36" s="11" t="n">
        <v>38</v>
      </c>
      <c r="B36" s="11" t="n">
        <v>3.23</v>
      </c>
    </row>
    <row r="37" customFormat="false" ht="15" hidden="false" customHeight="false" outlineLevel="0" collapsed="false">
      <c r="A37" s="11" t="n">
        <v>39</v>
      </c>
      <c r="B37" s="11" t="n">
        <v>3.05</v>
      </c>
    </row>
    <row r="38" customFormat="false" ht="15" hidden="false" customHeight="false" outlineLevel="0" collapsed="false">
      <c r="A38" s="11" t="n">
        <v>40</v>
      </c>
      <c r="B38" s="11" t="n">
        <v>2.85</v>
      </c>
    </row>
    <row r="39" customFormat="false" ht="15" hidden="false" customHeight="false" outlineLevel="0" collapsed="false">
      <c r="A39" s="11" t="n">
        <v>41</v>
      </c>
      <c r="B39" s="11" t="n">
        <v>2.63</v>
      </c>
    </row>
    <row r="40" customFormat="false" ht="15" hidden="false" customHeight="false" outlineLevel="0" collapsed="false">
      <c r="A40" s="11" t="n">
        <v>42</v>
      </c>
      <c r="B40" s="11" t="n">
        <v>2.38</v>
      </c>
    </row>
    <row r="41" customFormat="false" ht="15" hidden="false" customHeight="false" outlineLevel="0" collapsed="false">
      <c r="A41" s="11" t="n">
        <v>43</v>
      </c>
      <c r="B41" s="11" t="n">
        <v>2.14</v>
      </c>
    </row>
    <row r="42" customFormat="false" ht="15" hidden="false" customHeight="false" outlineLevel="0" collapsed="false">
      <c r="A42" s="11" t="n">
        <v>44</v>
      </c>
      <c r="B42" s="11" t="n">
        <v>1.91</v>
      </c>
    </row>
    <row r="43" customFormat="false" ht="15" hidden="false" customHeight="false" outlineLevel="0" collapsed="false">
      <c r="A43" s="11" t="n">
        <v>45</v>
      </c>
      <c r="B43" s="11" t="n">
        <v>1.7</v>
      </c>
    </row>
    <row r="44" customFormat="false" ht="15" hidden="false" customHeight="false" outlineLevel="0" collapsed="false">
      <c r="A44" s="11" t="n">
        <v>46</v>
      </c>
      <c r="B44" s="11" t="n">
        <v>1.5</v>
      </c>
    </row>
    <row r="45" customFormat="false" ht="15" hidden="false" customHeight="false" outlineLevel="0" collapsed="false">
      <c r="A45" s="11" t="n">
        <v>47</v>
      </c>
      <c r="B45" s="11" t="n">
        <v>1.31</v>
      </c>
    </row>
    <row r="46" customFormat="false" ht="15" hidden="false" customHeight="false" outlineLevel="0" collapsed="false">
      <c r="A46" s="11" t="n">
        <v>48</v>
      </c>
      <c r="B46" s="11" t="n">
        <v>1.14</v>
      </c>
    </row>
    <row r="47" customFormat="false" ht="15" hidden="false" customHeight="false" outlineLevel="0" collapsed="false">
      <c r="A47" s="11" t="n">
        <v>49</v>
      </c>
      <c r="B47" s="11" t="n">
        <v>0.97</v>
      </c>
    </row>
    <row r="48" customFormat="false" ht="15" hidden="false" customHeight="false" outlineLevel="0" collapsed="false">
      <c r="A48" s="11" t="n">
        <v>50</v>
      </c>
      <c r="B48" s="11" t="n">
        <v>0.82</v>
      </c>
    </row>
    <row r="49" customFormat="false" ht="15" hidden="false" customHeight="false" outlineLevel="0" collapsed="false">
      <c r="A49" s="11" t="n">
        <v>51</v>
      </c>
      <c r="B49" s="11" t="n">
        <v>0.69</v>
      </c>
    </row>
    <row r="50" customFormat="false" ht="15" hidden="false" customHeight="false" outlineLevel="0" collapsed="false">
      <c r="A50" s="11" t="n">
        <v>52</v>
      </c>
      <c r="B50" s="11" t="n">
        <v>0.56</v>
      </c>
    </row>
    <row r="51" customFormat="false" ht="15" hidden="false" customHeight="false" outlineLevel="0" collapsed="false">
      <c r="A51" s="11" t="n">
        <v>53</v>
      </c>
      <c r="B51" s="11" t="n">
        <v>0.45</v>
      </c>
    </row>
    <row r="52" customFormat="false" ht="15" hidden="false" customHeight="false" outlineLevel="0" collapsed="false">
      <c r="A52" s="11" t="n">
        <v>54</v>
      </c>
      <c r="B52" s="11" t="n">
        <v>0.35</v>
      </c>
    </row>
    <row r="53" customFormat="false" ht="15" hidden="false" customHeight="false" outlineLevel="0" collapsed="false">
      <c r="A53" s="11" t="n">
        <v>55</v>
      </c>
      <c r="B53" s="11" t="n">
        <v>0.26</v>
      </c>
    </row>
    <row r="54" customFormat="false" ht="15" hidden="false" customHeight="false" outlineLevel="0" collapsed="false">
      <c r="A54" s="11" t="n">
        <v>56</v>
      </c>
      <c r="B54" s="11" t="n">
        <v>0.19</v>
      </c>
    </row>
    <row r="55" customFormat="false" ht="15" hidden="false" customHeight="false" outlineLevel="0" collapsed="false">
      <c r="A55" s="11" t="n">
        <v>57</v>
      </c>
      <c r="B55" s="11" t="n">
        <v>0.13</v>
      </c>
    </row>
    <row r="56" customFormat="false" ht="15" hidden="false" customHeight="false" outlineLevel="0" collapsed="false">
      <c r="A56" s="11" t="n">
        <v>58</v>
      </c>
      <c r="B56" s="11" t="n">
        <v>0.07</v>
      </c>
    </row>
    <row r="57" customFormat="false" ht="15" hidden="false" customHeight="false" outlineLevel="0" collapsed="false">
      <c r="A57" s="11" t="n">
        <v>59</v>
      </c>
      <c r="B57" s="11" t="n">
        <v>0.04</v>
      </c>
    </row>
    <row r="58" customFormat="false" ht="15" hidden="false" customHeight="false" outlineLevel="0" collapsed="false">
      <c r="A58" s="11" t="n">
        <v>60</v>
      </c>
      <c r="B58" s="11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89" activeCellId="0" sqref="H89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1" width="15.57"/>
    <col collapsed="false" customWidth="true" hidden="false" outlineLevel="0" max="3" min="3" style="1" width="12.29"/>
    <col collapsed="false" customWidth="true" hidden="false" outlineLevel="0" max="6" min="4" style="2" width="12.29"/>
    <col collapsed="false" customWidth="true" hidden="false" outlineLevel="0" max="7" min="7" style="2" width="22.28"/>
    <col collapsed="false" customWidth="true" hidden="false" outlineLevel="0" max="9" min="8" style="2" width="9.43"/>
    <col collapsed="false" customWidth="true" hidden="false" outlineLevel="0" max="10" min="10" style="2" width="6.86"/>
    <col collapsed="false" customWidth="true" hidden="false" outlineLevel="0" max="11" min="11" style="2" width="8"/>
    <col collapsed="false" customWidth="true" hidden="false" outlineLevel="0" max="13" min="12" style="2" width="7.49"/>
    <col collapsed="false" customWidth="true" hidden="false" outlineLevel="0" max="14" min="14" style="2" width="40"/>
    <col collapsed="false" customWidth="true" hidden="false" outlineLevel="0" max="16" min="16" style="3" width="11.43"/>
    <col collapsed="false" customWidth="true" hidden="false" outlineLevel="0" max="17" min="17" style="0" width="4.43"/>
    <col collapsed="false" customWidth="true" hidden="false" outlineLevel="0" max="18" min="18" style="0" width="4.71"/>
    <col collapsed="false" customWidth="true" hidden="false" outlineLevel="0" max="19" min="19" style="0" width="10.86"/>
    <col collapsed="false" customWidth="true" hidden="false" outlineLevel="0" max="20" min="20" style="0" width="7.14"/>
    <col collapsed="false" customWidth="true" hidden="false" outlineLevel="0" max="21" min="21" style="0" width="12"/>
    <col collapsed="false" customWidth="true" hidden="false" outlineLevel="0" max="22" min="22" style="0" width="26.86"/>
    <col collapsed="false" customWidth="true" hidden="false" outlineLevel="0" max="27" min="27" style="0" width="10.86"/>
  </cols>
  <sheetData>
    <row r="1" customFormat="false" ht="13.8" hidden="false" customHeight="false" outlineLevel="0" collapsed="false"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N1" s="5"/>
    </row>
    <row r="2" customFormat="false" ht="13.8" hidden="false" customHeight="false" outlineLevel="0" collapsed="false">
      <c r="A2" s="0" t="n">
        <v>41</v>
      </c>
      <c r="B2" s="6" t="s">
        <v>77</v>
      </c>
      <c r="C2" s="6" t="s">
        <v>78</v>
      </c>
      <c r="D2" s="6" t="n">
        <v>1</v>
      </c>
      <c r="E2" s="6" t="n">
        <v>1</v>
      </c>
      <c r="F2" s="6" t="n">
        <v>0</v>
      </c>
      <c r="G2" s="6" t="s">
        <v>79</v>
      </c>
      <c r="H2" s="6" t="s">
        <v>14</v>
      </c>
      <c r="I2" s="6" t="n">
        <v>7</v>
      </c>
      <c r="J2" s="6" t="n">
        <v>18</v>
      </c>
      <c r="K2" s="6" t="n">
        <v>0</v>
      </c>
      <c r="L2" s="6" t="n">
        <v>0</v>
      </c>
      <c r="M2" s="6" t="n">
        <v>1</v>
      </c>
      <c r="N2" s="6" t="str">
        <f aca="false">_xlfn.CONCAT("('",B2," ",G2,"','",C2,"','0','",D2,"','",E2,"','",F2,"','",H2,"','",I2,"','",J2,"','",K2,"','",L2,"','",M2,"'),")</f>
        <v>('Raider Torso','armor','0','1','1','0','{}','7','18','0','0','1'),</v>
      </c>
      <c r="P2" s="7"/>
      <c r="Q2" s="7"/>
      <c r="R2" s="7"/>
      <c r="S2" s="7"/>
      <c r="T2" s="7"/>
      <c r="U2" s="7"/>
      <c r="V2" s="7"/>
    </row>
    <row r="3" customFormat="false" ht="13.8" hidden="false" customHeight="false" outlineLevel="0" collapsed="false">
      <c r="A3" s="0" t="n">
        <v>42</v>
      </c>
      <c r="B3" s="8" t="s">
        <v>77</v>
      </c>
      <c r="C3" s="8" t="s">
        <v>78</v>
      </c>
      <c r="D3" s="8" t="n">
        <v>1</v>
      </c>
      <c r="E3" s="8" t="n">
        <v>1</v>
      </c>
      <c r="F3" s="8" t="n">
        <v>0</v>
      </c>
      <c r="G3" s="8" t="s">
        <v>80</v>
      </c>
      <c r="H3" s="8" t="s">
        <v>14</v>
      </c>
      <c r="I3" s="8" t="n">
        <v>3</v>
      </c>
      <c r="J3" s="8" t="n">
        <v>8</v>
      </c>
      <c r="K3" s="8" t="n">
        <v>0</v>
      </c>
      <c r="L3" s="8" t="n">
        <v>0</v>
      </c>
      <c r="M3" s="8" t="n">
        <v>1</v>
      </c>
      <c r="N3" s="8" t="str">
        <f aca="false">_xlfn.CONCAT("('",B3," ",G3,"','",C3,"','0','",D3,"','",E3,"','",F3,"','",H3,"','",I3,"','",J3,"','",K3,"','",L3,"','",M3,"'),")</f>
        <v>('Raider Left Leg','armor','0','1','1','0','{}','3','8','0','0','1'),</v>
      </c>
      <c r="P3" s="9"/>
      <c r="Q3" s="9"/>
      <c r="R3" s="9"/>
      <c r="S3" s="9"/>
      <c r="T3" s="9"/>
      <c r="U3" s="9"/>
      <c r="V3" s="9"/>
    </row>
    <row r="4" customFormat="false" ht="13.8" hidden="false" customHeight="false" outlineLevel="0" collapsed="false">
      <c r="A4" s="0" t="n">
        <v>43</v>
      </c>
      <c r="B4" s="8" t="s">
        <v>77</v>
      </c>
      <c r="C4" s="8" t="s">
        <v>78</v>
      </c>
      <c r="D4" s="8" t="n">
        <v>1</v>
      </c>
      <c r="E4" s="8" t="n">
        <v>1</v>
      </c>
      <c r="F4" s="8" t="n">
        <v>0</v>
      </c>
      <c r="G4" s="8" t="s">
        <v>81</v>
      </c>
      <c r="H4" s="8" t="s">
        <v>14</v>
      </c>
      <c r="I4" s="8" t="n">
        <v>3</v>
      </c>
      <c r="J4" s="8" t="n">
        <v>8</v>
      </c>
      <c r="K4" s="8" t="n">
        <v>0</v>
      </c>
      <c r="L4" s="8" t="n">
        <v>0</v>
      </c>
      <c r="M4" s="8" t="n">
        <v>1</v>
      </c>
      <c r="N4" s="8" t="str">
        <f aca="false">_xlfn.CONCAT("('",B4," ",G4,"','",C4,"','0','",D4,"','",E4,"','",F4,"','",H4,"','",I4,"','",J4,"','",K4,"','",L4,"','",M4,"'),")</f>
        <v>('Raider Right Leg','armor','0','1','1','0','{}','3','8','0','0','1'),</v>
      </c>
      <c r="P4" s="9"/>
      <c r="Q4" s="9"/>
      <c r="R4" s="9"/>
      <c r="S4" s="9"/>
      <c r="T4" s="9"/>
      <c r="U4" s="9"/>
      <c r="V4" s="9"/>
    </row>
    <row r="5" customFormat="false" ht="13.8" hidden="false" customHeight="false" outlineLevel="0" collapsed="false">
      <c r="A5" s="0" t="n">
        <v>44</v>
      </c>
      <c r="B5" s="6" t="s">
        <v>77</v>
      </c>
      <c r="C5" s="6" t="s">
        <v>78</v>
      </c>
      <c r="D5" s="6" t="n">
        <v>1</v>
      </c>
      <c r="E5" s="6" t="n">
        <v>1</v>
      </c>
      <c r="F5" s="6" t="n">
        <v>0</v>
      </c>
      <c r="G5" s="6" t="s">
        <v>82</v>
      </c>
      <c r="H5" s="6" t="s">
        <v>14</v>
      </c>
      <c r="I5" s="6" t="n">
        <v>3</v>
      </c>
      <c r="J5" s="6" t="n">
        <v>6</v>
      </c>
      <c r="K5" s="6" t="n">
        <v>0</v>
      </c>
      <c r="L5" s="6" t="n">
        <v>0</v>
      </c>
      <c r="M5" s="6" t="n">
        <v>1</v>
      </c>
      <c r="N5" s="6" t="str">
        <f aca="false">_xlfn.CONCAT("('",B5," ",G5,"','",C5,"','0','",D5,"','",E5,"','",F5,"','",H5,"','",I5,"','",J5,"','",K5,"','",L5,"','",M5,"'),")</f>
        <v>('Raider Left Arm','armor','0','1','1','0','{}','3','6','0','0','1'),</v>
      </c>
      <c r="P5" s="9"/>
      <c r="Q5" s="9"/>
      <c r="R5" s="9"/>
      <c r="S5" s="9"/>
      <c r="T5" s="9"/>
      <c r="U5" s="9"/>
      <c r="V5" s="9"/>
    </row>
    <row r="6" customFormat="false" ht="13.8" hidden="false" customHeight="false" outlineLevel="0" collapsed="false">
      <c r="A6" s="0" t="n">
        <v>45</v>
      </c>
      <c r="B6" s="6" t="s">
        <v>77</v>
      </c>
      <c r="C6" s="6" t="s">
        <v>78</v>
      </c>
      <c r="D6" s="6" t="n">
        <v>1</v>
      </c>
      <c r="E6" s="6" t="n">
        <v>1</v>
      </c>
      <c r="F6" s="6" t="n">
        <v>0</v>
      </c>
      <c r="G6" s="6" t="s">
        <v>83</v>
      </c>
      <c r="H6" s="6" t="s">
        <v>14</v>
      </c>
      <c r="I6" s="6" t="n">
        <v>3</v>
      </c>
      <c r="J6" s="6" t="n">
        <v>6</v>
      </c>
      <c r="K6" s="6" t="n">
        <v>0</v>
      </c>
      <c r="L6" s="6" t="n">
        <v>0</v>
      </c>
      <c r="M6" s="6" t="n">
        <v>1</v>
      </c>
      <c r="N6" s="6" t="str">
        <f aca="false">_xlfn.CONCAT("('",B6," ",G6,"','",C6,"','0','",D6,"','",E6,"','",F6,"','",H6,"','",I6,"','",J6,"','",K6,"','",L6,"','",M6,"'),")</f>
        <v>('Raider Right  Arm','armor','0','1','1','0','{}','3','6','0','0','1'),</v>
      </c>
      <c r="P6" s="7"/>
      <c r="Q6" s="7"/>
      <c r="R6" s="7"/>
      <c r="S6" s="7"/>
      <c r="T6" s="7"/>
      <c r="U6" s="7"/>
      <c r="V6" s="7"/>
    </row>
    <row r="7" customFormat="false" ht="13.8" hidden="false" customHeight="false" outlineLevel="0" collapsed="false">
      <c r="A7" s="0" t="n">
        <v>46</v>
      </c>
      <c r="B7" s="8" t="s">
        <v>84</v>
      </c>
      <c r="C7" s="8" t="s">
        <v>78</v>
      </c>
      <c r="D7" s="8" t="n">
        <v>2</v>
      </c>
      <c r="E7" s="8" t="n">
        <v>2</v>
      </c>
      <c r="F7" s="8" t="n">
        <v>0</v>
      </c>
      <c r="G7" s="8" t="s">
        <v>79</v>
      </c>
      <c r="H7" s="8" t="s">
        <v>14</v>
      </c>
      <c r="I7" s="8" t="n">
        <v>12</v>
      </c>
      <c r="J7" s="8" t="n">
        <v>33</v>
      </c>
      <c r="K7" s="8" t="n">
        <v>1</v>
      </c>
      <c r="L7" s="8" t="n">
        <v>0</v>
      </c>
      <c r="M7" s="8" t="n">
        <v>1</v>
      </c>
      <c r="N7" s="8" t="str">
        <f aca="false">_xlfn.CONCAT("('",B7," ",G7,"','",C7,"','0','",D7,"','",E7,"','",F7,"','",H7,"','",I7,"','",J7,"','",K7,"','",L7,"','",M7,"'),")</f>
        <v>('Raider, Sturdy Torso','armor','0','2','2','0','{}','12','33','1','0','1'),</v>
      </c>
      <c r="P7" s="9"/>
      <c r="Q7" s="9"/>
      <c r="R7" s="9"/>
      <c r="S7" s="9"/>
      <c r="T7" s="9"/>
      <c r="U7" s="9"/>
      <c r="V7" s="9"/>
    </row>
    <row r="8" customFormat="false" ht="13.8" hidden="false" customHeight="false" outlineLevel="0" collapsed="false">
      <c r="A8" s="0" t="n">
        <v>47</v>
      </c>
      <c r="B8" s="6" t="s">
        <v>84</v>
      </c>
      <c r="C8" s="6" t="s">
        <v>78</v>
      </c>
      <c r="D8" s="6" t="n">
        <v>2</v>
      </c>
      <c r="E8" s="6" t="n">
        <v>2</v>
      </c>
      <c r="F8" s="6" t="n">
        <v>0</v>
      </c>
      <c r="G8" s="6" t="s">
        <v>80</v>
      </c>
      <c r="H8" s="6" t="s">
        <v>14</v>
      </c>
      <c r="I8" s="6" t="n">
        <v>7</v>
      </c>
      <c r="J8" s="6" t="n">
        <v>13</v>
      </c>
      <c r="K8" s="6" t="n">
        <v>1</v>
      </c>
      <c r="L8" s="6" t="n">
        <v>0</v>
      </c>
      <c r="M8" s="6" t="n">
        <v>1</v>
      </c>
      <c r="N8" s="6" t="str">
        <f aca="false">_xlfn.CONCAT("('",B8," ",G8,"','",C8,"','0','",D8,"','",E8,"','",F8,"','",H8,"','",I8,"','",J8,"','",K8,"','",L8,"','",M8,"'),")</f>
        <v>('Raider, Sturdy Left Leg','armor','0','2','2','0','{}','7','13','1','0','1'),</v>
      </c>
      <c r="P8" s="7"/>
      <c r="Q8" s="7"/>
      <c r="R8" s="7"/>
      <c r="S8" s="7"/>
      <c r="T8" s="7"/>
      <c r="U8" s="7"/>
      <c r="V8" s="7"/>
    </row>
    <row r="9" customFormat="false" ht="13.8" hidden="false" customHeight="false" outlineLevel="0" collapsed="false">
      <c r="A9" s="0" t="n">
        <v>48</v>
      </c>
      <c r="B9" s="6" t="s">
        <v>84</v>
      </c>
      <c r="C9" s="6" t="s">
        <v>78</v>
      </c>
      <c r="D9" s="6" t="n">
        <v>2</v>
      </c>
      <c r="E9" s="6" t="n">
        <v>2</v>
      </c>
      <c r="F9" s="6" t="n">
        <v>0</v>
      </c>
      <c r="G9" s="6" t="s">
        <v>81</v>
      </c>
      <c r="H9" s="6" t="s">
        <v>14</v>
      </c>
      <c r="I9" s="6" t="n">
        <v>7</v>
      </c>
      <c r="J9" s="6" t="n">
        <v>13</v>
      </c>
      <c r="K9" s="6" t="n">
        <v>1</v>
      </c>
      <c r="L9" s="6" t="n">
        <v>0</v>
      </c>
      <c r="M9" s="6" t="n">
        <v>1</v>
      </c>
      <c r="N9" s="6" t="str">
        <f aca="false">_xlfn.CONCAT("('",B9," ",G9,"','",C9,"','0','",D9,"','",E9,"','",F9,"','",H9,"','",I9,"','",J9,"','",K9,"','",L9,"','",M9,"'),")</f>
        <v>('Raider, Sturdy Right Leg','armor','0','2','2','0','{}','7','13','1','0','1'),</v>
      </c>
      <c r="P9" s="7"/>
      <c r="Q9" s="7"/>
      <c r="R9" s="7"/>
      <c r="S9" s="7"/>
      <c r="T9" s="7"/>
      <c r="U9" s="7"/>
      <c r="V9" s="7"/>
    </row>
    <row r="10" customFormat="false" ht="13.8" hidden="false" customHeight="false" outlineLevel="0" collapsed="false">
      <c r="A10" s="0" t="n">
        <v>49</v>
      </c>
      <c r="B10" s="8" t="s">
        <v>84</v>
      </c>
      <c r="C10" s="8" t="s">
        <v>78</v>
      </c>
      <c r="D10" s="8" t="n">
        <v>2</v>
      </c>
      <c r="E10" s="8" t="n">
        <v>2</v>
      </c>
      <c r="F10" s="8" t="n">
        <v>0</v>
      </c>
      <c r="G10" s="8" t="s">
        <v>82</v>
      </c>
      <c r="H10" s="8" t="s">
        <v>14</v>
      </c>
      <c r="I10" s="8" t="n">
        <v>7</v>
      </c>
      <c r="J10" s="8" t="n">
        <v>8</v>
      </c>
      <c r="K10" s="8" t="n">
        <v>1</v>
      </c>
      <c r="L10" s="8" t="n">
        <v>0</v>
      </c>
      <c r="M10" s="8" t="n">
        <v>1</v>
      </c>
      <c r="N10" s="8" t="str">
        <f aca="false">_xlfn.CONCAT("('",B10," ",G10,"','",C10,"','0','",D10,"','",E10,"','",F10,"','",H10,"','",I10,"','",J10,"','",K10,"','",L10,"','",M10,"'),")</f>
        <v>('Raider, Sturdy Left Arm','armor','0','2','2','0','{}','7','8','1','0','1'),</v>
      </c>
      <c r="P10" s="7"/>
      <c r="Q10" s="7"/>
      <c r="R10" s="7"/>
      <c r="S10" s="7"/>
      <c r="T10" s="7"/>
      <c r="U10" s="7"/>
      <c r="V10" s="7"/>
    </row>
    <row r="11" customFormat="false" ht="13.8" hidden="false" customHeight="false" outlineLevel="0" collapsed="false">
      <c r="A11" s="0" t="n">
        <v>50</v>
      </c>
      <c r="B11" s="8" t="s">
        <v>84</v>
      </c>
      <c r="C11" s="8" t="s">
        <v>78</v>
      </c>
      <c r="D11" s="8" t="n">
        <v>2</v>
      </c>
      <c r="E11" s="8" t="n">
        <v>2</v>
      </c>
      <c r="F11" s="8" t="n">
        <v>0</v>
      </c>
      <c r="G11" s="8" t="s">
        <v>83</v>
      </c>
      <c r="H11" s="8" t="s">
        <v>14</v>
      </c>
      <c r="I11" s="8" t="n">
        <v>7</v>
      </c>
      <c r="J11" s="8" t="n">
        <v>8</v>
      </c>
      <c r="K11" s="8" t="n">
        <v>1</v>
      </c>
      <c r="L11" s="8" t="n">
        <v>0</v>
      </c>
      <c r="M11" s="8" t="n">
        <v>1</v>
      </c>
      <c r="N11" s="8" t="str">
        <f aca="false">_xlfn.CONCAT("('",B11," ",G11,"','",C11,"','0','",D11,"','",E11,"','",F11,"','",H11,"','",I11,"','",J11,"','",K11,"','",L11,"','",M11,"'),")</f>
        <v>('Raider, Sturdy Right  Arm','armor','0','2','2','0','{}','7','8','1','0','1'),</v>
      </c>
      <c r="P11" s="9"/>
      <c r="Q11" s="9"/>
      <c r="R11" s="9"/>
      <c r="S11" s="9"/>
      <c r="T11" s="9"/>
      <c r="U11" s="9"/>
      <c r="V11" s="9"/>
    </row>
    <row r="12" customFormat="false" ht="13.8" hidden="false" customHeight="false" outlineLevel="0" collapsed="false">
      <c r="A12" s="0" t="n">
        <v>51</v>
      </c>
      <c r="B12" s="6" t="s">
        <v>85</v>
      </c>
      <c r="C12" s="6" t="s">
        <v>78</v>
      </c>
      <c r="D12" s="6" t="n">
        <v>3</v>
      </c>
      <c r="E12" s="6" t="n">
        <v>3</v>
      </c>
      <c r="F12" s="6" t="n">
        <v>0</v>
      </c>
      <c r="G12" s="6" t="s">
        <v>79</v>
      </c>
      <c r="H12" s="6" t="s">
        <v>14</v>
      </c>
      <c r="I12" s="6" t="n">
        <v>17</v>
      </c>
      <c r="J12" s="6" t="n">
        <v>48</v>
      </c>
      <c r="K12" s="6" t="n">
        <v>2</v>
      </c>
      <c r="L12" s="6" t="n">
        <v>0</v>
      </c>
      <c r="M12" s="6" t="n">
        <v>1</v>
      </c>
      <c r="N12" s="6" t="str">
        <f aca="false">_xlfn.CONCAT("('",B12," ",G12,"','",C12,"','0','",D12,"','",E12,"','",F12,"','",H12,"','",I12,"','",J12,"','",K12,"','",L12,"','",M12,"'),")</f>
        <v>('Raider, Heavy Torso','armor','0','3','3','0','{}','17','48','2','0','1'),</v>
      </c>
      <c r="P12" s="7"/>
      <c r="Q12" s="7"/>
      <c r="R12" s="7"/>
      <c r="S12" s="7"/>
      <c r="T12" s="7"/>
      <c r="U12" s="7"/>
      <c r="V12" s="7"/>
    </row>
    <row r="13" customFormat="false" ht="13.8" hidden="false" customHeight="false" outlineLevel="0" collapsed="false">
      <c r="A13" s="0" t="n">
        <v>52</v>
      </c>
      <c r="B13" s="8" t="s">
        <v>85</v>
      </c>
      <c r="C13" s="8" t="s">
        <v>78</v>
      </c>
      <c r="D13" s="8" t="n">
        <v>3</v>
      </c>
      <c r="E13" s="8" t="n">
        <v>3</v>
      </c>
      <c r="F13" s="8" t="n">
        <v>0</v>
      </c>
      <c r="G13" s="8" t="s">
        <v>80</v>
      </c>
      <c r="H13" s="8" t="s">
        <v>14</v>
      </c>
      <c r="I13" s="8" t="n">
        <v>10</v>
      </c>
      <c r="J13" s="8" t="n">
        <v>18</v>
      </c>
      <c r="K13" s="8" t="n">
        <v>2</v>
      </c>
      <c r="L13" s="8" t="n">
        <v>0</v>
      </c>
      <c r="M13" s="8" t="n">
        <v>1</v>
      </c>
      <c r="N13" s="8" t="str">
        <f aca="false">_xlfn.CONCAT("('",B13," ",G13,"','",C13,"','0','",D13,"','",E13,"','",F13,"','",H13,"','",I13,"','",J13,"','",K13,"','",L13,"','",M13,"'),")</f>
        <v>('Raider, Heavy Left Leg','armor','0','3','3','0','{}','10','18','2','0','1'),</v>
      </c>
      <c r="P13" s="9"/>
      <c r="Q13" s="9"/>
      <c r="R13" s="9"/>
      <c r="S13" s="9"/>
      <c r="T13" s="9"/>
      <c r="U13" s="9"/>
      <c r="V13" s="9"/>
    </row>
    <row r="14" customFormat="false" ht="13.8" hidden="false" customHeight="false" outlineLevel="0" collapsed="false">
      <c r="A14" s="0" t="n">
        <v>53</v>
      </c>
      <c r="B14" s="8" t="s">
        <v>85</v>
      </c>
      <c r="C14" s="8" t="s">
        <v>78</v>
      </c>
      <c r="D14" s="8" t="n">
        <v>3</v>
      </c>
      <c r="E14" s="8" t="n">
        <v>3</v>
      </c>
      <c r="F14" s="8" t="n">
        <v>0</v>
      </c>
      <c r="G14" s="8" t="s">
        <v>81</v>
      </c>
      <c r="H14" s="8" t="s">
        <v>14</v>
      </c>
      <c r="I14" s="8" t="n">
        <v>10</v>
      </c>
      <c r="J14" s="8" t="n">
        <v>18</v>
      </c>
      <c r="K14" s="8" t="n">
        <v>2</v>
      </c>
      <c r="L14" s="8" t="n">
        <v>0</v>
      </c>
      <c r="M14" s="8" t="n">
        <v>1</v>
      </c>
      <c r="N14" s="8" t="str">
        <f aca="false">_xlfn.CONCAT("('",B14," ",G14,"','",C14,"','0','",D14,"','",E14,"','",F14,"','",H14,"','",I14,"','",J14,"','",K14,"','",L14,"','",M14,"'),")</f>
        <v>('Raider, Heavy Right Leg','armor','0','3','3','0','{}','10','18','2','0','1'),</v>
      </c>
      <c r="P14" s="9"/>
      <c r="Q14" s="9"/>
      <c r="R14" s="9"/>
      <c r="S14" s="9"/>
      <c r="T14" s="9"/>
      <c r="U14" s="9"/>
      <c r="V14" s="9"/>
    </row>
    <row r="15" customFormat="false" ht="13.8" hidden="false" customHeight="false" outlineLevel="0" collapsed="false">
      <c r="A15" s="0" t="n">
        <v>54</v>
      </c>
      <c r="B15" s="6" t="s">
        <v>85</v>
      </c>
      <c r="C15" s="6" t="s">
        <v>78</v>
      </c>
      <c r="D15" s="6" t="n">
        <v>3</v>
      </c>
      <c r="E15" s="6" t="n">
        <v>3</v>
      </c>
      <c r="F15" s="6" t="n">
        <v>0</v>
      </c>
      <c r="G15" s="6" t="s">
        <v>82</v>
      </c>
      <c r="H15" s="6" t="s">
        <v>14</v>
      </c>
      <c r="I15" s="6" t="n">
        <v>10</v>
      </c>
      <c r="J15" s="6" t="n">
        <v>15</v>
      </c>
      <c r="K15" s="6" t="n">
        <v>2</v>
      </c>
      <c r="L15" s="6" t="n">
        <v>0</v>
      </c>
      <c r="M15" s="6" t="n">
        <v>1</v>
      </c>
      <c r="N15" s="6" t="str">
        <f aca="false">_xlfn.CONCAT("('",B15," ",G15,"','",C15,"','0','",D15,"','",E15,"','",F15,"','",H15,"','",I15,"','",J15,"','",K15,"','",L15,"','",M15,"'),")</f>
        <v>('Raider, Heavy Left Arm','armor','0','3','3','0','{}','10','15','2','0','1'),</v>
      </c>
      <c r="P15" s="9"/>
      <c r="Q15" s="9"/>
      <c r="R15" s="9"/>
      <c r="S15" s="9"/>
      <c r="T15" s="9"/>
      <c r="U15" s="9"/>
      <c r="V15" s="9"/>
    </row>
    <row r="16" customFormat="false" ht="13.8" hidden="false" customHeight="false" outlineLevel="0" collapsed="false">
      <c r="A16" s="0" t="n">
        <v>55</v>
      </c>
      <c r="B16" s="6" t="s">
        <v>85</v>
      </c>
      <c r="C16" s="6" t="s">
        <v>78</v>
      </c>
      <c r="D16" s="6" t="n">
        <v>3</v>
      </c>
      <c r="E16" s="6" t="n">
        <v>3</v>
      </c>
      <c r="F16" s="6" t="n">
        <v>0</v>
      </c>
      <c r="G16" s="6" t="s">
        <v>83</v>
      </c>
      <c r="H16" s="6" t="s">
        <v>14</v>
      </c>
      <c r="I16" s="6" t="n">
        <v>10</v>
      </c>
      <c r="J16" s="6" t="n">
        <v>15</v>
      </c>
      <c r="K16" s="6" t="n">
        <v>2</v>
      </c>
      <c r="L16" s="6" t="n">
        <v>0</v>
      </c>
      <c r="M16" s="6" t="n">
        <v>1</v>
      </c>
      <c r="N16" s="6" t="str">
        <f aca="false">_xlfn.CONCAT("('",B16," ",G16,"','",C16,"','0','",D16,"','",E16,"','",F16,"','",H16,"','",I16,"','",J16,"','",K16,"','",L16,"','",M16,"'),")</f>
        <v>('Raider, Heavy Right  Arm','armor','0','3','3','0','{}','10','15','2','0','1'),</v>
      </c>
      <c r="P16" s="7"/>
      <c r="Q16" s="7"/>
      <c r="R16" s="7"/>
      <c r="S16" s="7"/>
      <c r="T16" s="7"/>
      <c r="U16" s="7"/>
      <c r="V16" s="7"/>
    </row>
    <row r="17" customFormat="false" ht="13.8" hidden="false" customHeight="false" outlineLevel="0" collapsed="false">
      <c r="A17" s="0" t="n">
        <v>56</v>
      </c>
      <c r="B17" s="8" t="s">
        <v>86</v>
      </c>
      <c r="C17" s="8" t="s">
        <v>78</v>
      </c>
      <c r="D17" s="8" t="n">
        <v>1</v>
      </c>
      <c r="E17" s="8" t="n">
        <v>2</v>
      </c>
      <c r="F17" s="8" t="n">
        <v>0</v>
      </c>
      <c r="G17" s="8" t="s">
        <v>79</v>
      </c>
      <c r="H17" s="8" t="s">
        <v>14</v>
      </c>
      <c r="I17" s="8" t="n">
        <v>5</v>
      </c>
      <c r="J17" s="8" t="n">
        <v>25</v>
      </c>
      <c r="K17" s="8" t="n">
        <v>1</v>
      </c>
      <c r="L17" s="8" t="n">
        <v>0</v>
      </c>
      <c r="M17" s="8" t="n">
        <v>1</v>
      </c>
      <c r="N17" s="8" t="str">
        <f aca="false">_xlfn.CONCAT("('",B17," ",G17,"','",C17,"','0','",D17,"','",E17,"','",F17,"','",H17,"','",I17,"','",J17,"','",K17,"','",L17,"','",M17,"'),")</f>
        <v>('Leather Torso','armor','0','1','2','0','{}','5','25','1','0','1'),</v>
      </c>
      <c r="P17" s="9"/>
      <c r="Q17" s="9"/>
      <c r="R17" s="9"/>
      <c r="S17" s="9"/>
      <c r="T17" s="9"/>
      <c r="U17" s="9"/>
      <c r="V17" s="9"/>
    </row>
    <row r="18" customFormat="false" ht="13.8" hidden="false" customHeight="false" outlineLevel="0" collapsed="false">
      <c r="A18" s="0" t="n">
        <v>57</v>
      </c>
      <c r="B18" s="6" t="s">
        <v>86</v>
      </c>
      <c r="C18" s="6" t="s">
        <v>78</v>
      </c>
      <c r="D18" s="6" t="n">
        <v>1</v>
      </c>
      <c r="E18" s="6" t="n">
        <v>2</v>
      </c>
      <c r="F18" s="6" t="n">
        <v>0</v>
      </c>
      <c r="G18" s="6" t="s">
        <v>80</v>
      </c>
      <c r="H18" s="6" t="s">
        <v>14</v>
      </c>
      <c r="I18" s="6" t="n">
        <v>2</v>
      </c>
      <c r="J18" s="6" t="n">
        <v>10</v>
      </c>
      <c r="K18" s="6" t="n">
        <v>1</v>
      </c>
      <c r="L18" s="6" t="n">
        <v>0</v>
      </c>
      <c r="M18" s="6" t="n">
        <v>1</v>
      </c>
      <c r="N18" s="6" t="str">
        <f aca="false">_xlfn.CONCAT("('",B18," ",G18,"','",C18,"','0','",D18,"','",E18,"','",F18,"','",H18,"','",I18,"','",J18,"','",K18,"','",L18,"','",M18,"'),")</f>
        <v>('Leather Left Leg','armor','0','1','2','0','{}','2','10','1','0','1'),</v>
      </c>
      <c r="P18" s="7"/>
      <c r="Q18" s="7"/>
      <c r="R18" s="7"/>
      <c r="S18" s="7"/>
      <c r="T18" s="7"/>
      <c r="U18" s="7"/>
      <c r="V18" s="7"/>
    </row>
    <row r="19" customFormat="false" ht="13.8" hidden="false" customHeight="false" outlineLevel="0" collapsed="false">
      <c r="A19" s="0" t="n">
        <v>58</v>
      </c>
      <c r="B19" s="6" t="s">
        <v>86</v>
      </c>
      <c r="C19" s="6" t="s">
        <v>78</v>
      </c>
      <c r="D19" s="6" t="n">
        <v>1</v>
      </c>
      <c r="E19" s="6" t="n">
        <v>2</v>
      </c>
      <c r="F19" s="6" t="n">
        <v>0</v>
      </c>
      <c r="G19" s="6" t="s">
        <v>81</v>
      </c>
      <c r="H19" s="6" t="s">
        <v>14</v>
      </c>
      <c r="I19" s="6" t="n">
        <v>2</v>
      </c>
      <c r="J19" s="6" t="n">
        <v>10</v>
      </c>
      <c r="K19" s="6" t="n">
        <v>1</v>
      </c>
      <c r="L19" s="6" t="n">
        <v>0</v>
      </c>
      <c r="M19" s="6" t="n">
        <v>1</v>
      </c>
      <c r="N19" s="6" t="str">
        <f aca="false">_xlfn.CONCAT("('",B19," ",G19,"','",C19,"','0','",D19,"','",E19,"','",F19,"','",H19,"','",I19,"','",J19,"','",K19,"','",L19,"','",M19,"'),")</f>
        <v>('Leather Right Leg','armor','0','1','2','0','{}','2','10','1','0','1'),</v>
      </c>
      <c r="P19" s="7"/>
      <c r="Q19" s="7"/>
      <c r="R19" s="7"/>
      <c r="S19" s="7"/>
      <c r="T19" s="7"/>
      <c r="U19" s="7"/>
      <c r="V19" s="7"/>
    </row>
    <row r="20" customFormat="false" ht="13.8" hidden="false" customHeight="false" outlineLevel="0" collapsed="false">
      <c r="A20" s="0" t="n">
        <v>59</v>
      </c>
      <c r="B20" s="8" t="s">
        <v>86</v>
      </c>
      <c r="C20" s="8" t="s">
        <v>78</v>
      </c>
      <c r="D20" s="8" t="n">
        <v>1</v>
      </c>
      <c r="E20" s="8" t="n">
        <v>2</v>
      </c>
      <c r="F20" s="8" t="n">
        <v>0</v>
      </c>
      <c r="G20" s="8" t="s">
        <v>82</v>
      </c>
      <c r="H20" s="8" t="s">
        <v>14</v>
      </c>
      <c r="I20" s="8" t="n">
        <v>2</v>
      </c>
      <c r="J20" s="8" t="n">
        <v>8</v>
      </c>
      <c r="K20" s="8" t="n">
        <v>1</v>
      </c>
      <c r="L20" s="8" t="n">
        <v>0</v>
      </c>
      <c r="M20" s="8" t="n">
        <v>1</v>
      </c>
      <c r="N20" s="8" t="str">
        <f aca="false">_xlfn.CONCAT("('",B20," ",G20,"','",C20,"','0','",D20,"','",E20,"','",F20,"','",H20,"','",I20,"','",J20,"','",K20,"','",L20,"','",M20,"'),")</f>
        <v>('Leather Left Arm','armor','0','1','2','0','{}','2','8','1','0','1'),</v>
      </c>
      <c r="P20" s="7"/>
      <c r="Q20" s="7"/>
      <c r="R20" s="7"/>
      <c r="S20" s="7"/>
      <c r="T20" s="7"/>
      <c r="U20" s="7"/>
      <c r="V20" s="7"/>
    </row>
    <row r="21" customFormat="false" ht="13.8" hidden="false" customHeight="false" outlineLevel="0" collapsed="false">
      <c r="A21" s="0" t="n">
        <v>60</v>
      </c>
      <c r="B21" s="8" t="s">
        <v>86</v>
      </c>
      <c r="C21" s="8" t="s">
        <v>78</v>
      </c>
      <c r="D21" s="8" t="n">
        <v>1</v>
      </c>
      <c r="E21" s="8" t="n">
        <v>2</v>
      </c>
      <c r="F21" s="8" t="n">
        <v>0</v>
      </c>
      <c r="G21" s="8" t="s">
        <v>83</v>
      </c>
      <c r="H21" s="8" t="s">
        <v>14</v>
      </c>
      <c r="I21" s="8" t="n">
        <v>2</v>
      </c>
      <c r="J21" s="8" t="n">
        <v>8</v>
      </c>
      <c r="K21" s="8" t="n">
        <v>1</v>
      </c>
      <c r="L21" s="8" t="n">
        <v>0</v>
      </c>
      <c r="M21" s="8" t="n">
        <v>1</v>
      </c>
      <c r="N21" s="8" t="str">
        <f aca="false">_xlfn.CONCAT("('",B21," ",G21,"','",C21,"','0','",D21,"','",E21,"','",F21,"','",H21,"','",I21,"','",J21,"','",K21,"','",L21,"','",M21,"'),")</f>
        <v>('Leather Right  Arm','armor','0','1','2','0','{}','2','8','1','0','1'),</v>
      </c>
      <c r="P21" s="9"/>
      <c r="Q21" s="9"/>
      <c r="R21" s="9"/>
      <c r="S21" s="9"/>
      <c r="T21" s="9"/>
      <c r="U21" s="9"/>
      <c r="V21" s="9"/>
    </row>
    <row r="22" customFormat="false" ht="13.8" hidden="false" customHeight="false" outlineLevel="0" collapsed="false">
      <c r="A22" s="0" t="n">
        <v>61</v>
      </c>
      <c r="B22" s="6" t="s">
        <v>87</v>
      </c>
      <c r="C22" s="6" t="s">
        <v>78</v>
      </c>
      <c r="D22" s="6" t="n">
        <v>2</v>
      </c>
      <c r="E22" s="6" t="n">
        <v>3</v>
      </c>
      <c r="F22" s="6" t="n">
        <v>0</v>
      </c>
      <c r="G22" s="6" t="s">
        <v>79</v>
      </c>
      <c r="H22" s="6" t="s">
        <v>14</v>
      </c>
      <c r="I22" s="6" t="n">
        <v>10</v>
      </c>
      <c r="J22" s="6" t="n">
        <v>50</v>
      </c>
      <c r="K22" s="6" t="n">
        <v>2</v>
      </c>
      <c r="L22" s="6" t="n">
        <v>0</v>
      </c>
      <c r="M22" s="6" t="n">
        <v>1</v>
      </c>
      <c r="N22" s="6" t="str">
        <f aca="false">_xlfn.CONCAT("('",B22," ",G22,"','",C22,"','0','",D22,"','",E22,"','",F22,"','",H22,"','",I22,"','",J22,"','",K22,"','",L22,"','",M22,"'),")</f>
        <v>('Leather, Sturdy Torso','armor','0','2','3','0','{}','10','50','2','0','1'),</v>
      </c>
      <c r="P22" s="7"/>
      <c r="Q22" s="7"/>
      <c r="R22" s="7"/>
      <c r="S22" s="7"/>
      <c r="T22" s="7"/>
      <c r="U22" s="7"/>
      <c r="V22" s="7"/>
    </row>
    <row r="23" customFormat="false" ht="13.8" hidden="false" customHeight="false" outlineLevel="0" collapsed="false">
      <c r="A23" s="0" t="n">
        <v>62</v>
      </c>
      <c r="B23" s="8" t="s">
        <v>87</v>
      </c>
      <c r="C23" s="8" t="s">
        <v>78</v>
      </c>
      <c r="D23" s="8" t="n">
        <v>2</v>
      </c>
      <c r="E23" s="8" t="n">
        <v>3</v>
      </c>
      <c r="F23" s="8" t="n">
        <v>0</v>
      </c>
      <c r="G23" s="8" t="s">
        <v>80</v>
      </c>
      <c r="H23" s="8" t="s">
        <v>14</v>
      </c>
      <c r="I23" s="8" t="n">
        <v>5</v>
      </c>
      <c r="J23" s="8" t="n">
        <v>20</v>
      </c>
      <c r="K23" s="8" t="n">
        <v>2</v>
      </c>
      <c r="L23" s="8" t="n">
        <v>0</v>
      </c>
      <c r="M23" s="8" t="n">
        <v>1</v>
      </c>
      <c r="N23" s="8" t="str">
        <f aca="false">_xlfn.CONCAT("('",B23," ",G23,"','",C23,"','0','",D23,"','",E23,"','",F23,"','",H23,"','",I23,"','",J23,"','",K23,"','",L23,"','",M23,"'),")</f>
        <v>('Leather, Sturdy Left Leg','armor','0','2','3','0','{}','5','20','2','0','1'),</v>
      </c>
      <c r="P23" s="9"/>
      <c r="Q23" s="9"/>
      <c r="R23" s="9"/>
      <c r="S23" s="9"/>
      <c r="T23" s="9"/>
      <c r="U23" s="9"/>
      <c r="V23" s="9"/>
    </row>
    <row r="24" customFormat="false" ht="13.8" hidden="false" customHeight="false" outlineLevel="0" collapsed="false">
      <c r="A24" s="0" t="n">
        <v>63</v>
      </c>
      <c r="B24" s="8" t="s">
        <v>87</v>
      </c>
      <c r="C24" s="8" t="s">
        <v>78</v>
      </c>
      <c r="D24" s="8" t="n">
        <v>2</v>
      </c>
      <c r="E24" s="8" t="n">
        <v>3</v>
      </c>
      <c r="F24" s="8" t="n">
        <v>0</v>
      </c>
      <c r="G24" s="8" t="s">
        <v>81</v>
      </c>
      <c r="H24" s="8" t="s">
        <v>14</v>
      </c>
      <c r="I24" s="8" t="n">
        <v>5</v>
      </c>
      <c r="J24" s="8" t="n">
        <v>20</v>
      </c>
      <c r="K24" s="8" t="n">
        <v>2</v>
      </c>
      <c r="L24" s="8" t="n">
        <v>0</v>
      </c>
      <c r="M24" s="8" t="n">
        <v>1</v>
      </c>
      <c r="N24" s="8" t="str">
        <f aca="false">_xlfn.CONCAT("('",B24," ",G24,"','",C24,"','0','",D24,"','",E24,"','",F24,"','",H24,"','",I24,"','",J24,"','",K24,"','",L24,"','",M24,"'),")</f>
        <v>('Leather, Sturdy Right Leg','armor','0','2','3','0','{}','5','20','2','0','1'),</v>
      </c>
      <c r="P24" s="9"/>
      <c r="Q24" s="9"/>
      <c r="R24" s="9"/>
      <c r="S24" s="9"/>
      <c r="T24" s="9"/>
      <c r="U24" s="9"/>
      <c r="V24" s="9"/>
    </row>
    <row r="25" customFormat="false" ht="13.8" hidden="false" customHeight="false" outlineLevel="0" collapsed="false">
      <c r="A25" s="0" t="n">
        <v>64</v>
      </c>
      <c r="B25" s="6" t="s">
        <v>87</v>
      </c>
      <c r="C25" s="6" t="s">
        <v>78</v>
      </c>
      <c r="D25" s="6" t="n">
        <v>2</v>
      </c>
      <c r="E25" s="6" t="n">
        <v>3</v>
      </c>
      <c r="F25" s="6" t="n">
        <v>0</v>
      </c>
      <c r="G25" s="6" t="s">
        <v>82</v>
      </c>
      <c r="H25" s="6" t="s">
        <v>14</v>
      </c>
      <c r="I25" s="6" t="n">
        <v>5</v>
      </c>
      <c r="J25" s="6" t="n">
        <v>18</v>
      </c>
      <c r="K25" s="6" t="n">
        <v>2</v>
      </c>
      <c r="L25" s="6" t="n">
        <v>0</v>
      </c>
      <c r="M25" s="6" t="n">
        <v>1</v>
      </c>
      <c r="N25" s="6" t="str">
        <f aca="false">_xlfn.CONCAT("('",B25," ",G25,"','",C25,"','0','",D25,"','",E25,"','",F25,"','",H25,"','",I25,"','",J25,"','",K25,"','",L25,"','",M25,"'),")</f>
        <v>('Leather, Sturdy Left Arm','armor','0','2','3','0','{}','5','18','2','0','1'),</v>
      </c>
      <c r="P25" s="9"/>
      <c r="Q25" s="9"/>
      <c r="R25" s="9"/>
      <c r="S25" s="9"/>
      <c r="T25" s="9"/>
      <c r="U25" s="9"/>
      <c r="V25" s="9"/>
    </row>
    <row r="26" customFormat="false" ht="13.8" hidden="false" customHeight="false" outlineLevel="0" collapsed="false">
      <c r="A26" s="0" t="n">
        <v>65</v>
      </c>
      <c r="B26" s="6" t="s">
        <v>87</v>
      </c>
      <c r="C26" s="6" t="s">
        <v>78</v>
      </c>
      <c r="D26" s="6" t="n">
        <v>2</v>
      </c>
      <c r="E26" s="6" t="n">
        <v>3</v>
      </c>
      <c r="F26" s="6" t="n">
        <v>0</v>
      </c>
      <c r="G26" s="6" t="s">
        <v>83</v>
      </c>
      <c r="H26" s="6" t="s">
        <v>14</v>
      </c>
      <c r="I26" s="6" t="n">
        <v>5</v>
      </c>
      <c r="J26" s="6" t="n">
        <v>18</v>
      </c>
      <c r="K26" s="6" t="n">
        <v>2</v>
      </c>
      <c r="L26" s="6" t="n">
        <v>0</v>
      </c>
      <c r="M26" s="6" t="n">
        <v>1</v>
      </c>
      <c r="N26" s="6" t="str">
        <f aca="false">_xlfn.CONCAT("('",B26," ",G26,"','",C26,"','0','",D26,"','",E26,"','",F26,"','",H26,"','",I26,"','",J26,"','",K26,"','",L26,"','",M26,"'),")</f>
        <v>('Leather, Sturdy Right  Arm','armor','0','2','3','0','{}','5','18','2','0','1'),</v>
      </c>
      <c r="P26" s="7"/>
      <c r="Q26" s="7"/>
      <c r="R26" s="7"/>
      <c r="S26" s="7"/>
      <c r="T26" s="7"/>
      <c r="U26" s="7"/>
      <c r="V26" s="7"/>
    </row>
    <row r="27" customFormat="false" ht="13.8" hidden="false" customHeight="false" outlineLevel="0" collapsed="false">
      <c r="A27" s="0" t="n">
        <v>66</v>
      </c>
      <c r="B27" s="8" t="s">
        <v>88</v>
      </c>
      <c r="C27" s="8" t="s">
        <v>78</v>
      </c>
      <c r="D27" s="8" t="n">
        <v>3</v>
      </c>
      <c r="E27" s="8" t="n">
        <v>4</v>
      </c>
      <c r="F27" s="8" t="n">
        <v>0</v>
      </c>
      <c r="G27" s="8" t="s">
        <v>79</v>
      </c>
      <c r="H27" s="8" t="s">
        <v>14</v>
      </c>
      <c r="I27" s="8" t="n">
        <v>15</v>
      </c>
      <c r="J27" s="8" t="n">
        <v>75</v>
      </c>
      <c r="K27" s="8" t="n">
        <v>3</v>
      </c>
      <c r="L27" s="8" t="n">
        <v>0</v>
      </c>
      <c r="M27" s="8" t="n">
        <v>1</v>
      </c>
      <c r="N27" s="8" t="str">
        <f aca="false">_xlfn.CONCAT("('",B27," ",G27,"','",C27,"','0','",D27,"','",E27,"','",F27,"','",H27,"','",I27,"','",J27,"','",K27,"','",L27,"','",M27,"'),")</f>
        <v>('Leather, Heavy Torso','armor','0','3','4','0','{}','15','75','3','0','1'),</v>
      </c>
      <c r="P27" s="9"/>
      <c r="Q27" s="9"/>
      <c r="R27" s="9"/>
      <c r="S27" s="9"/>
      <c r="T27" s="9"/>
      <c r="U27" s="9"/>
      <c r="V27" s="9"/>
    </row>
    <row r="28" customFormat="false" ht="13.8" hidden="false" customHeight="false" outlineLevel="0" collapsed="false">
      <c r="A28" s="0" t="n">
        <v>67</v>
      </c>
      <c r="B28" s="6" t="s">
        <v>88</v>
      </c>
      <c r="C28" s="6" t="s">
        <v>78</v>
      </c>
      <c r="D28" s="6" t="n">
        <v>3</v>
      </c>
      <c r="E28" s="6" t="n">
        <v>4</v>
      </c>
      <c r="F28" s="6" t="n">
        <v>0</v>
      </c>
      <c r="G28" s="6" t="s">
        <v>80</v>
      </c>
      <c r="H28" s="6" t="s">
        <v>14</v>
      </c>
      <c r="I28" s="6" t="n">
        <v>7</v>
      </c>
      <c r="J28" s="6" t="n">
        <v>30</v>
      </c>
      <c r="K28" s="6" t="n">
        <v>3</v>
      </c>
      <c r="L28" s="6" t="n">
        <v>0</v>
      </c>
      <c r="M28" s="6" t="n">
        <v>1</v>
      </c>
      <c r="N28" s="6" t="str">
        <f aca="false">_xlfn.CONCAT("('",B28," ",G28,"','",C28,"','0','",D28,"','",E28,"','",F28,"','",H28,"','",I28,"','",J28,"','",K28,"','",L28,"','",M28,"'),")</f>
        <v>('Leather, Heavy Left Leg','armor','0','3','4','0','{}','7','30','3','0','1'),</v>
      </c>
      <c r="P28" s="7"/>
      <c r="Q28" s="7"/>
      <c r="R28" s="7"/>
      <c r="S28" s="7"/>
      <c r="T28" s="7"/>
      <c r="U28" s="7"/>
      <c r="V28" s="7"/>
    </row>
    <row r="29" customFormat="false" ht="13.8" hidden="false" customHeight="false" outlineLevel="0" collapsed="false">
      <c r="A29" s="0" t="n">
        <v>68</v>
      </c>
      <c r="B29" s="6" t="s">
        <v>88</v>
      </c>
      <c r="C29" s="6" t="s">
        <v>78</v>
      </c>
      <c r="D29" s="6" t="n">
        <v>3</v>
      </c>
      <c r="E29" s="6" t="n">
        <v>4</v>
      </c>
      <c r="F29" s="6" t="n">
        <v>0</v>
      </c>
      <c r="G29" s="6" t="s">
        <v>81</v>
      </c>
      <c r="H29" s="6" t="s">
        <v>14</v>
      </c>
      <c r="I29" s="6" t="n">
        <v>7</v>
      </c>
      <c r="J29" s="6" t="n">
        <v>30</v>
      </c>
      <c r="K29" s="6" t="n">
        <v>3</v>
      </c>
      <c r="L29" s="6" t="n">
        <v>0</v>
      </c>
      <c r="M29" s="6" t="n">
        <v>1</v>
      </c>
      <c r="N29" s="6" t="str">
        <f aca="false">_xlfn.CONCAT("('",B29," ",G29,"','",C29,"','0','",D29,"','",E29,"','",F29,"','",H29,"','",I29,"','",J29,"','",K29,"','",L29,"','",M29,"'),")</f>
        <v>('Leather, Heavy Right Leg','armor','0','3','4','0','{}','7','30','3','0','1'),</v>
      </c>
      <c r="P29" s="7"/>
      <c r="Q29" s="7"/>
      <c r="R29" s="7"/>
      <c r="S29" s="7"/>
      <c r="T29" s="7"/>
      <c r="U29" s="7"/>
      <c r="V29" s="7"/>
    </row>
    <row r="30" customFormat="false" ht="13.8" hidden="false" customHeight="false" outlineLevel="0" collapsed="false">
      <c r="A30" s="0" t="n">
        <v>69</v>
      </c>
      <c r="B30" s="8" t="s">
        <v>88</v>
      </c>
      <c r="C30" s="8" t="s">
        <v>78</v>
      </c>
      <c r="D30" s="8" t="n">
        <v>3</v>
      </c>
      <c r="E30" s="8" t="n">
        <v>4</v>
      </c>
      <c r="F30" s="8" t="n">
        <v>0</v>
      </c>
      <c r="G30" s="8" t="s">
        <v>82</v>
      </c>
      <c r="H30" s="8" t="s">
        <v>14</v>
      </c>
      <c r="I30" s="8" t="n">
        <v>7</v>
      </c>
      <c r="J30" s="8" t="n">
        <v>28</v>
      </c>
      <c r="K30" s="8" t="n">
        <v>3</v>
      </c>
      <c r="L30" s="8" t="n">
        <v>0</v>
      </c>
      <c r="M30" s="8" t="n">
        <v>1</v>
      </c>
      <c r="N30" s="8" t="str">
        <f aca="false">_xlfn.CONCAT("('",B30," ",G30,"','",C30,"','0','",D30,"','",E30,"','",F30,"','",H30,"','",I30,"','",J30,"','",K30,"','",L30,"','",M30,"'),")</f>
        <v>('Leather, Heavy Left Arm','armor','0','3','4','0','{}','7','28','3','0','1'),</v>
      </c>
      <c r="P30" s="7"/>
      <c r="Q30" s="7"/>
      <c r="R30" s="7"/>
      <c r="S30" s="7"/>
      <c r="T30" s="7"/>
      <c r="U30" s="7"/>
      <c r="V30" s="7"/>
    </row>
    <row r="31" customFormat="false" ht="13.8" hidden="false" customHeight="false" outlineLevel="0" collapsed="false">
      <c r="A31" s="0" t="n">
        <v>70</v>
      </c>
      <c r="B31" s="8" t="s">
        <v>88</v>
      </c>
      <c r="C31" s="8" t="s">
        <v>78</v>
      </c>
      <c r="D31" s="8" t="n">
        <v>3</v>
      </c>
      <c r="E31" s="8" t="n">
        <v>4</v>
      </c>
      <c r="F31" s="8" t="n">
        <v>0</v>
      </c>
      <c r="G31" s="8" t="s">
        <v>83</v>
      </c>
      <c r="H31" s="8" t="s">
        <v>14</v>
      </c>
      <c r="I31" s="8" t="n">
        <v>7</v>
      </c>
      <c r="J31" s="8" t="n">
        <v>28</v>
      </c>
      <c r="K31" s="8" t="n">
        <v>3</v>
      </c>
      <c r="L31" s="8" t="n">
        <v>0</v>
      </c>
      <c r="M31" s="8" t="n">
        <v>1</v>
      </c>
      <c r="N31" s="8" t="str">
        <f aca="false">_xlfn.CONCAT("('",B31," ",G31,"','",C31,"','0','",D31,"','",E31,"','",F31,"','",H31,"','",I31,"','",J31,"','",K31,"','",L31,"','",M31,"'),")</f>
        <v>('Leather, Heavy Right  Arm','armor','0','3','4','0','{}','7','28','3','0','1'),</v>
      </c>
      <c r="P31" s="9"/>
      <c r="Q31" s="9"/>
      <c r="R31" s="9"/>
      <c r="S31" s="9"/>
      <c r="T31" s="9"/>
      <c r="U31" s="9"/>
      <c r="V31" s="9"/>
    </row>
    <row r="32" customFormat="false" ht="13.8" hidden="false" customHeight="false" outlineLevel="0" collapsed="false">
      <c r="A32" s="0" t="n">
        <v>71</v>
      </c>
      <c r="B32" s="6" t="s">
        <v>89</v>
      </c>
      <c r="C32" s="6" t="s">
        <v>78</v>
      </c>
      <c r="D32" s="6" t="n">
        <v>2</v>
      </c>
      <c r="E32" s="6" t="n">
        <v>1</v>
      </c>
      <c r="F32" s="6" t="n">
        <v>0</v>
      </c>
      <c r="G32" s="6" t="s">
        <v>43</v>
      </c>
      <c r="H32" s="6" t="s">
        <v>14</v>
      </c>
      <c r="I32" s="6" t="n">
        <v>3</v>
      </c>
      <c r="J32" s="6" t="n">
        <v>15</v>
      </c>
      <c r="K32" s="6" t="n">
        <v>1</v>
      </c>
      <c r="L32" s="6" t="n">
        <v>0</v>
      </c>
      <c r="M32" s="6" t="n">
        <v>1</v>
      </c>
      <c r="N32" s="6" t="str">
        <f aca="false">_xlfn.CONCAT("('",B32," ",G32,"','",C32,"','0','",D32,"','",E32,"','",F32,"','",H32,"','",I32,"','",J32,"','",K32,"','",L32,"','",M32,"'),")</f>
        <v>('Metal Head','armor','0','2','1','0','{}','3','15','1','0','1'),</v>
      </c>
      <c r="P32" s="7"/>
      <c r="Q32" s="7"/>
      <c r="R32" s="7"/>
      <c r="S32" s="7"/>
      <c r="T32" s="7"/>
      <c r="U32" s="7"/>
      <c r="V32" s="7"/>
    </row>
    <row r="33" customFormat="false" ht="13.8" hidden="false" customHeight="false" outlineLevel="0" collapsed="false">
      <c r="A33" s="0" t="n">
        <v>72</v>
      </c>
      <c r="B33" s="8" t="s">
        <v>89</v>
      </c>
      <c r="C33" s="8" t="s">
        <v>78</v>
      </c>
      <c r="D33" s="8" t="n">
        <v>2</v>
      </c>
      <c r="E33" s="8" t="n">
        <v>1</v>
      </c>
      <c r="F33" s="8" t="n">
        <v>0</v>
      </c>
      <c r="G33" s="8" t="s">
        <v>79</v>
      </c>
      <c r="H33" s="8" t="s">
        <v>14</v>
      </c>
      <c r="I33" s="8" t="n">
        <v>6</v>
      </c>
      <c r="J33" s="8" t="n">
        <v>40</v>
      </c>
      <c r="K33" s="8" t="n">
        <v>1</v>
      </c>
      <c r="L33" s="8" t="n">
        <v>0</v>
      </c>
      <c r="M33" s="8" t="n">
        <v>1</v>
      </c>
      <c r="N33" s="8" t="str">
        <f aca="false">_xlfn.CONCAT("('",B33," ",G33,"','",C33,"','0','",D33,"','",E33,"','",F33,"','",H33,"','",I33,"','",J33,"','",K33,"','",L33,"','",M33,"'),")</f>
        <v>('Metal Torso','armor','0','2','1','0','{}','6','40','1','0','1'),</v>
      </c>
      <c r="P33" s="9"/>
      <c r="Q33" s="9"/>
      <c r="R33" s="9"/>
      <c r="S33" s="9"/>
      <c r="T33" s="9"/>
      <c r="U33" s="9"/>
      <c r="V33" s="9"/>
    </row>
    <row r="34" customFormat="false" ht="13.8" hidden="false" customHeight="false" outlineLevel="0" collapsed="false">
      <c r="A34" s="0" t="n">
        <v>73</v>
      </c>
      <c r="B34" s="6" t="s">
        <v>89</v>
      </c>
      <c r="C34" s="6" t="s">
        <v>78</v>
      </c>
      <c r="D34" s="6" t="n">
        <v>2</v>
      </c>
      <c r="E34" s="6" t="n">
        <v>1</v>
      </c>
      <c r="F34" s="6" t="n">
        <v>0</v>
      </c>
      <c r="G34" s="6" t="s">
        <v>80</v>
      </c>
      <c r="H34" s="6" t="s">
        <v>14</v>
      </c>
      <c r="I34" s="6" t="n">
        <v>3</v>
      </c>
      <c r="J34" s="6" t="n">
        <v>15</v>
      </c>
      <c r="K34" s="6" t="n">
        <v>1</v>
      </c>
      <c r="L34" s="6" t="n">
        <v>0</v>
      </c>
      <c r="M34" s="6" t="n">
        <v>1</v>
      </c>
      <c r="N34" s="6" t="str">
        <f aca="false">_xlfn.CONCAT("('",B34," ",G34,"','",C34,"','0','",D34,"','",E34,"','",F34,"','",H34,"','",I34,"','",J34,"','",K34,"','",L34,"','",M34,"'),")</f>
        <v>('Metal Left Leg','armor','0','2','1','0','{}','3','15','1','0','1'),</v>
      </c>
      <c r="P34" s="7"/>
      <c r="Q34" s="7"/>
      <c r="R34" s="7"/>
      <c r="S34" s="7"/>
      <c r="T34" s="7"/>
      <c r="U34" s="7"/>
      <c r="V34" s="7"/>
    </row>
    <row r="35" customFormat="false" ht="13.8" hidden="false" customHeight="false" outlineLevel="0" collapsed="false">
      <c r="A35" s="0" t="n">
        <v>74</v>
      </c>
      <c r="B35" s="6" t="s">
        <v>89</v>
      </c>
      <c r="C35" s="6" t="s">
        <v>78</v>
      </c>
      <c r="D35" s="6" t="n">
        <v>2</v>
      </c>
      <c r="E35" s="6" t="n">
        <v>1</v>
      </c>
      <c r="F35" s="6" t="n">
        <v>0</v>
      </c>
      <c r="G35" s="6" t="s">
        <v>81</v>
      </c>
      <c r="H35" s="6" t="s">
        <v>14</v>
      </c>
      <c r="I35" s="6" t="n">
        <v>3</v>
      </c>
      <c r="J35" s="6" t="n">
        <v>15</v>
      </c>
      <c r="K35" s="6" t="n">
        <v>1</v>
      </c>
      <c r="L35" s="6" t="n">
        <v>0</v>
      </c>
      <c r="M35" s="6" t="n">
        <v>1</v>
      </c>
      <c r="N35" s="6" t="str">
        <f aca="false">_xlfn.CONCAT("('",B35," ",G35,"','",C35,"','0','",D35,"','",E35,"','",F35,"','",H35,"','",I35,"','",J35,"','",K35,"','",L35,"','",M35,"'),")</f>
        <v>('Metal Right Leg','armor','0','2','1','0','{}','3','15','1','0','1'),</v>
      </c>
      <c r="P35" s="7"/>
      <c r="Q35" s="7"/>
      <c r="R35" s="7"/>
      <c r="S35" s="7"/>
      <c r="T35" s="7"/>
      <c r="U35" s="7"/>
      <c r="V35" s="7"/>
    </row>
    <row r="36" customFormat="false" ht="13.8" hidden="false" customHeight="false" outlineLevel="0" collapsed="false">
      <c r="A36" s="0" t="n">
        <v>75</v>
      </c>
      <c r="B36" s="8" t="s">
        <v>89</v>
      </c>
      <c r="C36" s="8" t="s">
        <v>78</v>
      </c>
      <c r="D36" s="8" t="n">
        <v>2</v>
      </c>
      <c r="E36" s="8" t="n">
        <v>1</v>
      </c>
      <c r="F36" s="8" t="n">
        <v>0</v>
      </c>
      <c r="G36" s="8" t="s">
        <v>82</v>
      </c>
      <c r="H36" s="8" t="s">
        <v>14</v>
      </c>
      <c r="I36" s="8" t="n">
        <v>3</v>
      </c>
      <c r="J36" s="8" t="n">
        <v>15</v>
      </c>
      <c r="K36" s="8" t="n">
        <v>1</v>
      </c>
      <c r="L36" s="8" t="n">
        <v>0</v>
      </c>
      <c r="M36" s="8" t="n">
        <v>1</v>
      </c>
      <c r="N36" s="8" t="str">
        <f aca="false">_xlfn.CONCAT("('",B36," ",G36,"','",C36,"','0','",D36,"','",E36,"','",F36,"','",H36,"','",I36,"','",J36,"','",K36,"','",L36,"','",M36,"'),")</f>
        <v>('Metal Left Arm','armor','0','2','1','0','{}','3','15','1','0','1'),</v>
      </c>
      <c r="P36" s="7"/>
      <c r="Q36" s="7"/>
      <c r="R36" s="7"/>
      <c r="S36" s="7"/>
      <c r="T36" s="7"/>
      <c r="U36" s="7"/>
      <c r="V36" s="7"/>
    </row>
    <row r="37" customFormat="false" ht="13.8" hidden="false" customHeight="false" outlineLevel="0" collapsed="false">
      <c r="A37" s="0" t="n">
        <v>76</v>
      </c>
      <c r="B37" s="8" t="s">
        <v>89</v>
      </c>
      <c r="C37" s="8" t="s">
        <v>78</v>
      </c>
      <c r="D37" s="8" t="n">
        <v>2</v>
      </c>
      <c r="E37" s="8" t="n">
        <v>1</v>
      </c>
      <c r="F37" s="8" t="n">
        <v>0</v>
      </c>
      <c r="G37" s="8" t="s">
        <v>83</v>
      </c>
      <c r="H37" s="8" t="s">
        <v>14</v>
      </c>
      <c r="I37" s="8" t="n">
        <v>3</v>
      </c>
      <c r="J37" s="8" t="n">
        <v>15</v>
      </c>
      <c r="K37" s="8" t="n">
        <v>1</v>
      </c>
      <c r="L37" s="8" t="n">
        <v>0</v>
      </c>
      <c r="M37" s="8" t="n">
        <v>1</v>
      </c>
      <c r="N37" s="8" t="str">
        <f aca="false">_xlfn.CONCAT("('",B37," ",G37,"','",C37,"','0','",D37,"','",E37,"','",F37,"','",H37,"','",I37,"','",J37,"','",K37,"','",L37,"','",M37,"'),")</f>
        <v>('Metal Right  Arm','armor','0','2','1','0','{}','3','15','1','0','1'),</v>
      </c>
      <c r="P37" s="9"/>
      <c r="Q37" s="9"/>
      <c r="R37" s="9"/>
      <c r="S37" s="9"/>
      <c r="T37" s="9"/>
      <c r="U37" s="9"/>
      <c r="V37" s="9"/>
    </row>
    <row r="38" customFormat="false" ht="13.8" hidden="false" customHeight="false" outlineLevel="0" collapsed="false">
      <c r="A38" s="0" t="n">
        <v>77</v>
      </c>
      <c r="B38" s="6" t="s">
        <v>90</v>
      </c>
      <c r="C38" s="6" t="s">
        <v>78</v>
      </c>
      <c r="D38" s="6" t="n">
        <v>3</v>
      </c>
      <c r="E38" s="6" t="n">
        <v>2</v>
      </c>
      <c r="F38" s="6" t="n">
        <v>0</v>
      </c>
      <c r="G38" s="6" t="s">
        <v>43</v>
      </c>
      <c r="H38" s="6" t="s">
        <v>14</v>
      </c>
      <c r="I38" s="6" t="n">
        <v>8</v>
      </c>
      <c r="J38" s="6" t="n">
        <v>65</v>
      </c>
      <c r="K38" s="6" t="n">
        <v>2</v>
      </c>
      <c r="L38" s="6" t="n">
        <v>0</v>
      </c>
      <c r="M38" s="6" t="n">
        <v>1</v>
      </c>
      <c r="N38" s="6" t="str">
        <f aca="false">_xlfn.CONCAT("('",B38," ",G38,"','",C38,"','0','",D38,"','",E38,"','",F38,"','",H38,"','",I38,"','",J38,"','",K38,"','",L38,"','",M38,"'),")</f>
        <v>('Metal, Sturdy Head','armor','0','3','2','0','{}','8','65','2','0','1'),</v>
      </c>
      <c r="P38" s="7"/>
      <c r="Q38" s="7"/>
      <c r="R38" s="7"/>
      <c r="S38" s="7"/>
      <c r="T38" s="7"/>
      <c r="U38" s="7"/>
      <c r="V38" s="7"/>
    </row>
    <row r="39" customFormat="false" ht="13.8" hidden="false" customHeight="false" outlineLevel="0" collapsed="false">
      <c r="A39" s="0" t="n">
        <v>78</v>
      </c>
      <c r="B39" s="8" t="s">
        <v>90</v>
      </c>
      <c r="C39" s="8" t="s">
        <v>78</v>
      </c>
      <c r="D39" s="8" t="n">
        <v>3</v>
      </c>
      <c r="E39" s="8" t="n">
        <v>2</v>
      </c>
      <c r="F39" s="8" t="n">
        <v>0</v>
      </c>
      <c r="G39" s="8" t="s">
        <v>79</v>
      </c>
      <c r="H39" s="8" t="s">
        <v>14</v>
      </c>
      <c r="I39" s="8" t="n">
        <v>16</v>
      </c>
      <c r="J39" s="8" t="n">
        <v>115</v>
      </c>
      <c r="K39" s="8" t="n">
        <v>2</v>
      </c>
      <c r="L39" s="8" t="n">
        <v>0</v>
      </c>
      <c r="M39" s="8" t="n">
        <v>1</v>
      </c>
      <c r="N39" s="8" t="str">
        <f aca="false">_xlfn.CONCAT("('",B39," ",G39,"','",C39,"','0','",D39,"','",E39,"','",F39,"','",H39,"','",I39,"','",J39,"','",K39,"','",L39,"','",M39,"'),")</f>
        <v>('Metal, Sturdy Torso','armor','0','3','2','0','{}','16','115','2','0','1'),</v>
      </c>
      <c r="P39" s="9"/>
      <c r="Q39" s="9"/>
      <c r="R39" s="9"/>
      <c r="S39" s="9"/>
      <c r="T39" s="9"/>
      <c r="U39" s="9"/>
      <c r="V39" s="9"/>
    </row>
    <row r="40" customFormat="false" ht="13.8" hidden="false" customHeight="false" outlineLevel="0" collapsed="false">
      <c r="A40" s="0" t="n">
        <v>79</v>
      </c>
      <c r="B40" s="6" t="s">
        <v>90</v>
      </c>
      <c r="C40" s="6" t="s">
        <v>78</v>
      </c>
      <c r="D40" s="6" t="n">
        <v>3</v>
      </c>
      <c r="E40" s="6" t="n">
        <v>2</v>
      </c>
      <c r="F40" s="6" t="n">
        <v>0</v>
      </c>
      <c r="G40" s="6" t="s">
        <v>80</v>
      </c>
      <c r="H40" s="6" t="s">
        <v>14</v>
      </c>
      <c r="I40" s="6" t="n">
        <v>8</v>
      </c>
      <c r="J40" s="6" t="n">
        <v>65</v>
      </c>
      <c r="K40" s="6" t="n">
        <v>2</v>
      </c>
      <c r="L40" s="6" t="n">
        <v>0</v>
      </c>
      <c r="M40" s="6" t="n">
        <v>1</v>
      </c>
      <c r="N40" s="6" t="str">
        <f aca="false">_xlfn.CONCAT("('",B40," ",G40,"','",C40,"','0','",D40,"','",E40,"','",F40,"','",H40,"','",I40,"','",J40,"','",K40,"','",L40,"','",M40,"'),")</f>
        <v>('Metal, Sturdy Left Leg','armor','0','3','2','0','{}','8','65','2','0','1'),</v>
      </c>
      <c r="P40" s="7"/>
      <c r="Q40" s="7"/>
      <c r="R40" s="7"/>
      <c r="S40" s="7"/>
      <c r="T40" s="7"/>
      <c r="U40" s="7"/>
      <c r="V40" s="7"/>
    </row>
    <row r="41" customFormat="false" ht="13.8" hidden="false" customHeight="false" outlineLevel="0" collapsed="false">
      <c r="A41" s="0" t="n">
        <v>80</v>
      </c>
      <c r="B41" s="6" t="s">
        <v>90</v>
      </c>
      <c r="C41" s="6" t="s">
        <v>78</v>
      </c>
      <c r="D41" s="6" t="n">
        <v>3</v>
      </c>
      <c r="E41" s="6" t="n">
        <v>2</v>
      </c>
      <c r="F41" s="6" t="n">
        <v>0</v>
      </c>
      <c r="G41" s="6" t="s">
        <v>81</v>
      </c>
      <c r="H41" s="6" t="s">
        <v>14</v>
      </c>
      <c r="I41" s="6" t="n">
        <v>8</v>
      </c>
      <c r="J41" s="6" t="n">
        <v>65</v>
      </c>
      <c r="K41" s="6" t="n">
        <v>2</v>
      </c>
      <c r="L41" s="6" t="n">
        <v>0</v>
      </c>
      <c r="M41" s="6" t="n">
        <v>1</v>
      </c>
      <c r="N41" s="6" t="str">
        <f aca="false">_xlfn.CONCAT("('",B41," ",G41,"','",C41,"','0','",D41,"','",E41,"','",F41,"','",H41,"','",I41,"','",J41,"','",K41,"','",L41,"','",M41,"'),")</f>
        <v>('Metal, Sturdy Right Leg','armor','0','3','2','0','{}','8','65','2','0','1'),</v>
      </c>
      <c r="P41" s="7"/>
      <c r="Q41" s="7"/>
      <c r="R41" s="7"/>
      <c r="S41" s="7"/>
      <c r="T41" s="7"/>
      <c r="U41" s="7"/>
      <c r="V41" s="7"/>
    </row>
    <row r="42" customFormat="false" ht="13.8" hidden="false" customHeight="false" outlineLevel="0" collapsed="false">
      <c r="A42" s="0" t="n">
        <v>81</v>
      </c>
      <c r="B42" s="8" t="s">
        <v>90</v>
      </c>
      <c r="C42" s="8" t="s">
        <v>78</v>
      </c>
      <c r="D42" s="8" t="n">
        <v>3</v>
      </c>
      <c r="E42" s="8" t="n">
        <v>2</v>
      </c>
      <c r="F42" s="8" t="n">
        <v>0</v>
      </c>
      <c r="G42" s="8" t="s">
        <v>82</v>
      </c>
      <c r="H42" s="8" t="s">
        <v>14</v>
      </c>
      <c r="I42" s="8" t="n">
        <v>8</v>
      </c>
      <c r="J42" s="8" t="n">
        <v>65</v>
      </c>
      <c r="K42" s="8" t="n">
        <v>2</v>
      </c>
      <c r="L42" s="8" t="n">
        <v>0</v>
      </c>
      <c r="M42" s="8" t="n">
        <v>1</v>
      </c>
      <c r="N42" s="8" t="str">
        <f aca="false">_xlfn.CONCAT("('",B42," ",G42,"','",C42,"','0','",D42,"','",E42,"','",F42,"','",H42,"','",I42,"','",J42,"','",K42,"','",L42,"','",M42,"'),")</f>
        <v>('Metal, Sturdy Left Arm','armor','0','3','2','0','{}','8','65','2','0','1'),</v>
      </c>
      <c r="P42" s="7"/>
      <c r="Q42" s="7"/>
      <c r="R42" s="7"/>
      <c r="S42" s="7"/>
      <c r="T42" s="7"/>
      <c r="U42" s="7"/>
      <c r="V42" s="7"/>
    </row>
    <row r="43" customFormat="false" ht="13.8" hidden="false" customHeight="false" outlineLevel="0" collapsed="false">
      <c r="A43" s="0" t="n">
        <v>82</v>
      </c>
      <c r="B43" s="8" t="s">
        <v>90</v>
      </c>
      <c r="C43" s="8" t="s">
        <v>78</v>
      </c>
      <c r="D43" s="8" t="n">
        <v>3</v>
      </c>
      <c r="E43" s="8" t="n">
        <v>2</v>
      </c>
      <c r="F43" s="8" t="n">
        <v>0</v>
      </c>
      <c r="G43" s="8" t="s">
        <v>83</v>
      </c>
      <c r="H43" s="8" t="s">
        <v>14</v>
      </c>
      <c r="I43" s="8" t="n">
        <v>8</v>
      </c>
      <c r="J43" s="8" t="n">
        <v>65</v>
      </c>
      <c r="K43" s="8" t="n">
        <v>2</v>
      </c>
      <c r="L43" s="8" t="n">
        <v>0</v>
      </c>
      <c r="M43" s="8" t="n">
        <v>1</v>
      </c>
      <c r="N43" s="8" t="str">
        <f aca="false">_xlfn.CONCAT("('",B43," ",G43,"','",C43,"','0','",D43,"','",E43,"','",F43,"','",H43,"','",I43,"','",J43,"','",K43,"','",L43,"','",M43,"'),")</f>
        <v>('Metal, Sturdy Right  Arm','armor','0','3','2','0','{}','8','65','2','0','1'),</v>
      </c>
      <c r="P43" s="9"/>
      <c r="Q43" s="9"/>
      <c r="R43" s="9"/>
      <c r="S43" s="9"/>
      <c r="T43" s="9"/>
      <c r="U43" s="9"/>
      <c r="V43" s="9"/>
    </row>
    <row r="44" customFormat="false" ht="13.8" hidden="false" customHeight="false" outlineLevel="0" collapsed="false">
      <c r="A44" s="0" t="n">
        <v>83</v>
      </c>
      <c r="B44" s="6" t="s">
        <v>91</v>
      </c>
      <c r="C44" s="6" t="s">
        <v>78</v>
      </c>
      <c r="D44" s="6" t="n">
        <v>4</v>
      </c>
      <c r="E44" s="6" t="n">
        <v>3</v>
      </c>
      <c r="F44" s="6" t="n">
        <v>0</v>
      </c>
      <c r="G44" s="6" t="s">
        <v>43</v>
      </c>
      <c r="H44" s="6" t="s">
        <v>14</v>
      </c>
      <c r="I44" s="6" t="n">
        <v>12</v>
      </c>
      <c r="J44" s="6" t="n">
        <v>115</v>
      </c>
      <c r="K44" s="6" t="n">
        <v>3</v>
      </c>
      <c r="L44" s="6" t="n">
        <v>0</v>
      </c>
      <c r="M44" s="6" t="n">
        <v>1</v>
      </c>
      <c r="N44" s="6" t="str">
        <f aca="false">_xlfn.CONCAT("('",B44," ",G44,"','",C44,"','0','",D44,"','",E44,"','",F44,"','",H44,"','",I44,"','",J44,"','",K44,"','",L44,"','",M44,"'),")</f>
        <v>('Metal, Heavy Head','armor','0','4','3','0','{}','12','115','3','0','1'),</v>
      </c>
      <c r="P44" s="7"/>
      <c r="Q44" s="7"/>
      <c r="R44" s="7"/>
      <c r="S44" s="7"/>
      <c r="T44" s="7"/>
      <c r="U44" s="7"/>
      <c r="V44" s="7"/>
    </row>
    <row r="45" customFormat="false" ht="13.8" hidden="false" customHeight="false" outlineLevel="0" collapsed="false">
      <c r="A45" s="0" t="n">
        <v>84</v>
      </c>
      <c r="B45" s="8" t="s">
        <v>91</v>
      </c>
      <c r="C45" s="8" t="s">
        <v>78</v>
      </c>
      <c r="D45" s="8" t="n">
        <v>4</v>
      </c>
      <c r="E45" s="8" t="n">
        <v>3</v>
      </c>
      <c r="F45" s="8" t="n">
        <v>0</v>
      </c>
      <c r="G45" s="8" t="s">
        <v>79</v>
      </c>
      <c r="H45" s="8" t="s">
        <v>14</v>
      </c>
      <c r="I45" s="8" t="n">
        <v>23</v>
      </c>
      <c r="J45" s="8" t="n">
        <v>190</v>
      </c>
      <c r="K45" s="8" t="n">
        <v>3</v>
      </c>
      <c r="L45" s="8" t="n">
        <v>0</v>
      </c>
      <c r="M45" s="8" t="n">
        <v>1</v>
      </c>
      <c r="N45" s="8" t="str">
        <f aca="false">_xlfn.CONCAT("('",B45," ",G45,"','",C45,"','0','",D45,"','",E45,"','",F45,"','",H45,"','",I45,"','",J45,"','",K45,"','",L45,"','",M45,"'),")</f>
        <v>('Metal, Heavy Torso','armor','0','4','3','0','{}','23','190','3','0','1'),</v>
      </c>
      <c r="P45" s="9"/>
      <c r="Q45" s="9"/>
      <c r="R45" s="9"/>
      <c r="S45" s="9"/>
      <c r="T45" s="9"/>
      <c r="U45" s="9"/>
      <c r="V45" s="9"/>
    </row>
    <row r="46" customFormat="false" ht="13.8" hidden="false" customHeight="false" outlineLevel="0" collapsed="false">
      <c r="A46" s="0" t="n">
        <v>85</v>
      </c>
      <c r="B46" s="6" t="s">
        <v>91</v>
      </c>
      <c r="C46" s="6" t="s">
        <v>78</v>
      </c>
      <c r="D46" s="6" t="n">
        <v>4</v>
      </c>
      <c r="E46" s="6" t="n">
        <v>3</v>
      </c>
      <c r="F46" s="6" t="n">
        <v>0</v>
      </c>
      <c r="G46" s="6" t="s">
        <v>80</v>
      </c>
      <c r="H46" s="6" t="s">
        <v>14</v>
      </c>
      <c r="I46" s="6" t="n">
        <v>12</v>
      </c>
      <c r="J46" s="6" t="n">
        <v>115</v>
      </c>
      <c r="K46" s="6" t="n">
        <v>3</v>
      </c>
      <c r="L46" s="6" t="n">
        <v>0</v>
      </c>
      <c r="M46" s="6" t="n">
        <v>1</v>
      </c>
      <c r="N46" s="6" t="str">
        <f aca="false">_xlfn.CONCAT("('",B46," ",G46,"','",C46,"','0','",D46,"','",E46,"','",F46,"','",H46,"','",I46,"','",J46,"','",K46,"','",L46,"','",M46,"'),")</f>
        <v>('Metal, Heavy Left Leg','armor','0','4','3','0','{}','12','115','3','0','1'),</v>
      </c>
    </row>
    <row r="47" customFormat="false" ht="13.8" hidden="false" customHeight="false" outlineLevel="0" collapsed="false">
      <c r="A47" s="0" t="n">
        <v>86</v>
      </c>
      <c r="B47" s="6" t="s">
        <v>91</v>
      </c>
      <c r="C47" s="6" t="s">
        <v>78</v>
      </c>
      <c r="D47" s="6" t="n">
        <v>4</v>
      </c>
      <c r="E47" s="6" t="n">
        <v>3</v>
      </c>
      <c r="F47" s="6" t="n">
        <v>0</v>
      </c>
      <c r="G47" s="6" t="s">
        <v>81</v>
      </c>
      <c r="H47" s="6" t="s">
        <v>14</v>
      </c>
      <c r="I47" s="6" t="n">
        <v>12</v>
      </c>
      <c r="J47" s="6" t="n">
        <v>115</v>
      </c>
      <c r="K47" s="6" t="n">
        <v>3</v>
      </c>
      <c r="L47" s="6" t="n">
        <v>0</v>
      </c>
      <c r="M47" s="6" t="n">
        <v>1</v>
      </c>
      <c r="N47" s="6" t="str">
        <f aca="false">_xlfn.CONCAT("('",B47," ",G47,"','",C47,"','0','",D47,"','",E47,"','",F47,"','",H47,"','",I47,"','",J47,"','",K47,"','",L47,"','",M47,"'),")</f>
        <v>('Metal, Heavy Right Leg','armor','0','4','3','0','{}','12','115','3','0','1'),</v>
      </c>
    </row>
    <row r="48" customFormat="false" ht="13.8" hidden="false" customHeight="false" outlineLevel="0" collapsed="false">
      <c r="A48" s="0" t="n">
        <v>87</v>
      </c>
      <c r="B48" s="8" t="s">
        <v>91</v>
      </c>
      <c r="C48" s="8" t="s">
        <v>78</v>
      </c>
      <c r="D48" s="8" t="n">
        <v>4</v>
      </c>
      <c r="E48" s="8" t="n">
        <v>3</v>
      </c>
      <c r="F48" s="8" t="n">
        <v>0</v>
      </c>
      <c r="G48" s="8" t="s">
        <v>82</v>
      </c>
      <c r="H48" s="8" t="s">
        <v>14</v>
      </c>
      <c r="I48" s="8" t="n">
        <v>12</v>
      </c>
      <c r="J48" s="8" t="n">
        <v>115</v>
      </c>
      <c r="K48" s="8" t="n">
        <v>3</v>
      </c>
      <c r="L48" s="8" t="n">
        <v>0</v>
      </c>
      <c r="M48" s="8" t="n">
        <v>1</v>
      </c>
      <c r="N48" s="8" t="str">
        <f aca="false">_xlfn.CONCAT("('",B48," ",G48,"','",C48,"','0','",D48,"','",E48,"','",F48,"','",H48,"','",I48,"','",J48,"','",K48,"','",L48,"','",M48,"'),")</f>
        <v>('Metal, Heavy Left Arm','armor','0','4','3','0','{}','12','115','3','0','1'),</v>
      </c>
    </row>
    <row r="49" customFormat="false" ht="13.8" hidden="false" customHeight="false" outlineLevel="0" collapsed="false">
      <c r="A49" s="0" t="n">
        <v>88</v>
      </c>
      <c r="B49" s="8" t="s">
        <v>91</v>
      </c>
      <c r="C49" s="8" t="s">
        <v>78</v>
      </c>
      <c r="D49" s="8" t="n">
        <v>4</v>
      </c>
      <c r="E49" s="8" t="n">
        <v>3</v>
      </c>
      <c r="F49" s="8" t="n">
        <v>0</v>
      </c>
      <c r="G49" s="8" t="s">
        <v>83</v>
      </c>
      <c r="H49" s="8" t="s">
        <v>14</v>
      </c>
      <c r="I49" s="8" t="n">
        <v>12</v>
      </c>
      <c r="J49" s="8" t="n">
        <v>115</v>
      </c>
      <c r="K49" s="8" t="n">
        <v>3</v>
      </c>
      <c r="L49" s="8" t="n">
        <v>0</v>
      </c>
      <c r="M49" s="8" t="n">
        <v>1</v>
      </c>
      <c r="N49" s="8" t="str">
        <f aca="false">_xlfn.CONCAT("('",B49," ",G49,"','",C49,"','0','",D49,"','",E49,"','",F49,"','",H49,"','",I49,"','",J49,"','",K49,"','",L49,"','",M49,"'),")</f>
        <v>('Metal, Heavy Right  Arm','armor','0','4','3','0','{}','12','115','3','0','1'),</v>
      </c>
    </row>
    <row r="50" customFormat="false" ht="13.8" hidden="false" customHeight="false" outlineLevel="0" collapsed="false">
      <c r="A50" s="0" t="n">
        <v>89</v>
      </c>
      <c r="B50" s="6" t="s">
        <v>92</v>
      </c>
      <c r="C50" s="6" t="s">
        <v>78</v>
      </c>
      <c r="D50" s="6" t="n">
        <v>2</v>
      </c>
      <c r="E50" s="6" t="n">
        <v>2</v>
      </c>
      <c r="F50" s="6" t="n">
        <v>0</v>
      </c>
      <c r="G50" s="6" t="s">
        <v>43</v>
      </c>
      <c r="H50" s="6" t="s">
        <v>14</v>
      </c>
      <c r="I50" s="6" t="n">
        <v>4</v>
      </c>
      <c r="J50" s="6" t="n">
        <v>25</v>
      </c>
      <c r="K50" s="6" t="n">
        <v>2</v>
      </c>
      <c r="L50" s="6" t="n">
        <v>0</v>
      </c>
      <c r="M50" s="6" t="n">
        <v>1</v>
      </c>
      <c r="N50" s="6" t="str">
        <f aca="false">_xlfn.CONCAT("('",B50," ",G50,"','",C50,"','0','",D50,"','",E50,"','",F50,"','",H50,"','",I50,"','",J50,"','",K50,"','",L50,"','",M50,"'),")</f>
        <v>('Combat Head','armor','0','2','2','0','{}','4','25','2','0','1'),</v>
      </c>
    </row>
    <row r="51" customFormat="false" ht="13.8" hidden="false" customHeight="false" outlineLevel="0" collapsed="false">
      <c r="A51" s="0" t="n">
        <v>90</v>
      </c>
      <c r="B51" s="8" t="s">
        <v>92</v>
      </c>
      <c r="C51" s="8" t="s">
        <v>78</v>
      </c>
      <c r="D51" s="8" t="n">
        <v>2</v>
      </c>
      <c r="E51" s="8" t="n">
        <v>2</v>
      </c>
      <c r="F51" s="8" t="n">
        <v>0</v>
      </c>
      <c r="G51" s="8" t="s">
        <v>79</v>
      </c>
      <c r="H51" s="8" t="s">
        <v>14</v>
      </c>
      <c r="I51" s="8" t="n">
        <v>8</v>
      </c>
      <c r="J51" s="8" t="n">
        <v>60</v>
      </c>
      <c r="K51" s="8" t="n">
        <v>2</v>
      </c>
      <c r="L51" s="8" t="n">
        <v>0</v>
      </c>
      <c r="M51" s="8" t="n">
        <v>1</v>
      </c>
      <c r="N51" s="8" t="str">
        <f aca="false">_xlfn.CONCAT("('",B51," ",G51,"','",C51,"','0','",D51,"','",E51,"','",F51,"','",H51,"','",I51,"','",J51,"','",K51,"','",L51,"','",M51,"'),")</f>
        <v>('Combat Torso','armor','0','2','2','0','{}','8','60','2','0','1'),</v>
      </c>
    </row>
    <row r="52" customFormat="false" ht="13.8" hidden="false" customHeight="false" outlineLevel="0" collapsed="false">
      <c r="A52" s="0" t="n">
        <v>91</v>
      </c>
      <c r="B52" s="6" t="s">
        <v>92</v>
      </c>
      <c r="C52" s="6" t="s">
        <v>78</v>
      </c>
      <c r="D52" s="6" t="n">
        <v>2</v>
      </c>
      <c r="E52" s="6" t="n">
        <v>2</v>
      </c>
      <c r="F52" s="6" t="n">
        <v>0</v>
      </c>
      <c r="G52" s="6" t="s">
        <v>80</v>
      </c>
      <c r="H52" s="6" t="s">
        <v>14</v>
      </c>
      <c r="I52" s="6" t="n">
        <v>2</v>
      </c>
      <c r="J52" s="6" t="n">
        <v>25</v>
      </c>
      <c r="K52" s="6" t="n">
        <v>2</v>
      </c>
      <c r="L52" s="6" t="n">
        <v>0</v>
      </c>
      <c r="M52" s="6" t="n">
        <v>1</v>
      </c>
      <c r="N52" s="6" t="str">
        <f aca="false">_xlfn.CONCAT("('",B52," ",G52,"','",C52,"','0','",D52,"','",E52,"','",F52,"','",H52,"','",I52,"','",J52,"','",K52,"','",L52,"','",M52,"'),")</f>
        <v>('Combat Left Leg','armor','0','2','2','0','{}','2','25','2','0','1'),</v>
      </c>
    </row>
    <row r="53" customFormat="false" ht="13.8" hidden="false" customHeight="false" outlineLevel="0" collapsed="false">
      <c r="A53" s="0" t="n">
        <v>92</v>
      </c>
      <c r="B53" s="6" t="s">
        <v>92</v>
      </c>
      <c r="C53" s="6" t="s">
        <v>78</v>
      </c>
      <c r="D53" s="6" t="n">
        <v>2</v>
      </c>
      <c r="E53" s="6" t="n">
        <v>2</v>
      </c>
      <c r="F53" s="6" t="n">
        <v>0</v>
      </c>
      <c r="G53" s="6" t="s">
        <v>81</v>
      </c>
      <c r="H53" s="6" t="s">
        <v>14</v>
      </c>
      <c r="I53" s="6" t="n">
        <v>2</v>
      </c>
      <c r="J53" s="6" t="n">
        <v>25</v>
      </c>
      <c r="K53" s="6" t="n">
        <v>2</v>
      </c>
      <c r="L53" s="6" t="n">
        <v>0</v>
      </c>
      <c r="M53" s="6" t="n">
        <v>1</v>
      </c>
      <c r="N53" s="6" t="str">
        <f aca="false">_xlfn.CONCAT("('",B53," ",G53,"','",C53,"','0','",D53,"','",E53,"','",F53,"','",H53,"','",I53,"','",J53,"','",K53,"','",L53,"','",M53,"'),")</f>
        <v>('Combat Right Leg','armor','0','2','2','0','{}','2','25','2','0','1'),</v>
      </c>
    </row>
    <row r="54" customFormat="false" ht="13.8" hidden="false" customHeight="false" outlineLevel="0" collapsed="false">
      <c r="A54" s="0" t="n">
        <v>93</v>
      </c>
      <c r="B54" s="8" t="s">
        <v>92</v>
      </c>
      <c r="C54" s="8" t="s">
        <v>78</v>
      </c>
      <c r="D54" s="8" t="n">
        <v>2</v>
      </c>
      <c r="E54" s="8" t="n">
        <v>2</v>
      </c>
      <c r="F54" s="8" t="n">
        <v>0</v>
      </c>
      <c r="G54" s="8" t="s">
        <v>82</v>
      </c>
      <c r="H54" s="8" t="s">
        <v>14</v>
      </c>
      <c r="I54" s="8" t="n">
        <v>2</v>
      </c>
      <c r="J54" s="8" t="n">
        <v>25</v>
      </c>
      <c r="K54" s="8" t="n">
        <v>2</v>
      </c>
      <c r="L54" s="8" t="n">
        <v>0</v>
      </c>
      <c r="M54" s="8" t="n">
        <v>1</v>
      </c>
      <c r="N54" s="8" t="str">
        <f aca="false">_xlfn.CONCAT("('",B54," ",G54,"','",C54,"','0','",D54,"','",E54,"','",F54,"','",H54,"','",I54,"','",J54,"','",K54,"','",L54,"','",M54,"'),")</f>
        <v>('Combat Left Arm','armor','0','2','2','0','{}','2','25','2','0','1'),</v>
      </c>
    </row>
    <row r="55" customFormat="false" ht="13.8" hidden="false" customHeight="false" outlineLevel="0" collapsed="false">
      <c r="A55" s="0" t="n">
        <v>94</v>
      </c>
      <c r="B55" s="8" t="s">
        <v>92</v>
      </c>
      <c r="C55" s="8" t="s">
        <v>78</v>
      </c>
      <c r="D55" s="8" t="n">
        <v>2</v>
      </c>
      <c r="E55" s="8" t="n">
        <v>2</v>
      </c>
      <c r="F55" s="8" t="n">
        <v>0</v>
      </c>
      <c r="G55" s="8" t="s">
        <v>83</v>
      </c>
      <c r="H55" s="8" t="s">
        <v>14</v>
      </c>
      <c r="I55" s="8" t="n">
        <v>2</v>
      </c>
      <c r="J55" s="8" t="n">
        <v>25</v>
      </c>
      <c r="K55" s="8" t="n">
        <v>2</v>
      </c>
      <c r="L55" s="8" t="n">
        <v>0</v>
      </c>
      <c r="M55" s="8" t="n">
        <v>1</v>
      </c>
      <c r="N55" s="8" t="str">
        <f aca="false">_xlfn.CONCAT("('",B55," ",G55,"','",C55,"','0','",D55,"','",E55,"','",F55,"','",H55,"','",I55,"','",J55,"','",K55,"','",L55,"','",M55,"'),")</f>
        <v>('Combat Right  Arm','armor','0','2','2','0','{}','2','25','2','0','1'),</v>
      </c>
    </row>
    <row r="56" customFormat="false" ht="13.8" hidden="false" customHeight="false" outlineLevel="0" collapsed="false">
      <c r="A56" s="0" t="n">
        <v>95</v>
      </c>
      <c r="B56" s="6" t="s">
        <v>93</v>
      </c>
      <c r="C56" s="6" t="s">
        <v>78</v>
      </c>
      <c r="D56" s="6" t="n">
        <v>3</v>
      </c>
      <c r="E56" s="6" t="n">
        <v>3</v>
      </c>
      <c r="F56" s="6" t="n">
        <v>0</v>
      </c>
      <c r="G56" s="6" t="s">
        <v>43</v>
      </c>
      <c r="H56" s="6" t="s">
        <v>14</v>
      </c>
      <c r="I56" s="6" t="n">
        <v>5</v>
      </c>
      <c r="J56" s="6" t="n">
        <v>105</v>
      </c>
      <c r="K56" s="6" t="n">
        <v>3</v>
      </c>
      <c r="L56" s="6" t="n">
        <v>0</v>
      </c>
      <c r="M56" s="6" t="n">
        <v>1</v>
      </c>
      <c r="N56" s="6" t="str">
        <f aca="false">_xlfn.CONCAT("('",B56," ",G56,"','",C56,"','0','",D56,"','",E56,"','",F56,"','",H56,"','",I56,"','",J56,"','",K56,"','",L56,"','",M56,"'),")</f>
        <v>('Combat, Sturdy Head','armor','0','3','3','0','{}','5','105','3','0','1'),</v>
      </c>
    </row>
    <row r="57" customFormat="false" ht="13.8" hidden="false" customHeight="false" outlineLevel="0" collapsed="false">
      <c r="A57" s="0" t="n">
        <v>96</v>
      </c>
      <c r="B57" s="8" t="s">
        <v>93</v>
      </c>
      <c r="C57" s="8" t="s">
        <v>78</v>
      </c>
      <c r="D57" s="8" t="n">
        <v>3</v>
      </c>
      <c r="E57" s="8" t="n">
        <v>3</v>
      </c>
      <c r="F57" s="8" t="n">
        <v>0</v>
      </c>
      <c r="G57" s="8" t="s">
        <v>79</v>
      </c>
      <c r="H57" s="8" t="s">
        <v>14</v>
      </c>
      <c r="I57" s="8" t="n">
        <v>12</v>
      </c>
      <c r="J57" s="8" t="n">
        <v>140</v>
      </c>
      <c r="K57" s="8" t="n">
        <v>3</v>
      </c>
      <c r="L57" s="8" t="n">
        <v>0</v>
      </c>
      <c r="M57" s="8" t="n">
        <v>1</v>
      </c>
      <c r="N57" s="8" t="str">
        <f aca="false">_xlfn.CONCAT("('",B57," ",G57,"','",C57,"','0','",D57,"','",E57,"','",F57,"','",H57,"','",I57,"','",J57,"','",K57,"','",L57,"','",M57,"'),")</f>
        <v>('Combat, Sturdy Torso','armor','0','3','3','0','{}','12','140','3','0','1'),</v>
      </c>
    </row>
    <row r="58" customFormat="false" ht="13.8" hidden="false" customHeight="false" outlineLevel="0" collapsed="false">
      <c r="A58" s="0" t="n">
        <v>97</v>
      </c>
      <c r="B58" s="6" t="s">
        <v>93</v>
      </c>
      <c r="C58" s="6" t="s">
        <v>78</v>
      </c>
      <c r="D58" s="6" t="n">
        <v>3</v>
      </c>
      <c r="E58" s="6" t="n">
        <v>3</v>
      </c>
      <c r="F58" s="6" t="n">
        <v>0</v>
      </c>
      <c r="G58" s="6" t="s">
        <v>80</v>
      </c>
      <c r="H58" s="6" t="s">
        <v>14</v>
      </c>
      <c r="I58" s="6" t="n">
        <v>5</v>
      </c>
      <c r="J58" s="6" t="n">
        <v>105</v>
      </c>
      <c r="K58" s="6" t="n">
        <v>3</v>
      </c>
      <c r="L58" s="6" t="n">
        <v>0</v>
      </c>
      <c r="M58" s="6" t="n">
        <v>1</v>
      </c>
      <c r="N58" s="6" t="str">
        <f aca="false">_xlfn.CONCAT("('",B58," ",G58,"','",C58,"','0','",D58,"','",E58,"','",F58,"','",H58,"','",I58,"','",J58,"','",K58,"','",L58,"','",M58,"'),")</f>
        <v>('Combat, Sturdy Left Leg','armor','0','3','3','0','{}','5','105','3','0','1'),</v>
      </c>
    </row>
    <row r="59" customFormat="false" ht="13.8" hidden="false" customHeight="false" outlineLevel="0" collapsed="false">
      <c r="A59" s="0" t="n">
        <v>98</v>
      </c>
      <c r="B59" s="6" t="s">
        <v>93</v>
      </c>
      <c r="C59" s="6" t="s">
        <v>78</v>
      </c>
      <c r="D59" s="6" t="n">
        <v>3</v>
      </c>
      <c r="E59" s="6" t="n">
        <v>3</v>
      </c>
      <c r="F59" s="6" t="n">
        <v>0</v>
      </c>
      <c r="G59" s="6" t="s">
        <v>81</v>
      </c>
      <c r="H59" s="6" t="s">
        <v>14</v>
      </c>
      <c r="I59" s="6" t="n">
        <v>5</v>
      </c>
      <c r="J59" s="6" t="n">
        <v>105</v>
      </c>
      <c r="K59" s="6" t="n">
        <v>3</v>
      </c>
      <c r="L59" s="6" t="n">
        <v>0</v>
      </c>
      <c r="M59" s="6" t="n">
        <v>1</v>
      </c>
      <c r="N59" s="6" t="str">
        <f aca="false">_xlfn.CONCAT("('",B59," ",G59,"','",C59,"','0','",D59,"','",E59,"','",F59,"','",H59,"','",I59,"','",J59,"','",K59,"','",L59,"','",M59,"'),")</f>
        <v>('Combat, Sturdy Right Leg','armor','0','3','3','0','{}','5','105','3','0','1'),</v>
      </c>
    </row>
    <row r="60" customFormat="false" ht="13.8" hidden="false" customHeight="false" outlineLevel="0" collapsed="false">
      <c r="A60" s="0" t="n">
        <v>99</v>
      </c>
      <c r="B60" s="8" t="s">
        <v>93</v>
      </c>
      <c r="C60" s="8" t="s">
        <v>78</v>
      </c>
      <c r="D60" s="8" t="n">
        <v>3</v>
      </c>
      <c r="E60" s="8" t="n">
        <v>3</v>
      </c>
      <c r="F60" s="8" t="n">
        <v>0</v>
      </c>
      <c r="G60" s="8" t="s">
        <v>82</v>
      </c>
      <c r="H60" s="8" t="s">
        <v>14</v>
      </c>
      <c r="I60" s="8" t="n">
        <v>5</v>
      </c>
      <c r="J60" s="8" t="n">
        <v>105</v>
      </c>
      <c r="K60" s="8" t="n">
        <v>3</v>
      </c>
      <c r="L60" s="8" t="n">
        <v>0</v>
      </c>
      <c r="M60" s="8" t="n">
        <v>1</v>
      </c>
      <c r="N60" s="8" t="str">
        <f aca="false">_xlfn.CONCAT("('",B60," ",G60,"','",C60,"','0','",D60,"','",E60,"','",F60,"','",H60,"','",I60,"','",J60,"','",K60,"','",L60,"','",M60,"'),")</f>
        <v>('Combat, Sturdy Left Arm','armor','0','3','3','0','{}','5','105','3','0','1'),</v>
      </c>
    </row>
    <row r="61" customFormat="false" ht="13.8" hidden="false" customHeight="false" outlineLevel="0" collapsed="false">
      <c r="A61" s="0" t="n">
        <v>100</v>
      </c>
      <c r="B61" s="8" t="s">
        <v>93</v>
      </c>
      <c r="C61" s="8" t="s">
        <v>78</v>
      </c>
      <c r="D61" s="8" t="n">
        <v>3</v>
      </c>
      <c r="E61" s="8" t="n">
        <v>3</v>
      </c>
      <c r="F61" s="8" t="n">
        <v>0</v>
      </c>
      <c r="G61" s="8" t="s">
        <v>83</v>
      </c>
      <c r="H61" s="8" t="s">
        <v>14</v>
      </c>
      <c r="I61" s="8" t="n">
        <v>5</v>
      </c>
      <c r="J61" s="8" t="n">
        <v>105</v>
      </c>
      <c r="K61" s="8" t="n">
        <v>3</v>
      </c>
      <c r="L61" s="8" t="n">
        <v>0</v>
      </c>
      <c r="M61" s="8" t="n">
        <v>1</v>
      </c>
      <c r="N61" s="8" t="str">
        <f aca="false">_xlfn.CONCAT("('",B61," ",G61,"','",C61,"','0','",D61,"','",E61,"','",F61,"','",H61,"','",I61,"','",J61,"','",K61,"','",L61,"','",M61,"'),")</f>
        <v>('Combat, Sturdy Right  Arm','armor','0','3','3','0','{}','5','105','3','0','1'),</v>
      </c>
    </row>
    <row r="62" customFormat="false" ht="13.8" hidden="false" customHeight="false" outlineLevel="0" collapsed="false">
      <c r="A62" s="0" t="n">
        <v>101</v>
      </c>
      <c r="B62" s="6" t="s">
        <v>94</v>
      </c>
      <c r="C62" s="6" t="s">
        <v>78</v>
      </c>
      <c r="D62" s="6" t="n">
        <v>4</v>
      </c>
      <c r="E62" s="6" t="n">
        <v>4</v>
      </c>
      <c r="F62" s="6" t="n">
        <v>0</v>
      </c>
      <c r="G62" s="6" t="s">
        <v>43</v>
      </c>
      <c r="H62" s="6" t="s">
        <v>14</v>
      </c>
      <c r="I62" s="6" t="n">
        <v>7</v>
      </c>
      <c r="J62" s="6" t="n">
        <v>185</v>
      </c>
      <c r="K62" s="6" t="n">
        <v>4</v>
      </c>
      <c r="L62" s="6" t="n">
        <v>0</v>
      </c>
      <c r="M62" s="6" t="n">
        <v>1</v>
      </c>
      <c r="N62" s="6" t="str">
        <f aca="false">_xlfn.CONCAT("('",B62," ",G62,"','",C62,"','0','",D62,"','",E62,"','",F62,"','",H62,"','",I62,"','",J62,"','",K62,"','",L62,"','",M62,"'),")</f>
        <v>('Combat, Heavy Head','armor','0','4','4','0','{}','7','185','4','0','1'),</v>
      </c>
    </row>
    <row r="63" customFormat="false" ht="13.8" hidden="false" customHeight="false" outlineLevel="0" collapsed="false">
      <c r="A63" s="0" t="n">
        <v>102</v>
      </c>
      <c r="B63" s="8" t="s">
        <v>94</v>
      </c>
      <c r="C63" s="8" t="s">
        <v>78</v>
      </c>
      <c r="D63" s="8" t="n">
        <v>4</v>
      </c>
      <c r="E63" s="8" t="n">
        <v>4</v>
      </c>
      <c r="F63" s="8" t="n">
        <v>0</v>
      </c>
      <c r="G63" s="8" t="s">
        <v>79</v>
      </c>
      <c r="H63" s="8" t="s">
        <v>14</v>
      </c>
      <c r="I63" s="8" t="n">
        <v>16</v>
      </c>
      <c r="J63" s="8" t="n">
        <v>220</v>
      </c>
      <c r="K63" s="8" t="n">
        <v>4</v>
      </c>
      <c r="L63" s="8" t="n">
        <v>0</v>
      </c>
      <c r="M63" s="8" t="n">
        <v>1</v>
      </c>
      <c r="N63" s="8" t="str">
        <f aca="false">_xlfn.CONCAT("('",B63," ",G63,"','",C63,"','0','",D63,"','",E63,"','",F63,"','",H63,"','",I63,"','",J63,"','",K63,"','",L63,"','",M63,"'),")</f>
        <v>('Combat, Heavy Torso','armor','0','4','4','0','{}','16','220','4','0','1'),</v>
      </c>
    </row>
    <row r="64" customFormat="false" ht="13.8" hidden="false" customHeight="false" outlineLevel="0" collapsed="false">
      <c r="A64" s="0" t="n">
        <v>103</v>
      </c>
      <c r="B64" s="6" t="s">
        <v>94</v>
      </c>
      <c r="C64" s="6" t="s">
        <v>78</v>
      </c>
      <c r="D64" s="6" t="n">
        <v>4</v>
      </c>
      <c r="E64" s="6" t="n">
        <v>4</v>
      </c>
      <c r="F64" s="6" t="n">
        <v>0</v>
      </c>
      <c r="G64" s="6" t="s">
        <v>80</v>
      </c>
      <c r="H64" s="6" t="s">
        <v>14</v>
      </c>
      <c r="I64" s="6" t="n">
        <v>7</v>
      </c>
      <c r="J64" s="6" t="n">
        <v>185</v>
      </c>
      <c r="K64" s="6" t="n">
        <v>4</v>
      </c>
      <c r="L64" s="6" t="n">
        <v>0</v>
      </c>
      <c r="M64" s="6" t="n">
        <v>1</v>
      </c>
      <c r="N64" s="6" t="str">
        <f aca="false">_xlfn.CONCAT("('",B64," ",G64,"','",C64,"','0','",D64,"','",E64,"','",F64,"','",H64,"','",I64,"','",J64,"','",K64,"','",L64,"','",M64,"'),")</f>
        <v>('Combat, Heavy Left Leg','armor','0','4','4','0','{}','7','185','4','0','1'),</v>
      </c>
    </row>
    <row r="65" customFormat="false" ht="13.8" hidden="false" customHeight="false" outlineLevel="0" collapsed="false">
      <c r="A65" s="0" t="n">
        <v>104</v>
      </c>
      <c r="B65" s="6" t="s">
        <v>94</v>
      </c>
      <c r="C65" s="6" t="s">
        <v>78</v>
      </c>
      <c r="D65" s="6" t="n">
        <v>4</v>
      </c>
      <c r="E65" s="6" t="n">
        <v>4</v>
      </c>
      <c r="F65" s="6" t="n">
        <v>0</v>
      </c>
      <c r="G65" s="6" t="s">
        <v>81</v>
      </c>
      <c r="H65" s="6" t="s">
        <v>14</v>
      </c>
      <c r="I65" s="6" t="n">
        <v>7</v>
      </c>
      <c r="J65" s="6" t="n">
        <v>185</v>
      </c>
      <c r="K65" s="6" t="n">
        <v>4</v>
      </c>
      <c r="L65" s="6" t="n">
        <v>0</v>
      </c>
      <c r="M65" s="6" t="n">
        <v>1</v>
      </c>
      <c r="N65" s="6" t="str">
        <f aca="false">_xlfn.CONCAT("('",B65," ",G65,"','",C65,"','0','",D65,"','",E65,"','",F65,"','",H65,"','",I65,"','",J65,"','",K65,"','",L65,"','",M65,"'),")</f>
        <v>('Combat, Heavy Right Leg','armor','0','4','4','0','{}','7','185','4','0','1'),</v>
      </c>
    </row>
    <row r="66" customFormat="false" ht="13.8" hidden="false" customHeight="false" outlineLevel="0" collapsed="false">
      <c r="A66" s="0" t="n">
        <v>105</v>
      </c>
      <c r="B66" s="8" t="s">
        <v>94</v>
      </c>
      <c r="C66" s="8" t="s">
        <v>78</v>
      </c>
      <c r="D66" s="8" t="n">
        <v>4</v>
      </c>
      <c r="E66" s="8" t="n">
        <v>4</v>
      </c>
      <c r="F66" s="8" t="n">
        <v>0</v>
      </c>
      <c r="G66" s="8" t="s">
        <v>82</v>
      </c>
      <c r="H66" s="8" t="s">
        <v>14</v>
      </c>
      <c r="I66" s="8" t="n">
        <v>7</v>
      </c>
      <c r="J66" s="8" t="n">
        <v>185</v>
      </c>
      <c r="K66" s="8" t="n">
        <v>4</v>
      </c>
      <c r="L66" s="8" t="n">
        <v>0</v>
      </c>
      <c r="M66" s="8" t="n">
        <v>1</v>
      </c>
      <c r="N66" s="8" t="str">
        <f aca="false">_xlfn.CONCAT("('",B66," ",G66,"','",C66,"','0','",D66,"','",E66,"','",F66,"','",H66,"','",I66,"','",J66,"','",K66,"','",L66,"','",M66,"'),")</f>
        <v>('Combat, Heavy Left Arm','armor','0','4','4','0','{}','7','185','4','0','1'),</v>
      </c>
    </row>
    <row r="67" customFormat="false" ht="13.8" hidden="false" customHeight="false" outlineLevel="0" collapsed="false">
      <c r="A67" s="0" t="n">
        <v>106</v>
      </c>
      <c r="B67" s="8" t="s">
        <v>94</v>
      </c>
      <c r="C67" s="8" t="s">
        <v>78</v>
      </c>
      <c r="D67" s="8" t="n">
        <v>4</v>
      </c>
      <c r="E67" s="8" t="n">
        <v>4</v>
      </c>
      <c r="F67" s="8" t="n">
        <v>0</v>
      </c>
      <c r="G67" s="8" t="s">
        <v>83</v>
      </c>
      <c r="H67" s="8" t="s">
        <v>14</v>
      </c>
      <c r="I67" s="8" t="n">
        <v>7</v>
      </c>
      <c r="J67" s="8" t="n">
        <v>185</v>
      </c>
      <c r="K67" s="8" t="n">
        <v>4</v>
      </c>
      <c r="L67" s="8" t="n">
        <v>0</v>
      </c>
      <c r="M67" s="8" t="n">
        <v>1</v>
      </c>
      <c r="N67" s="8" t="str">
        <f aca="false">_xlfn.CONCAT("('",B67," ",G67,"','",C67,"','0','",D67,"','",E67,"','",F67,"','",H67,"','",I67,"','",J67,"','",K67,"','",L67,"','",M67,"'),")</f>
        <v>('Combat, Heavy Right  Arm','armor','0','4','4','0','{}','7','185','4','0','1'),</v>
      </c>
    </row>
    <row r="68" customFormat="false" ht="13.8" hidden="false" customHeight="false" outlineLevel="0" collapsed="false">
      <c r="A68" s="0" t="n">
        <v>107</v>
      </c>
      <c r="B68" s="6" t="s">
        <v>95</v>
      </c>
      <c r="C68" s="6" t="s">
        <v>78</v>
      </c>
      <c r="D68" s="6" t="n">
        <v>2</v>
      </c>
      <c r="E68" s="6" t="n">
        <v>3</v>
      </c>
      <c r="F68" s="6" t="n">
        <v>0</v>
      </c>
      <c r="G68" s="6" t="s">
        <v>43</v>
      </c>
      <c r="H68" s="6" t="s">
        <v>14</v>
      </c>
      <c r="I68" s="6" t="n">
        <v>3</v>
      </c>
      <c r="J68" s="6" t="n">
        <v>33</v>
      </c>
      <c r="K68" s="6" t="n">
        <v>3</v>
      </c>
      <c r="L68" s="6" t="n">
        <v>0</v>
      </c>
      <c r="M68" s="6" t="n">
        <v>1</v>
      </c>
      <c r="N68" s="6" t="str">
        <f aca="false">_xlfn.CONCAT("('",B68," ",G68,"','",C68,"','0','",D68,"','",E68,"','",F68,"','",H68,"','",I68,"','",J68,"','",K68,"','",L68,"','",M68,"'),")</f>
        <v>('Synth Head','armor','0','2','3','0','{}','3','33','3','0','1'),</v>
      </c>
    </row>
    <row r="69" customFormat="false" ht="13.8" hidden="false" customHeight="false" outlineLevel="0" collapsed="false">
      <c r="A69" s="0" t="n">
        <v>108</v>
      </c>
      <c r="B69" s="8" t="s">
        <v>95</v>
      </c>
      <c r="C69" s="8" t="s">
        <v>78</v>
      </c>
      <c r="D69" s="8" t="n">
        <v>2</v>
      </c>
      <c r="E69" s="8" t="n">
        <v>3</v>
      </c>
      <c r="F69" s="8" t="n">
        <v>0</v>
      </c>
      <c r="G69" s="8" t="s">
        <v>79</v>
      </c>
      <c r="H69" s="8" t="s">
        <v>14</v>
      </c>
      <c r="I69" s="8" t="n">
        <v>7</v>
      </c>
      <c r="J69" s="8" t="n">
        <v>75</v>
      </c>
      <c r="K69" s="8" t="n">
        <v>3</v>
      </c>
      <c r="L69" s="8" t="n">
        <v>0</v>
      </c>
      <c r="M69" s="8" t="n">
        <v>1</v>
      </c>
      <c r="N69" s="8" t="str">
        <f aca="false">_xlfn.CONCAT("('",B69," ",G69,"','",C69,"','0','",D69,"','",E69,"','",F69,"','",H69,"','",I69,"','",J69,"','",K69,"','",L69,"','",M69,"'),")</f>
        <v>('Synth Torso','armor','0','2','3','0','{}','7','75','3','0','1'),</v>
      </c>
    </row>
    <row r="70" customFormat="false" ht="13.8" hidden="false" customHeight="false" outlineLevel="0" collapsed="false">
      <c r="A70" s="0" t="n">
        <v>109</v>
      </c>
      <c r="B70" s="6" t="s">
        <v>95</v>
      </c>
      <c r="C70" s="6" t="s">
        <v>78</v>
      </c>
      <c r="D70" s="6" t="n">
        <v>2</v>
      </c>
      <c r="E70" s="6" t="n">
        <v>3</v>
      </c>
      <c r="F70" s="6" t="n">
        <v>0</v>
      </c>
      <c r="G70" s="6" t="s">
        <v>80</v>
      </c>
      <c r="H70" s="6" t="s">
        <v>14</v>
      </c>
      <c r="I70" s="6" t="n">
        <v>3</v>
      </c>
      <c r="J70" s="6" t="n">
        <v>30</v>
      </c>
      <c r="K70" s="6" t="n">
        <v>3</v>
      </c>
      <c r="L70" s="6" t="n">
        <v>0</v>
      </c>
      <c r="M70" s="6" t="n">
        <v>1</v>
      </c>
      <c r="N70" s="6" t="str">
        <f aca="false">_xlfn.CONCAT("('",B70," ",G70,"','",C70,"','0','",D70,"','",E70,"','",F70,"','",H70,"','",I70,"','",J70,"','",K70,"','",L70,"','",M70,"'),")</f>
        <v>('Synth Left Leg','armor','0','2','3','0','{}','3','30','3','0','1'),</v>
      </c>
    </row>
    <row r="71" customFormat="false" ht="13.8" hidden="false" customHeight="false" outlineLevel="0" collapsed="false">
      <c r="A71" s="0" t="n">
        <v>110</v>
      </c>
      <c r="B71" s="6" t="s">
        <v>95</v>
      </c>
      <c r="C71" s="6" t="s">
        <v>78</v>
      </c>
      <c r="D71" s="6" t="n">
        <v>2</v>
      </c>
      <c r="E71" s="6" t="n">
        <v>3</v>
      </c>
      <c r="F71" s="6" t="n">
        <v>0</v>
      </c>
      <c r="G71" s="6" t="s">
        <v>81</v>
      </c>
      <c r="H71" s="6" t="s">
        <v>14</v>
      </c>
      <c r="I71" s="6" t="n">
        <v>3</v>
      </c>
      <c r="J71" s="6" t="n">
        <v>30</v>
      </c>
      <c r="K71" s="6" t="n">
        <v>3</v>
      </c>
      <c r="L71" s="6" t="n">
        <v>0</v>
      </c>
      <c r="M71" s="6" t="n">
        <v>1</v>
      </c>
      <c r="N71" s="6" t="str">
        <f aca="false">_xlfn.CONCAT("('",B71," ",G71,"','",C71,"','0','",D71,"','",E71,"','",F71,"','",H71,"','",I71,"','",J71,"','",K71,"','",L71,"','",M71,"'),")</f>
        <v>('Synth Right Leg','armor','0','2','3','0','{}','3','30','3','0','1'),</v>
      </c>
    </row>
    <row r="72" customFormat="false" ht="13.8" hidden="false" customHeight="false" outlineLevel="0" collapsed="false">
      <c r="A72" s="0" t="n">
        <v>111</v>
      </c>
      <c r="B72" s="8" t="s">
        <v>95</v>
      </c>
      <c r="C72" s="8" t="s">
        <v>78</v>
      </c>
      <c r="D72" s="8" t="n">
        <v>2</v>
      </c>
      <c r="E72" s="8" t="n">
        <v>3</v>
      </c>
      <c r="F72" s="8" t="n">
        <v>0</v>
      </c>
      <c r="G72" s="8" t="s">
        <v>82</v>
      </c>
      <c r="H72" s="8" t="s">
        <v>14</v>
      </c>
      <c r="I72" s="8" t="n">
        <v>3</v>
      </c>
      <c r="J72" s="8" t="n">
        <v>30</v>
      </c>
      <c r="K72" s="8" t="n">
        <v>3</v>
      </c>
      <c r="L72" s="8" t="n">
        <v>0</v>
      </c>
      <c r="M72" s="8" t="n">
        <v>1</v>
      </c>
      <c r="N72" s="8" t="str">
        <f aca="false">_xlfn.CONCAT("('",B72," ",G72,"','",C72,"','0','",D72,"','",E72,"','",F72,"','",H72,"','",I72,"','",J72,"','",K72,"','",L72,"','",M72,"'),")</f>
        <v>('Synth Left Arm','armor','0','2','3','0','{}','3','30','3','0','1'),</v>
      </c>
    </row>
    <row r="73" customFormat="false" ht="13.8" hidden="false" customHeight="false" outlineLevel="0" collapsed="false">
      <c r="A73" s="0" t="n">
        <v>112</v>
      </c>
      <c r="B73" s="8" t="s">
        <v>95</v>
      </c>
      <c r="C73" s="8" t="s">
        <v>78</v>
      </c>
      <c r="D73" s="8" t="n">
        <v>2</v>
      </c>
      <c r="E73" s="8" t="n">
        <v>3</v>
      </c>
      <c r="F73" s="8" t="n">
        <v>0</v>
      </c>
      <c r="G73" s="8" t="s">
        <v>83</v>
      </c>
      <c r="H73" s="8" t="s">
        <v>14</v>
      </c>
      <c r="I73" s="8" t="n">
        <v>3</v>
      </c>
      <c r="J73" s="8" t="n">
        <v>30</v>
      </c>
      <c r="K73" s="8" t="n">
        <v>3</v>
      </c>
      <c r="L73" s="8" t="n">
        <v>0</v>
      </c>
      <c r="M73" s="8" t="n">
        <v>1</v>
      </c>
      <c r="N73" s="8" t="str">
        <f aca="false">_xlfn.CONCAT("('",B73," ",G73,"','",C73,"','0','",D73,"','",E73,"','",F73,"','",H73,"','",I73,"','",J73,"','",K73,"','",L73,"','",M73,"'),")</f>
        <v>('Synth Right  Arm','armor','0','2','3','0','{}','3','30','3','0','1'),</v>
      </c>
    </row>
    <row r="74" customFormat="false" ht="13.8" hidden="false" customHeight="false" outlineLevel="0" collapsed="false">
      <c r="A74" s="0" t="n">
        <v>113</v>
      </c>
      <c r="B74" s="6" t="s">
        <v>96</v>
      </c>
      <c r="C74" s="6" t="s">
        <v>78</v>
      </c>
      <c r="D74" s="6" t="n">
        <v>3</v>
      </c>
      <c r="E74" s="6" t="n">
        <v>4</v>
      </c>
      <c r="F74" s="6" t="n">
        <v>0</v>
      </c>
      <c r="G74" s="6" t="s">
        <v>43</v>
      </c>
      <c r="H74" s="6" t="s">
        <v>14</v>
      </c>
      <c r="I74" s="6" t="n">
        <v>7</v>
      </c>
      <c r="J74" s="6" t="n">
        <v>70</v>
      </c>
      <c r="K74" s="6" t="n">
        <v>4</v>
      </c>
      <c r="L74" s="6" t="n">
        <v>0</v>
      </c>
      <c r="M74" s="6" t="n">
        <v>1</v>
      </c>
      <c r="N74" s="6" t="str">
        <f aca="false">_xlfn.CONCAT("('",B74," ",G74,"','",C74,"','0','",D74,"','",E74,"','",F74,"','",H74,"','",I74,"','",J74,"','",K74,"','",L74,"','",M74,"'),")</f>
        <v>('Synth, Sturdy Head','armor','0','3','4','0','{}','7','70','4','0','1'),</v>
      </c>
    </row>
    <row r="75" customFormat="false" ht="13.8" hidden="false" customHeight="false" outlineLevel="0" collapsed="false">
      <c r="A75" s="0" t="n">
        <v>114</v>
      </c>
      <c r="B75" s="8" t="s">
        <v>96</v>
      </c>
      <c r="C75" s="8" t="s">
        <v>78</v>
      </c>
      <c r="D75" s="8" t="n">
        <v>3</v>
      </c>
      <c r="E75" s="8" t="n">
        <v>4</v>
      </c>
      <c r="F75" s="8" t="n">
        <v>0</v>
      </c>
      <c r="G75" s="8" t="s">
        <v>79</v>
      </c>
      <c r="H75" s="8" t="s">
        <v>14</v>
      </c>
      <c r="I75" s="8" t="n">
        <v>12</v>
      </c>
      <c r="J75" s="8" t="n">
        <v>125</v>
      </c>
      <c r="K75" s="8" t="n">
        <v>4</v>
      </c>
      <c r="L75" s="8" t="n">
        <v>0</v>
      </c>
      <c r="M75" s="8" t="n">
        <v>1</v>
      </c>
      <c r="N75" s="8" t="str">
        <f aca="false">_xlfn.CONCAT("('",B75," ",G75,"','",C75,"','0','",D75,"','",E75,"','",F75,"','",H75,"','",I75,"','",J75,"','",K75,"','",L75,"','",M75,"'),")</f>
        <v>('Synth, Sturdy Torso','armor','0','3','4','0','{}','12','125','4','0','1'),</v>
      </c>
    </row>
    <row r="76" customFormat="false" ht="13.8" hidden="false" customHeight="false" outlineLevel="0" collapsed="false">
      <c r="A76" s="0" t="n">
        <v>115</v>
      </c>
      <c r="B76" s="6" t="s">
        <v>96</v>
      </c>
      <c r="C76" s="6" t="s">
        <v>78</v>
      </c>
      <c r="D76" s="6" t="n">
        <v>3</v>
      </c>
      <c r="E76" s="6" t="n">
        <v>4</v>
      </c>
      <c r="F76" s="6" t="n">
        <v>0</v>
      </c>
      <c r="G76" s="6" t="s">
        <v>80</v>
      </c>
      <c r="H76" s="6" t="s">
        <v>14</v>
      </c>
      <c r="I76" s="6" t="n">
        <v>7</v>
      </c>
      <c r="J76" s="6" t="n">
        <v>80</v>
      </c>
      <c r="K76" s="6" t="n">
        <v>4</v>
      </c>
      <c r="L76" s="6" t="n">
        <v>0</v>
      </c>
      <c r="M76" s="6" t="n">
        <v>1</v>
      </c>
      <c r="N76" s="6" t="str">
        <f aca="false">_xlfn.CONCAT("('",B76," ",G76,"','",C76,"','0','",D76,"','",E76,"','",F76,"','",H76,"','",I76,"','",J76,"','",K76,"','",L76,"','",M76,"'),")</f>
        <v>('Synth, Sturdy Left Leg','armor','0','3','4','0','{}','7','80','4','0','1'),</v>
      </c>
    </row>
    <row r="77" customFormat="false" ht="13.8" hidden="false" customHeight="false" outlineLevel="0" collapsed="false">
      <c r="A77" s="0" t="n">
        <v>116</v>
      </c>
      <c r="B77" s="6" t="s">
        <v>96</v>
      </c>
      <c r="C77" s="6" t="s">
        <v>78</v>
      </c>
      <c r="D77" s="6" t="n">
        <v>3</v>
      </c>
      <c r="E77" s="6" t="n">
        <v>4</v>
      </c>
      <c r="F77" s="6" t="n">
        <v>0</v>
      </c>
      <c r="G77" s="6" t="s">
        <v>81</v>
      </c>
      <c r="H77" s="6" t="s">
        <v>14</v>
      </c>
      <c r="I77" s="6" t="n">
        <v>7</v>
      </c>
      <c r="J77" s="6" t="n">
        <v>80</v>
      </c>
      <c r="K77" s="6" t="n">
        <v>4</v>
      </c>
      <c r="L77" s="6" t="n">
        <v>0</v>
      </c>
      <c r="M77" s="6" t="n">
        <v>1</v>
      </c>
      <c r="N77" s="6" t="str">
        <f aca="false">_xlfn.CONCAT("('",B77," ",G77,"','",C77,"','0','",D77,"','",E77,"','",F77,"','",H77,"','",I77,"','",J77,"','",K77,"','",L77,"','",M77,"'),")</f>
        <v>('Synth, Sturdy Right Leg','armor','0','3','4','0','{}','7','80','4','0','1'),</v>
      </c>
    </row>
    <row r="78" customFormat="false" ht="13.8" hidden="false" customHeight="false" outlineLevel="0" collapsed="false">
      <c r="A78" s="0" t="n">
        <v>117</v>
      </c>
      <c r="B78" s="8" t="s">
        <v>96</v>
      </c>
      <c r="C78" s="8" t="s">
        <v>78</v>
      </c>
      <c r="D78" s="8" t="n">
        <v>3</v>
      </c>
      <c r="E78" s="8" t="n">
        <v>4</v>
      </c>
      <c r="F78" s="8" t="n">
        <v>0</v>
      </c>
      <c r="G78" s="8" t="s">
        <v>82</v>
      </c>
      <c r="H78" s="8" t="s">
        <v>14</v>
      </c>
      <c r="I78" s="8" t="n">
        <v>7</v>
      </c>
      <c r="J78" s="8" t="n">
        <v>70</v>
      </c>
      <c r="K78" s="8" t="n">
        <v>4</v>
      </c>
      <c r="L78" s="8" t="n">
        <v>0</v>
      </c>
      <c r="M78" s="8" t="n">
        <v>1</v>
      </c>
      <c r="N78" s="8" t="str">
        <f aca="false">_xlfn.CONCAT("('",B78," ",G78,"','",C78,"','0','",D78,"','",E78,"','",F78,"','",H78,"','",I78,"','",J78,"','",K78,"','",L78,"','",M78,"'),")</f>
        <v>('Synth, Sturdy Left Arm','armor','0','3','4','0','{}','7','70','4','0','1'),</v>
      </c>
    </row>
    <row r="79" customFormat="false" ht="13.8" hidden="false" customHeight="false" outlineLevel="0" collapsed="false">
      <c r="A79" s="0" t="n">
        <v>118</v>
      </c>
      <c r="B79" s="8" t="s">
        <v>96</v>
      </c>
      <c r="C79" s="8" t="s">
        <v>78</v>
      </c>
      <c r="D79" s="8" t="n">
        <v>3</v>
      </c>
      <c r="E79" s="8" t="n">
        <v>4</v>
      </c>
      <c r="F79" s="8" t="n">
        <v>0</v>
      </c>
      <c r="G79" s="8" t="s">
        <v>83</v>
      </c>
      <c r="H79" s="8" t="s">
        <v>14</v>
      </c>
      <c r="I79" s="8" t="n">
        <v>7</v>
      </c>
      <c r="J79" s="8" t="n">
        <v>70</v>
      </c>
      <c r="K79" s="8" t="n">
        <v>4</v>
      </c>
      <c r="L79" s="8" t="n">
        <v>0</v>
      </c>
      <c r="M79" s="8" t="n">
        <v>1</v>
      </c>
      <c r="N79" s="8" t="str">
        <f aca="false">_xlfn.CONCAT("('",B79," ",G79,"','",C79,"','0','",D79,"','",E79,"','",F79,"','",H79,"','",I79,"','",J79,"','",K79,"','",L79,"','",M79,"'),")</f>
        <v>('Synth, Sturdy Right  Arm','armor','0','3','4','0','{}','7','70','4','0','1'),</v>
      </c>
    </row>
    <row r="80" customFormat="false" ht="13.8" hidden="false" customHeight="false" outlineLevel="0" collapsed="false">
      <c r="A80" s="0" t="n">
        <v>119</v>
      </c>
      <c r="B80" s="6" t="s">
        <v>97</v>
      </c>
      <c r="C80" s="6" t="s">
        <v>78</v>
      </c>
      <c r="D80" s="6" t="n">
        <v>4</v>
      </c>
      <c r="E80" s="6" t="n">
        <v>5</v>
      </c>
      <c r="F80" s="6" t="n">
        <v>0</v>
      </c>
      <c r="G80" s="6" t="s">
        <v>43</v>
      </c>
      <c r="H80" s="6" t="s">
        <v>14</v>
      </c>
      <c r="I80" s="6" t="n">
        <v>10</v>
      </c>
      <c r="J80" s="6" t="n">
        <v>110</v>
      </c>
      <c r="K80" s="6" t="n">
        <v>5</v>
      </c>
      <c r="L80" s="6" t="n">
        <v>0</v>
      </c>
      <c r="M80" s="6" t="n">
        <v>1</v>
      </c>
      <c r="N80" s="6" t="str">
        <f aca="false">_xlfn.CONCAT("('",B80," ",G80,"','",C80,"','0','",D80,"','",E80,"','",F80,"','",H80,"','",I80,"','",J80,"','",K80,"','",L80,"','",M80,"'),")</f>
        <v>('Synth, Heavy Head','armor','0','4','5','0','{}','10','110','5','0','1'),</v>
      </c>
    </row>
    <row r="81" customFormat="false" ht="13.8" hidden="false" customHeight="false" outlineLevel="0" collapsed="false">
      <c r="A81" s="0" t="n">
        <v>120</v>
      </c>
      <c r="B81" s="8" t="s">
        <v>97</v>
      </c>
      <c r="C81" s="8" t="s">
        <v>78</v>
      </c>
      <c r="D81" s="8" t="n">
        <v>4</v>
      </c>
      <c r="E81" s="8" t="n">
        <v>5</v>
      </c>
      <c r="F81" s="8" t="n">
        <v>0</v>
      </c>
      <c r="G81" s="8" t="s">
        <v>79</v>
      </c>
      <c r="H81" s="8" t="s">
        <v>14</v>
      </c>
      <c r="I81" s="8" t="n">
        <v>17</v>
      </c>
      <c r="J81" s="8" t="n">
        <v>175</v>
      </c>
      <c r="K81" s="8" t="n">
        <v>5</v>
      </c>
      <c r="L81" s="8" t="n">
        <v>0</v>
      </c>
      <c r="M81" s="8" t="n">
        <v>1</v>
      </c>
      <c r="N81" s="8" t="str">
        <f aca="false">_xlfn.CONCAT("('",B81," ",G81,"','",C81,"','0','",D81,"','",E81,"','",F81,"','",H81,"','",I81,"','",J81,"','",K81,"','",L81,"','",M81,"'),")</f>
        <v>('Synth, Heavy Torso','armor','0','4','5','0','{}','17','175','5','0','1'),</v>
      </c>
    </row>
    <row r="82" customFormat="false" ht="13.8" hidden="false" customHeight="false" outlineLevel="0" collapsed="false">
      <c r="A82" s="0" t="n">
        <v>121</v>
      </c>
      <c r="B82" s="6" t="s">
        <v>97</v>
      </c>
      <c r="C82" s="6" t="s">
        <v>78</v>
      </c>
      <c r="D82" s="6" t="n">
        <v>4</v>
      </c>
      <c r="E82" s="6" t="n">
        <v>5</v>
      </c>
      <c r="F82" s="6" t="n">
        <v>0</v>
      </c>
      <c r="G82" s="6" t="s">
        <v>80</v>
      </c>
      <c r="H82" s="6" t="s">
        <v>14</v>
      </c>
      <c r="I82" s="6" t="n">
        <v>10</v>
      </c>
      <c r="J82" s="6" t="n">
        <v>130</v>
      </c>
      <c r="K82" s="6" t="n">
        <v>5</v>
      </c>
      <c r="L82" s="6" t="n">
        <v>0</v>
      </c>
      <c r="M82" s="6" t="n">
        <v>1</v>
      </c>
      <c r="N82" s="6" t="str">
        <f aca="false">_xlfn.CONCAT("('",B82," ",G82,"','",C82,"','0','",D82,"','",E82,"','",F82,"','",H82,"','",I82,"','",J82,"','",K82,"','",L82,"','",M82,"'),")</f>
        <v>('Synth, Heavy Left Leg','armor','0','4','5','0','{}','10','130','5','0','1'),</v>
      </c>
    </row>
    <row r="83" customFormat="false" ht="13.8" hidden="false" customHeight="false" outlineLevel="0" collapsed="false">
      <c r="A83" s="0" t="n">
        <v>122</v>
      </c>
      <c r="B83" s="6" t="s">
        <v>97</v>
      </c>
      <c r="C83" s="6" t="s">
        <v>78</v>
      </c>
      <c r="D83" s="6" t="n">
        <v>4</v>
      </c>
      <c r="E83" s="6" t="n">
        <v>5</v>
      </c>
      <c r="F83" s="6" t="n">
        <v>0</v>
      </c>
      <c r="G83" s="6" t="s">
        <v>81</v>
      </c>
      <c r="H83" s="6" t="s">
        <v>14</v>
      </c>
      <c r="I83" s="6" t="n">
        <v>10</v>
      </c>
      <c r="J83" s="6" t="n">
        <v>130</v>
      </c>
      <c r="K83" s="6" t="n">
        <v>5</v>
      </c>
      <c r="L83" s="6" t="n">
        <v>0</v>
      </c>
      <c r="M83" s="6" t="n">
        <v>1</v>
      </c>
      <c r="N83" s="6" t="str">
        <f aca="false">_xlfn.CONCAT("('",B83," ",G83,"','",C83,"','0','",D83,"','",E83,"','",F83,"','",H83,"','",I83,"','",J83,"','",K83,"','",L83,"','",M83,"'),")</f>
        <v>('Synth, Heavy Right Leg','armor','0','4','5','0','{}','10','130','5','0','1'),</v>
      </c>
    </row>
    <row r="84" customFormat="false" ht="13.8" hidden="false" customHeight="false" outlineLevel="0" collapsed="false">
      <c r="A84" s="0" t="n">
        <v>123</v>
      </c>
      <c r="B84" s="8" t="s">
        <v>97</v>
      </c>
      <c r="C84" s="8" t="s">
        <v>78</v>
      </c>
      <c r="D84" s="8" t="n">
        <v>4</v>
      </c>
      <c r="E84" s="8" t="n">
        <v>5</v>
      </c>
      <c r="F84" s="8" t="n">
        <v>0</v>
      </c>
      <c r="G84" s="8" t="s">
        <v>82</v>
      </c>
      <c r="H84" s="8" t="s">
        <v>14</v>
      </c>
      <c r="I84" s="8" t="n">
        <v>10</v>
      </c>
      <c r="J84" s="8" t="n">
        <v>110</v>
      </c>
      <c r="K84" s="8" t="n">
        <v>5</v>
      </c>
      <c r="L84" s="8" t="n">
        <v>0</v>
      </c>
      <c r="M84" s="8" t="n">
        <v>1</v>
      </c>
      <c r="N84" s="8" t="str">
        <f aca="false">_xlfn.CONCAT("('",B84," ",G84,"','",C84,"','0','",D84,"','",E84,"','",F84,"','",H84,"','",I84,"','",J84,"','",K84,"','",L84,"','",M84,"'),")</f>
        <v>('Synth, Heavy Left Arm','armor','0','4','5','0','{}','10','110','5','0','1'),</v>
      </c>
    </row>
    <row r="85" customFormat="false" ht="13.8" hidden="false" customHeight="false" outlineLevel="0" collapsed="false">
      <c r="A85" s="0" t="n">
        <v>124</v>
      </c>
      <c r="B85" s="8" t="s">
        <v>97</v>
      </c>
      <c r="C85" s="8" t="s">
        <v>78</v>
      </c>
      <c r="D85" s="8" t="n">
        <v>4</v>
      </c>
      <c r="E85" s="8" t="n">
        <v>5</v>
      </c>
      <c r="F85" s="8" t="n">
        <v>0</v>
      </c>
      <c r="G85" s="8" t="s">
        <v>83</v>
      </c>
      <c r="H85" s="8" t="s">
        <v>14</v>
      </c>
      <c r="I85" s="8" t="n">
        <v>10</v>
      </c>
      <c r="J85" s="8" t="n">
        <v>110</v>
      </c>
      <c r="K85" s="8" t="n">
        <v>5</v>
      </c>
      <c r="L85" s="8" t="n">
        <v>0</v>
      </c>
      <c r="M85" s="8" t="n">
        <v>1</v>
      </c>
      <c r="N85" s="8" t="str">
        <f aca="false">_xlfn.CONCAT("('",B85," ",G85,"','",C85,"','0','",D85,"','",E85,"','",F85,"','",H85,"','",I85,"','",J85,"','",K85,"','",L85,"','",M85,"'),")</f>
        <v>('Synth, Heavy Right  Arm','armor','0','4','5','0','{}','10','110','5','0','1'),</v>
      </c>
    </row>
    <row r="86" customFormat="false" ht="13.8" hidden="false" customHeight="false" outlineLevel="0" collapsed="false">
      <c r="A86" s="0" t="n">
        <v>125</v>
      </c>
      <c r="B86" s="6" t="s">
        <v>98</v>
      </c>
      <c r="C86" s="6" t="s">
        <v>78</v>
      </c>
      <c r="D86" s="6" t="n">
        <v>2</v>
      </c>
      <c r="E86" s="6" t="n">
        <v>0</v>
      </c>
      <c r="F86" s="6" t="n">
        <v>0</v>
      </c>
      <c r="G86" s="6" t="s">
        <v>43</v>
      </c>
      <c r="H86" s="6" t="s">
        <v>14</v>
      </c>
      <c r="I86" s="6" t="n">
        <v>2</v>
      </c>
      <c r="J86" s="6" t="n">
        <v>20</v>
      </c>
      <c r="K86" s="6" t="n">
        <v>1</v>
      </c>
      <c r="L86" s="6" t="n">
        <v>0</v>
      </c>
      <c r="M86" s="6" t="n">
        <v>1</v>
      </c>
      <c r="N86" s="6" t="str">
        <f aca="false">_xlfn.CONCAT("('",B86," ",G86,"','",C86,"','0','",D86,"','",E86,"','",F86,"','",H86,"','",I86,"','",J86,"','",K86,"','",L86,"','",M86,"'),")</f>
        <v>('Vault-Tec Head','armor','0','2','0','0','{}','2','20','1','0','1'),</v>
      </c>
    </row>
    <row r="87" customFormat="false" ht="13.8" hidden="false" customHeight="false" outlineLevel="0" collapsed="false">
      <c r="A87" s="0" t="n">
        <v>126</v>
      </c>
      <c r="B87" s="8" t="s">
        <v>98</v>
      </c>
      <c r="C87" s="8" t="s">
        <v>78</v>
      </c>
      <c r="D87" s="8" t="n">
        <v>2</v>
      </c>
      <c r="E87" s="8" t="n">
        <v>0</v>
      </c>
      <c r="F87" s="8" t="n">
        <v>2</v>
      </c>
      <c r="G87" s="8" t="s">
        <v>13</v>
      </c>
      <c r="H87" s="8" t="s">
        <v>14</v>
      </c>
      <c r="I87" s="8" t="n">
        <v>8</v>
      </c>
      <c r="J87" s="8" t="n">
        <v>16</v>
      </c>
      <c r="K87" s="8" t="n">
        <v>1</v>
      </c>
      <c r="L87" s="8" t="n">
        <v>0</v>
      </c>
      <c r="M87" s="8" t="n">
        <v>1</v>
      </c>
      <c r="N87" s="8" t="str">
        <f aca="false">_xlfn.CONCAT("('",B87,"','",C87,"','0','",D87,"','",E87,"','",F87,"','",H87,"','",I87,"','",J87,"','",K87,"','",L87,"','",M87,"'),")</f>
        <v>('Vault-Tec','armor','0','2','0','2','{}','8','16','1','0','1'),</v>
      </c>
    </row>
    <row r="88" customFormat="false" ht="13.8" hidden="false" customHeight="false" outlineLevel="0" collapsed="false">
      <c r="A88" s="0" t="n">
        <v>127</v>
      </c>
      <c r="B88" s="0" t="s">
        <v>99</v>
      </c>
      <c r="C88" s="0" t="s">
        <v>78</v>
      </c>
      <c r="D88" s="2" t="n">
        <v>0</v>
      </c>
      <c r="E88" s="2" t="n">
        <v>0</v>
      </c>
      <c r="F88" s="2" t="n">
        <v>0</v>
      </c>
      <c r="G88" s="2" t="s">
        <v>69</v>
      </c>
      <c r="H88" s="2" t="s">
        <v>14</v>
      </c>
      <c r="I88" s="2" t="n">
        <v>4500</v>
      </c>
      <c r="J88" s="2" t="n">
        <v>150</v>
      </c>
      <c r="K88" s="2" t="n">
        <v>4</v>
      </c>
      <c r="L88" s="2" t="n">
        <v>0</v>
      </c>
      <c r="M88" s="2" t="n">
        <v>1</v>
      </c>
      <c r="N88" s="2" t="str">
        <f aca="false">_xlfn.CONCAT("('",B88,"','",C88,"','0','",D88,"','",E88,"','",F88,"','",H88,"','",I88,"','",J88,"','",K88,"','",L88,"','",M88,"'),")</f>
        <v>('Power Armor Frame','armor','0','0','0','0','{}','4500','150','4','0','1'),</v>
      </c>
    </row>
    <row r="89" customFormat="false" ht="13.8" hidden="false" customHeight="false" outlineLevel="0" collapsed="false">
      <c r="A89" s="0" t="n">
        <v>128</v>
      </c>
      <c r="B89" s="1" t="s">
        <v>100</v>
      </c>
      <c r="C89" s="1" t="s">
        <v>78</v>
      </c>
      <c r="D89" s="2" t="n">
        <v>4</v>
      </c>
      <c r="E89" s="2" t="n">
        <v>4</v>
      </c>
      <c r="F89" s="2" t="n">
        <v>6</v>
      </c>
      <c r="G89" s="2" t="s">
        <v>69</v>
      </c>
      <c r="H89" s="2" t="s">
        <v>101</v>
      </c>
      <c r="I89" s="2" t="n">
        <v>5</v>
      </c>
      <c r="J89" s="2" t="n">
        <v>750</v>
      </c>
      <c r="K89" s="2" t="n">
        <v>6</v>
      </c>
      <c r="L89" s="2" t="n">
        <v>0</v>
      </c>
      <c r="M89" s="2" t="n">
        <v>4</v>
      </c>
      <c r="N89" s="2" t="str">
        <f aca="false">_xlfn.CONCAT("('",B89,"','",C89,"','0','",D89,"','",E89,"','",F89,"','",H89,"','",I89,"','",J89,"','",K89,"','",L89,"','",M89,"'),")</f>
        <v>('Chinese Stealth','armor','0','4','4','6','{“RR1d20 Sneak”,”Activate stealth field (like stealth boy, disrupted by attacking)”}','5','750','6','0','4'),</v>
      </c>
    </row>
    <row r="90" customFormat="false" ht="13.8" hidden="false" customHeight="false" outlineLevel="0" collapsed="false">
      <c r="A90" s="0" t="n">
        <v>129</v>
      </c>
      <c r="B90" s="1" t="s">
        <v>102</v>
      </c>
      <c r="C90" s="1" t="s">
        <v>78</v>
      </c>
      <c r="D90" s="2" t="n">
        <v>3</v>
      </c>
      <c r="E90" s="2" t="n">
        <v>3</v>
      </c>
      <c r="F90" s="2" t="n">
        <v>9</v>
      </c>
      <c r="G90" s="2" t="s">
        <v>69</v>
      </c>
      <c r="H90" s="2" t="s">
        <v>103</v>
      </c>
      <c r="I90" s="2" t="n">
        <v>8</v>
      </c>
      <c r="J90" s="2" t="n">
        <v>350</v>
      </c>
      <c r="K90" s="2" t="n">
        <v>3</v>
      </c>
      <c r="L90" s="2" t="n">
        <v>0</v>
      </c>
      <c r="M90" s="2" t="n">
        <v>4</v>
      </c>
      <c r="N90" s="2" t="str">
        <f aca="false">_xlfn.CONCAT("('",B90,"','",C90,"','0','",D90,"','",E90,"','",F90,"','",H90,"','",I90,"','",J90,"','",K90,"','",L90,"','",M90,"'),")</f>
        <v>('Diving Suit','armor','0','3','3','9','{“Breathe underwater”,”Immune to pressure damage underwater”,”Immune to cold exposure underwater”}','8','350','3','0','4'),</v>
      </c>
    </row>
    <row r="91" customFormat="false" ht="13.8" hidden="false" customHeight="false" outlineLevel="0" collapsed="false">
      <c r="A91" s="0" t="n">
        <v>130</v>
      </c>
      <c r="B91" s="1" t="s">
        <v>104</v>
      </c>
      <c r="C91" s="1" t="s">
        <v>78</v>
      </c>
      <c r="D91" s="2" t="n">
        <v>2</v>
      </c>
      <c r="E91" s="2" t="n">
        <v>2</v>
      </c>
      <c r="F91" s="2" t="n">
        <v>0</v>
      </c>
      <c r="G91" s="2" t="s">
        <v>79</v>
      </c>
      <c r="H91" s="0" t="s">
        <v>14</v>
      </c>
      <c r="I91" s="2" t="n">
        <v>6</v>
      </c>
      <c r="J91" s="2" t="n">
        <v>75</v>
      </c>
      <c r="K91" s="2" t="n">
        <v>3</v>
      </c>
      <c r="L91" s="2" t="n">
        <v>0</v>
      </c>
      <c r="M91" s="2" t="n">
        <v>4</v>
      </c>
      <c r="N91" s="2" t="str">
        <f aca="false">_xlfn.CONCAT("('",B91," ",G91,"','",C91,"','0','",D91,"','",E91,"','",F91,"','",H91,"','",I91,"','",J91,"','",K91,"','",L91,"','",M91,"'),")</f>
        <v>('Legionary Recruit Torso','armor','0','2','2','0','{}','6','75','3','0','4'),</v>
      </c>
    </row>
    <row r="92" customFormat="false" ht="13.8" hidden="false" customHeight="false" outlineLevel="0" collapsed="false">
      <c r="A92" s="0" t="n">
        <v>131</v>
      </c>
      <c r="B92" s="1" t="s">
        <v>104</v>
      </c>
      <c r="C92" s="1" t="s">
        <v>78</v>
      </c>
      <c r="D92" s="2" t="n">
        <v>1</v>
      </c>
      <c r="E92" s="2" t="n">
        <v>1</v>
      </c>
      <c r="F92" s="2" t="n">
        <v>0</v>
      </c>
      <c r="G92" s="2" t="s">
        <v>82</v>
      </c>
      <c r="H92" s="0" t="s">
        <v>14</v>
      </c>
      <c r="I92" s="2" t="n">
        <v>2</v>
      </c>
      <c r="J92" s="2" t="n">
        <v>30</v>
      </c>
      <c r="K92" s="2" t="n">
        <v>3</v>
      </c>
      <c r="L92" s="2" t="n">
        <v>0</v>
      </c>
      <c r="M92" s="2" t="n">
        <v>4</v>
      </c>
      <c r="N92" s="2" t="str">
        <f aca="false">_xlfn.CONCAT("('",B92," ",G92,"','",C92,"','0','",D92,"','",E92,"','",F92,"','",H92,"','",I92,"','",J92,"','",K92,"','",L92,"','",M92,"'),")</f>
        <v>('Legionary Recruit Left Arm','armor','0','1','1','0','{}','2','30','3','0','4'),</v>
      </c>
    </row>
    <row r="93" customFormat="false" ht="13.8" hidden="false" customHeight="false" outlineLevel="0" collapsed="false">
      <c r="A93" s="0" t="n">
        <v>132</v>
      </c>
      <c r="B93" s="1" t="s">
        <v>104</v>
      </c>
      <c r="C93" s="1" t="s">
        <v>78</v>
      </c>
      <c r="D93" s="2" t="n">
        <v>1</v>
      </c>
      <c r="E93" s="2" t="n">
        <v>1</v>
      </c>
      <c r="F93" s="2" t="n">
        <v>0</v>
      </c>
      <c r="G93" s="2" t="s">
        <v>83</v>
      </c>
      <c r="H93" s="0" t="s">
        <v>14</v>
      </c>
      <c r="I93" s="2" t="n">
        <v>2</v>
      </c>
      <c r="J93" s="2" t="n">
        <v>30</v>
      </c>
      <c r="K93" s="2" t="n">
        <v>3</v>
      </c>
      <c r="L93" s="2" t="n">
        <v>0</v>
      </c>
      <c r="M93" s="2" t="n">
        <v>4</v>
      </c>
      <c r="N93" s="2" t="str">
        <f aca="false">_xlfn.CONCAT("('",B93," ",G93,"','",C93,"','0','",D93,"','",E93,"','",F93,"','",H93,"','",I93,"','",J93,"','",K93,"','",L93,"','",M93,"'),")</f>
        <v>('Legionary Recruit Right  Arm','armor','0','1','1','0','{}','2','30','3','0','4'),</v>
      </c>
    </row>
    <row r="94" customFormat="false" ht="13.8" hidden="false" customHeight="false" outlineLevel="0" collapsed="false">
      <c r="A94" s="0" t="n">
        <v>133</v>
      </c>
      <c r="B94" s="1" t="s">
        <v>104</v>
      </c>
      <c r="C94" s="1" t="s">
        <v>78</v>
      </c>
      <c r="D94" s="2" t="n">
        <v>1</v>
      </c>
      <c r="E94" s="2" t="n">
        <v>1</v>
      </c>
      <c r="F94" s="2" t="n">
        <v>0</v>
      </c>
      <c r="G94" s="2" t="s">
        <v>80</v>
      </c>
      <c r="H94" s="0" t="s">
        <v>14</v>
      </c>
      <c r="I94" s="2" t="n">
        <v>2</v>
      </c>
      <c r="J94" s="2" t="n">
        <v>40</v>
      </c>
      <c r="K94" s="2" t="n">
        <v>3</v>
      </c>
      <c r="L94" s="2" t="n">
        <v>0</v>
      </c>
      <c r="M94" s="2" t="n">
        <v>4</v>
      </c>
      <c r="N94" s="2" t="str">
        <f aca="false">_xlfn.CONCAT("('",B94," ",G94,"','",C94,"','0','",D94,"','",E94,"','",F94,"','",H94,"','",I94,"','",J94,"','",K94,"','",L94,"','",M94,"'),")</f>
        <v>('Legionary Recruit Left Leg','armor','0','1','1','0','{}','2','40','3','0','4'),</v>
      </c>
    </row>
    <row r="95" customFormat="false" ht="13.8" hidden="false" customHeight="false" outlineLevel="0" collapsed="false">
      <c r="A95" s="0" t="n">
        <v>134</v>
      </c>
      <c r="B95" s="1" t="s">
        <v>104</v>
      </c>
      <c r="C95" s="1" t="s">
        <v>78</v>
      </c>
      <c r="D95" s="2" t="n">
        <v>1</v>
      </c>
      <c r="E95" s="2" t="n">
        <v>1</v>
      </c>
      <c r="F95" s="2" t="n">
        <v>0</v>
      </c>
      <c r="G95" s="2" t="s">
        <v>81</v>
      </c>
      <c r="H95" s="0" t="s">
        <v>14</v>
      </c>
      <c r="I95" s="2" t="n">
        <v>2</v>
      </c>
      <c r="J95" s="2" t="n">
        <v>40</v>
      </c>
      <c r="K95" s="2" t="n">
        <v>3</v>
      </c>
      <c r="L95" s="2" t="n">
        <v>0</v>
      </c>
      <c r="M95" s="2" t="n">
        <v>4</v>
      </c>
      <c r="N95" s="2" t="str">
        <f aca="false">_xlfn.CONCAT("('",B95," ",G95,"','",C95,"','0','",D95,"','",E95,"','",F95,"','",H95,"','",I95,"','",J95,"','",K95,"','",L95,"','",M95,"'),")</f>
        <v>('Legionary Recruit Right Leg','armor','0','1','1','0','{}','2','40','3','0','4'),</v>
      </c>
    </row>
    <row r="96" customFormat="false" ht="13.8" hidden="false" customHeight="false" outlineLevel="0" collapsed="false">
      <c r="A96" s="0" t="n">
        <v>135</v>
      </c>
      <c r="B96" s="1" t="s">
        <v>104</v>
      </c>
      <c r="C96" s="1" t="s">
        <v>78</v>
      </c>
      <c r="D96" s="2" t="n">
        <v>2</v>
      </c>
      <c r="E96" s="2" t="n">
        <v>1</v>
      </c>
      <c r="F96" s="2" t="n">
        <v>0</v>
      </c>
      <c r="G96" s="2" t="s">
        <v>43</v>
      </c>
      <c r="H96" s="0" t="s">
        <v>14</v>
      </c>
      <c r="I96" s="2" t="n">
        <v>2</v>
      </c>
      <c r="J96" s="2" t="n">
        <v>50</v>
      </c>
      <c r="K96" s="2" t="n">
        <v>3</v>
      </c>
      <c r="L96" s="2" t="n">
        <v>0</v>
      </c>
      <c r="M96" s="2" t="n">
        <v>4</v>
      </c>
      <c r="N96" s="2" t="str">
        <f aca="false">_xlfn.CONCAT("('",B96," ",G96,"','",C96,"','0','",D96,"','",E96,"','",F96,"','",H96,"','",I96,"','",J96,"','",K96,"','",L96,"','",M96,"'),")</f>
        <v>('Legionary Recruit Head','armor','0','2','1','0','{}','2','50','3','0','4'),</v>
      </c>
    </row>
    <row r="97" customFormat="false" ht="13.8" hidden="false" customHeight="false" outlineLevel="0" collapsed="false">
      <c r="A97" s="0" t="n">
        <v>136</v>
      </c>
      <c r="B97" s="1" t="s">
        <v>105</v>
      </c>
      <c r="C97" s="1" t="s">
        <v>78</v>
      </c>
      <c r="D97" s="2" t="n">
        <v>4</v>
      </c>
      <c r="E97" s="2" t="n">
        <v>3</v>
      </c>
      <c r="F97" s="2" t="n">
        <v>0</v>
      </c>
      <c r="G97" s="2" t="s">
        <v>79</v>
      </c>
      <c r="H97" s="0" t="s">
        <v>14</v>
      </c>
      <c r="I97" s="2" t="n">
        <v>11</v>
      </c>
      <c r="J97" s="2" t="n">
        <v>100</v>
      </c>
      <c r="K97" s="2" t="n">
        <v>4</v>
      </c>
      <c r="L97" s="2" t="n">
        <v>0</v>
      </c>
      <c r="M97" s="2" t="n">
        <v>4</v>
      </c>
      <c r="N97" s="2" t="str">
        <f aca="false">_xlfn.CONCAT("('",B97," ",G97,"','",C97,"','0','",D97,"','",E97,"','",F97,"','",H97,"','",I97,"','",J97,"','",K97,"','",L97,"','",M97,"'),")</f>
        <v>('Legionary Torso','armor','0','4','3','0','{}','11','100','4','0','4'),</v>
      </c>
    </row>
    <row r="98" customFormat="false" ht="13.8" hidden="false" customHeight="false" outlineLevel="0" collapsed="false">
      <c r="A98" s="0" t="n">
        <v>137</v>
      </c>
      <c r="B98" s="1" t="s">
        <v>105</v>
      </c>
      <c r="C98" s="1" t="s">
        <v>78</v>
      </c>
      <c r="D98" s="2" t="n">
        <v>2</v>
      </c>
      <c r="E98" s="2" t="n">
        <v>1</v>
      </c>
      <c r="F98" s="2" t="n">
        <v>0</v>
      </c>
      <c r="G98" s="2" t="s">
        <v>82</v>
      </c>
      <c r="H98" s="0" t="s">
        <v>14</v>
      </c>
      <c r="I98" s="2" t="n">
        <v>4</v>
      </c>
      <c r="J98" s="2" t="n">
        <v>50</v>
      </c>
      <c r="K98" s="2" t="n">
        <v>4</v>
      </c>
      <c r="L98" s="2" t="n">
        <v>0</v>
      </c>
      <c r="M98" s="2" t="n">
        <v>4</v>
      </c>
      <c r="N98" s="2" t="str">
        <f aca="false">_xlfn.CONCAT("('",B98," ",G98,"','",C98,"','0','",D98,"','",E98,"','",F98,"','",H98,"','",I98,"','",J98,"','",K98,"','",L98,"','",M98,"'),")</f>
        <v>('Legionary Left Arm','armor','0','2','1','0','{}','4','50','4','0','4'),</v>
      </c>
    </row>
    <row r="99" customFormat="false" ht="13.8" hidden="false" customHeight="false" outlineLevel="0" collapsed="false">
      <c r="A99" s="0" t="n">
        <v>138</v>
      </c>
      <c r="B99" s="1" t="s">
        <v>105</v>
      </c>
      <c r="C99" s="1" t="s">
        <v>78</v>
      </c>
      <c r="D99" s="2" t="n">
        <v>2</v>
      </c>
      <c r="E99" s="2" t="n">
        <v>1</v>
      </c>
      <c r="F99" s="2" t="n">
        <v>0</v>
      </c>
      <c r="G99" s="2" t="s">
        <v>83</v>
      </c>
      <c r="H99" s="0" t="s">
        <v>14</v>
      </c>
      <c r="I99" s="2" t="n">
        <v>4</v>
      </c>
      <c r="J99" s="2" t="n">
        <v>50</v>
      </c>
      <c r="K99" s="2" t="n">
        <v>4</v>
      </c>
      <c r="L99" s="2" t="n">
        <v>0</v>
      </c>
      <c r="M99" s="2" t="n">
        <v>4</v>
      </c>
      <c r="N99" s="2" t="str">
        <f aca="false">_xlfn.CONCAT("('",B99," ",G99,"','",C99,"','0','",D99,"','",E99,"','",F99,"','",H99,"','",I99,"','",J99,"','",K99,"','",L99,"','",M99,"'),")</f>
        <v>('Legionary Right  Arm','armor','0','2','1','0','{}','4','50','4','0','4'),</v>
      </c>
    </row>
    <row r="100" customFormat="false" ht="13.8" hidden="false" customHeight="false" outlineLevel="0" collapsed="false">
      <c r="A100" s="0" t="n">
        <v>139</v>
      </c>
      <c r="B100" s="1" t="s">
        <v>105</v>
      </c>
      <c r="C100" s="1" t="s">
        <v>78</v>
      </c>
      <c r="D100" s="2" t="n">
        <v>3</v>
      </c>
      <c r="E100" s="2" t="n">
        <v>2</v>
      </c>
      <c r="F100" s="2" t="n">
        <v>0</v>
      </c>
      <c r="G100" s="2" t="s">
        <v>80</v>
      </c>
      <c r="H100" s="0" t="s">
        <v>14</v>
      </c>
      <c r="I100" s="2" t="n">
        <v>4</v>
      </c>
      <c r="J100" s="2" t="n">
        <v>70</v>
      </c>
      <c r="K100" s="2" t="n">
        <v>4</v>
      </c>
      <c r="L100" s="2" t="n">
        <v>0</v>
      </c>
      <c r="M100" s="2" t="n">
        <v>4</v>
      </c>
      <c r="N100" s="2" t="str">
        <f aca="false">_xlfn.CONCAT("('",B100," ",G100,"','",C100,"','0','",D100,"','",E100,"','",F100,"','",H100,"','",I100,"','",J100,"','",K100,"','",L100,"','",M100,"'),")</f>
        <v>('Legionary Left Leg','armor','0','3','2','0','{}','4','70','4','0','4'),</v>
      </c>
    </row>
    <row r="101" customFormat="false" ht="13.8" hidden="false" customHeight="false" outlineLevel="0" collapsed="false">
      <c r="A101" s="0" t="n">
        <v>140</v>
      </c>
      <c r="B101" s="1" t="s">
        <v>105</v>
      </c>
      <c r="C101" s="1" t="s">
        <v>78</v>
      </c>
      <c r="D101" s="2" t="n">
        <v>3</v>
      </c>
      <c r="E101" s="2" t="n">
        <v>2</v>
      </c>
      <c r="F101" s="2" t="n">
        <v>0</v>
      </c>
      <c r="G101" s="2" t="s">
        <v>81</v>
      </c>
      <c r="H101" s="0" t="s">
        <v>14</v>
      </c>
      <c r="I101" s="2" t="n">
        <v>4</v>
      </c>
      <c r="J101" s="2" t="n">
        <v>70</v>
      </c>
      <c r="K101" s="2" t="n">
        <v>4</v>
      </c>
      <c r="L101" s="2" t="n">
        <v>0</v>
      </c>
      <c r="M101" s="2" t="n">
        <v>4</v>
      </c>
      <c r="N101" s="2" t="str">
        <f aca="false">_xlfn.CONCAT("('",B101," ",G101,"','",C101,"','0','",D101,"','",E101,"','",F101,"','",H101,"','",I101,"','",J101,"','",K101,"','",L101,"','",M101,"'),")</f>
        <v>('Legionary Right Leg','armor','0','3','2','0','{}','4','70','4','0','4'),</v>
      </c>
    </row>
    <row r="102" customFormat="false" ht="13.8" hidden="false" customHeight="false" outlineLevel="0" collapsed="false">
      <c r="A102" s="0" t="n">
        <v>141</v>
      </c>
      <c r="B102" s="1" t="s">
        <v>105</v>
      </c>
      <c r="C102" s="1" t="s">
        <v>78</v>
      </c>
      <c r="D102" s="2" t="n">
        <v>3</v>
      </c>
      <c r="E102" s="2" t="n">
        <v>2</v>
      </c>
      <c r="F102" s="2" t="n">
        <v>0</v>
      </c>
      <c r="G102" s="2" t="s">
        <v>43</v>
      </c>
      <c r="H102" s="0" t="s">
        <v>14</v>
      </c>
      <c r="I102" s="2" t="n">
        <v>5</v>
      </c>
      <c r="J102" s="2" t="n">
        <v>75</v>
      </c>
      <c r="K102" s="2" t="n">
        <v>4</v>
      </c>
      <c r="L102" s="2" t="n">
        <v>0</v>
      </c>
      <c r="M102" s="2" t="n">
        <v>4</v>
      </c>
      <c r="N102" s="2" t="str">
        <f aca="false">_xlfn.CONCAT("('",B102," ",G102,"','",C102,"','0','",D102,"','",E102,"','",F102,"','",H102,"','",I102,"','",J102,"','",K102,"','",L102,"','",M102,"'),")</f>
        <v>('Legionary Head','armor','0','3','2','0','{}','5','75','4','0','4'),</v>
      </c>
    </row>
    <row r="103" customFormat="false" ht="13.8" hidden="false" customHeight="false" outlineLevel="0" collapsed="false">
      <c r="A103" s="0" t="n">
        <v>142</v>
      </c>
      <c r="B103" s="1" t="s">
        <v>106</v>
      </c>
      <c r="C103" s="1" t="s">
        <v>78</v>
      </c>
      <c r="D103" s="2" t="n">
        <v>5</v>
      </c>
      <c r="E103" s="2" t="n">
        <v>4</v>
      </c>
      <c r="F103" s="2" t="n">
        <v>0</v>
      </c>
      <c r="G103" s="2" t="s">
        <v>79</v>
      </c>
      <c r="H103" s="0" t="s">
        <v>14</v>
      </c>
      <c r="I103" s="2" t="n">
        <v>16</v>
      </c>
      <c r="J103" s="2" t="n">
        <v>200</v>
      </c>
      <c r="K103" s="2" t="n">
        <v>5</v>
      </c>
      <c r="L103" s="2" t="n">
        <v>0</v>
      </c>
      <c r="M103" s="2" t="n">
        <v>4</v>
      </c>
      <c r="N103" s="2" t="str">
        <f aca="false">_xlfn.CONCAT("('",B103," ",G103,"','",C103,"','0','",D103,"','",E103,"','",F103,"','",H103,"','",I103,"','",J103,"','",K103,"','",L103,"','",M103,"'),")</f>
        <v>('Legionary Centurion Torso','armor','0','5','4','0','{}','16','200','5','0','4'),</v>
      </c>
    </row>
    <row r="104" customFormat="false" ht="13.8" hidden="false" customHeight="false" outlineLevel="0" collapsed="false">
      <c r="A104" s="0" t="n">
        <v>143</v>
      </c>
      <c r="B104" s="1" t="s">
        <v>106</v>
      </c>
      <c r="C104" s="1" t="s">
        <v>78</v>
      </c>
      <c r="D104" s="2" t="n">
        <v>4</v>
      </c>
      <c r="E104" s="2" t="n">
        <v>2</v>
      </c>
      <c r="F104" s="2" t="n">
        <v>0</v>
      </c>
      <c r="G104" s="2" t="s">
        <v>82</v>
      </c>
      <c r="H104" s="0" t="s">
        <v>14</v>
      </c>
      <c r="I104" s="2" t="n">
        <v>12</v>
      </c>
      <c r="J104" s="2" t="n">
        <v>140</v>
      </c>
      <c r="K104" s="2" t="n">
        <v>5</v>
      </c>
      <c r="L104" s="2" t="n">
        <v>0</v>
      </c>
      <c r="M104" s="2" t="n">
        <v>4</v>
      </c>
      <c r="N104" s="2" t="str">
        <f aca="false">_xlfn.CONCAT("('",B104," ",G104,"','",C104,"','0','",D104,"','",E104,"','",F104,"','",H104,"','",I104,"','",J104,"','",K104,"','",L104,"','",M104,"'),")</f>
        <v>('Legionary Centurion Left Arm','armor','0','4','2','0','{}','12','140','5','0','4'),</v>
      </c>
    </row>
    <row r="105" customFormat="false" ht="13.8" hidden="false" customHeight="false" outlineLevel="0" collapsed="false">
      <c r="A105" s="0" t="n">
        <v>144</v>
      </c>
      <c r="B105" s="1" t="s">
        <v>106</v>
      </c>
      <c r="C105" s="1" t="s">
        <v>78</v>
      </c>
      <c r="D105" s="2" t="n">
        <v>4</v>
      </c>
      <c r="E105" s="2" t="n">
        <v>2</v>
      </c>
      <c r="F105" s="2" t="n">
        <v>0</v>
      </c>
      <c r="G105" s="2" t="s">
        <v>83</v>
      </c>
      <c r="H105" s="0" t="s">
        <v>14</v>
      </c>
      <c r="I105" s="2" t="n">
        <v>12</v>
      </c>
      <c r="J105" s="2" t="n">
        <v>140</v>
      </c>
      <c r="K105" s="2" t="n">
        <v>5</v>
      </c>
      <c r="L105" s="2" t="n">
        <v>0</v>
      </c>
      <c r="M105" s="2" t="n">
        <v>4</v>
      </c>
      <c r="N105" s="2" t="str">
        <f aca="false">_xlfn.CONCAT("('",B105," ",G105,"','",C105,"','0','",D105,"','",E105,"','",F105,"','",H105,"','",I105,"','",J105,"','",K105,"','",L105,"','",M105,"'),")</f>
        <v>('Legionary Centurion Right  Arm','armor','0','4','2','0','{}','12','140','5','0','4'),</v>
      </c>
    </row>
    <row r="106" customFormat="false" ht="13.8" hidden="false" customHeight="false" outlineLevel="0" collapsed="false">
      <c r="A106" s="0" t="n">
        <v>145</v>
      </c>
      <c r="B106" s="1" t="s">
        <v>106</v>
      </c>
      <c r="C106" s="1" t="s">
        <v>78</v>
      </c>
      <c r="D106" s="2" t="n">
        <v>4</v>
      </c>
      <c r="E106" s="2" t="n">
        <v>3</v>
      </c>
      <c r="F106" s="2" t="n">
        <v>0</v>
      </c>
      <c r="G106" s="2" t="s">
        <v>80</v>
      </c>
      <c r="H106" s="0" t="s">
        <v>14</v>
      </c>
      <c r="I106" s="2" t="n">
        <v>6</v>
      </c>
      <c r="J106" s="2" t="n">
        <v>100</v>
      </c>
      <c r="K106" s="2" t="n">
        <v>5</v>
      </c>
      <c r="L106" s="2" t="n">
        <v>0</v>
      </c>
      <c r="M106" s="2" t="n">
        <v>4</v>
      </c>
      <c r="N106" s="2" t="str">
        <f aca="false">_xlfn.CONCAT("('",B106," ",G106,"','",C106,"','0','",D106,"','",E106,"','",F106,"','",H106,"','",I106,"','",J106,"','",K106,"','",L106,"','",M106,"'),")</f>
        <v>('Legionary Centurion Left Leg','armor','0','4','3','0','{}','6','100','5','0','4'),</v>
      </c>
    </row>
    <row r="107" customFormat="false" ht="13.8" hidden="false" customHeight="false" outlineLevel="0" collapsed="false">
      <c r="A107" s="0" t="n">
        <v>146</v>
      </c>
      <c r="B107" s="1" t="s">
        <v>106</v>
      </c>
      <c r="C107" s="1" t="s">
        <v>78</v>
      </c>
      <c r="D107" s="2" t="n">
        <v>4</v>
      </c>
      <c r="E107" s="2" t="n">
        <v>3</v>
      </c>
      <c r="F107" s="2" t="n">
        <v>0</v>
      </c>
      <c r="G107" s="2" t="s">
        <v>81</v>
      </c>
      <c r="H107" s="0" t="s">
        <v>14</v>
      </c>
      <c r="I107" s="2" t="n">
        <v>6</v>
      </c>
      <c r="J107" s="2" t="n">
        <v>100</v>
      </c>
      <c r="K107" s="2" t="n">
        <v>5</v>
      </c>
      <c r="L107" s="2" t="n">
        <v>0</v>
      </c>
      <c r="M107" s="2" t="n">
        <v>4</v>
      </c>
      <c r="N107" s="2" t="str">
        <f aca="false">_xlfn.CONCAT("('",B107," ",G107,"','",C107,"','0','",D107,"','",E107,"','",F107,"','",H107,"','",I107,"','",J107,"','",K107,"','",L107,"','",M107,"'),")</f>
        <v>('Legionary Centurion Right Leg','armor','0','4','3','0','{}','6','100','5','0','4'),</v>
      </c>
    </row>
    <row r="108" customFormat="false" ht="13.8" hidden="false" customHeight="false" outlineLevel="0" collapsed="false">
      <c r="A108" s="0" t="n">
        <v>147</v>
      </c>
      <c r="B108" s="1" t="s">
        <v>106</v>
      </c>
      <c r="C108" s="1" t="s">
        <v>78</v>
      </c>
      <c r="D108" s="2" t="n">
        <v>5</v>
      </c>
      <c r="E108" s="2" t="n">
        <v>4</v>
      </c>
      <c r="F108" s="2" t="n">
        <v>0</v>
      </c>
      <c r="G108" s="2" t="s">
        <v>43</v>
      </c>
      <c r="H108" s="0" t="s">
        <v>14</v>
      </c>
      <c r="I108" s="2" t="n">
        <v>10</v>
      </c>
      <c r="J108" s="2" t="n">
        <v>175</v>
      </c>
      <c r="K108" s="2" t="n">
        <v>5</v>
      </c>
      <c r="L108" s="2" t="n">
        <v>0</v>
      </c>
      <c r="M108" s="2" t="n">
        <v>4</v>
      </c>
      <c r="N108" s="2" t="str">
        <f aca="false">_xlfn.CONCAT("('",B108," ",G108,"','",C108,"','0','",D108,"','",E108,"','",F108,"','",H108,"','",I108,"','",J108,"','",K108,"','",L108,"','",M108,"'),")</f>
        <v>('Legionary Centurion Head','armor','0','5','4','0','{}','10','175','5','0','4'),</v>
      </c>
    </row>
    <row r="109" customFormat="false" ht="13.8" hidden="false" customHeight="false" outlineLevel="0" collapsed="false">
      <c r="A109" s="0" t="n">
        <v>148</v>
      </c>
      <c r="B109" s="1" t="s">
        <v>107</v>
      </c>
      <c r="C109" s="1" t="s">
        <v>78</v>
      </c>
      <c r="D109" s="2" t="n">
        <v>5</v>
      </c>
      <c r="E109" s="2" t="n">
        <v>5</v>
      </c>
      <c r="F109" s="2" t="n">
        <v>3</v>
      </c>
      <c r="G109" s="2" t="s">
        <v>43</v>
      </c>
      <c r="H109" s="0" t="s">
        <v>14</v>
      </c>
      <c r="I109" s="2" t="n">
        <v>16</v>
      </c>
      <c r="J109" s="2" t="n">
        <v>250</v>
      </c>
      <c r="K109" s="2" t="n">
        <v>5</v>
      </c>
      <c r="L109" s="2" t="n">
        <v>0</v>
      </c>
      <c r="M109" s="2" t="n">
        <v>4</v>
      </c>
      <c r="N109" s="2" t="str">
        <f aca="false">_xlfn.CONCAT("('",B109," ",G109,"','",C109,"','0','",D109,"','",E109,"','",F109,"','",H109,"','",I109,"','",J109,"','",K109,"','",L109,"','",M109,"'),")</f>
        <v>('Legatus Helmet Head','armor','0','5','5','3','{}','16','250','5','0','4'),</v>
      </c>
    </row>
    <row r="110" customFormat="false" ht="13.8" hidden="false" customHeight="false" outlineLevel="0" collapsed="false">
      <c r="A110" s="0" t="n">
        <v>149</v>
      </c>
      <c r="B110" s="1" t="s">
        <v>108</v>
      </c>
      <c r="C110" s="1" t="s">
        <v>78</v>
      </c>
      <c r="D110" s="2" t="n">
        <v>4</v>
      </c>
      <c r="E110" s="2" t="n">
        <v>4</v>
      </c>
      <c r="F110" s="2" t="n">
        <v>2</v>
      </c>
      <c r="G110" s="2" t="s">
        <v>79</v>
      </c>
      <c r="H110" s="2" t="s">
        <v>14</v>
      </c>
      <c r="I110" s="2" t="n">
        <v>19</v>
      </c>
      <c r="J110" s="2" t="n">
        <v>150</v>
      </c>
      <c r="K110" s="2" t="n">
        <v>4</v>
      </c>
      <c r="L110" s="2" t="n">
        <v>0</v>
      </c>
      <c r="M110" s="2" t="n">
        <v>4</v>
      </c>
      <c r="N110" s="2" t="str">
        <f aca="false">_xlfn.CONCAT("('",B110," ",G110,"','",C110,"','0','",D110,"','",E110,"','",F110,"','",H110,"','",I110,"','",J110,"','",K110,"','",L110,"','",M110,"'),")</f>
        <v>('Marine Armor Torso','armor','0','4','4','2','{}','19','150','4','0','4'),</v>
      </c>
    </row>
    <row r="111" customFormat="false" ht="13.8" hidden="false" customHeight="false" outlineLevel="0" collapsed="false">
      <c r="A111" s="0" t="n">
        <v>150</v>
      </c>
      <c r="B111" s="1" t="s">
        <v>108</v>
      </c>
      <c r="C111" s="1" t="s">
        <v>78</v>
      </c>
      <c r="D111" s="2" t="n">
        <v>4</v>
      </c>
      <c r="E111" s="2" t="n">
        <v>4</v>
      </c>
      <c r="F111" s="2" t="n">
        <v>2</v>
      </c>
      <c r="G111" s="2" t="s">
        <v>82</v>
      </c>
      <c r="H111" s="2" t="s">
        <v>14</v>
      </c>
      <c r="I111" s="2" t="n">
        <v>10</v>
      </c>
      <c r="J111" s="2" t="n">
        <v>115</v>
      </c>
      <c r="K111" s="2" t="n">
        <v>4</v>
      </c>
      <c r="L111" s="2" t="n">
        <v>0</v>
      </c>
      <c r="M111" s="2" t="n">
        <v>4</v>
      </c>
      <c r="N111" s="2" t="str">
        <f aca="false">_xlfn.CONCAT("('",B111," ",G111,"','",C111,"','0','",D111,"','",E111,"','",F111,"','",H111,"','",I111,"','",J111,"','",K111,"','",L111,"','",M111,"'),")</f>
        <v>('Marine Armor Left Arm','armor','0','4','4','2','{}','10','115','4','0','4'),</v>
      </c>
    </row>
    <row r="112" customFormat="false" ht="13.8" hidden="false" customHeight="false" outlineLevel="0" collapsed="false">
      <c r="A112" s="0" t="n">
        <v>151</v>
      </c>
      <c r="B112" s="1" t="s">
        <v>108</v>
      </c>
      <c r="C112" s="1" t="s">
        <v>78</v>
      </c>
      <c r="D112" s="2" t="n">
        <v>4</v>
      </c>
      <c r="E112" s="2" t="n">
        <v>4</v>
      </c>
      <c r="F112" s="2" t="n">
        <v>2</v>
      </c>
      <c r="G112" s="2" t="s">
        <v>83</v>
      </c>
      <c r="H112" s="2" t="s">
        <v>14</v>
      </c>
      <c r="I112" s="2" t="n">
        <v>10</v>
      </c>
      <c r="J112" s="2" t="n">
        <v>115</v>
      </c>
      <c r="K112" s="2" t="n">
        <v>4</v>
      </c>
      <c r="L112" s="2" t="n">
        <v>0</v>
      </c>
      <c r="M112" s="2" t="n">
        <v>4</v>
      </c>
      <c r="N112" s="2" t="str">
        <f aca="false">_xlfn.CONCAT("('",B112," ",G112,"','",C112,"','0','",D112,"','",E112,"','",F112,"','",H112,"','",I112,"','",J112,"','",K112,"','",L112,"','",M112,"'),")</f>
        <v>('Marine Armor Right  Arm','armor','0','4','4','2','{}','10','115','4','0','4'),</v>
      </c>
    </row>
    <row r="113" customFormat="false" ht="13.8" hidden="false" customHeight="false" outlineLevel="0" collapsed="false">
      <c r="A113" s="0" t="n">
        <v>152</v>
      </c>
      <c r="B113" s="1" t="s">
        <v>108</v>
      </c>
      <c r="C113" s="1" t="s">
        <v>78</v>
      </c>
      <c r="D113" s="2" t="n">
        <v>4</v>
      </c>
      <c r="E113" s="2" t="n">
        <v>4</v>
      </c>
      <c r="F113" s="2" t="n">
        <v>2</v>
      </c>
      <c r="G113" s="2" t="s">
        <v>80</v>
      </c>
      <c r="H113" s="2" t="s">
        <v>14</v>
      </c>
      <c r="I113" s="2" t="n">
        <v>10</v>
      </c>
      <c r="J113" s="2" t="n">
        <v>100</v>
      </c>
      <c r="K113" s="2" t="n">
        <v>4</v>
      </c>
      <c r="L113" s="2" t="n">
        <v>0</v>
      </c>
      <c r="M113" s="2" t="n">
        <v>4</v>
      </c>
      <c r="N113" s="2" t="str">
        <f aca="false">_xlfn.CONCAT("('",B113," ",G113,"','",C113,"','0','",D113,"','",E113,"','",F113,"','",H113,"','",I113,"','",J113,"','",K113,"','",L113,"','",M113,"'),")</f>
        <v>('Marine Armor Left Leg','armor','0','4','4','2','{}','10','100','4','0','4'),</v>
      </c>
    </row>
    <row r="114" customFormat="false" ht="13.8" hidden="false" customHeight="false" outlineLevel="0" collapsed="false">
      <c r="A114" s="0" t="n">
        <v>153</v>
      </c>
      <c r="B114" s="1" t="s">
        <v>108</v>
      </c>
      <c r="C114" s="1" t="s">
        <v>78</v>
      </c>
      <c r="D114" s="2" t="n">
        <v>4</v>
      </c>
      <c r="E114" s="2" t="n">
        <v>4</v>
      </c>
      <c r="F114" s="2" t="n">
        <v>2</v>
      </c>
      <c r="G114" s="2" t="s">
        <v>81</v>
      </c>
      <c r="H114" s="2" t="s">
        <v>14</v>
      </c>
      <c r="I114" s="2" t="n">
        <v>10</v>
      </c>
      <c r="J114" s="2" t="n">
        <v>100</v>
      </c>
      <c r="K114" s="2" t="n">
        <v>4</v>
      </c>
      <c r="L114" s="2" t="n">
        <v>0</v>
      </c>
      <c r="M114" s="2" t="n">
        <v>4</v>
      </c>
      <c r="N114" s="2" t="str">
        <f aca="false">_xlfn.CONCAT("('",B114," ",G114,"','",C114,"','0','",D114,"','",E114,"','",F114,"','",H114,"','",I114,"','",J114,"','",K114,"','",L114,"','",M114,"'),")</f>
        <v>('Marine Armor Right Leg','armor','0','4','4','2','{}','10','100','4','0','4'),</v>
      </c>
    </row>
    <row r="115" customFormat="false" ht="13.8" hidden="false" customHeight="false" outlineLevel="0" collapsed="false">
      <c r="A115" s="0" t="n">
        <v>154</v>
      </c>
      <c r="B115" s="1" t="s">
        <v>108</v>
      </c>
      <c r="C115" s="1" t="s">
        <v>78</v>
      </c>
      <c r="D115" s="2" t="n">
        <v>4</v>
      </c>
      <c r="E115" s="2" t="n">
        <v>4</v>
      </c>
      <c r="F115" s="2" t="n">
        <v>2</v>
      </c>
      <c r="G115" s="2" t="s">
        <v>43</v>
      </c>
      <c r="H115" s="2" t="s">
        <v>14</v>
      </c>
      <c r="I115" s="2" t="n">
        <v>10</v>
      </c>
      <c r="J115" s="2" t="n">
        <v>65</v>
      </c>
      <c r="K115" s="2" t="n">
        <v>4</v>
      </c>
      <c r="L115" s="2" t="n">
        <v>0</v>
      </c>
      <c r="M115" s="2" t="n">
        <v>4</v>
      </c>
      <c r="N115" s="2" t="str">
        <f aca="false">_xlfn.CONCAT("('",B115," ",G115,"','",C115,"','0','",D115,"','",E115,"','",F115,"','",H115,"','",I115,"','",J115,"','",K115,"','",L115,"','",M115,"'),")</f>
        <v>('Marine Armor Head','armor','0','4','4','2','{}','10','65','4','0','4'),</v>
      </c>
    </row>
    <row r="116" customFormat="false" ht="13.8" hidden="false" customHeight="false" outlineLevel="0" collapsed="false">
      <c r="A116" s="0" t="n">
        <v>155</v>
      </c>
      <c r="B116" s="1" t="s">
        <v>109</v>
      </c>
      <c r="C116" s="1" t="s">
        <v>78</v>
      </c>
      <c r="D116" s="2" t="n">
        <v>3</v>
      </c>
      <c r="E116" s="2" t="n">
        <v>3</v>
      </c>
      <c r="F116" s="2" t="n">
        <v>2</v>
      </c>
      <c r="G116" s="2" t="s">
        <v>69</v>
      </c>
      <c r="H116" s="2" t="s">
        <v>14</v>
      </c>
      <c r="I116" s="2" t="n">
        <v>3</v>
      </c>
      <c r="J116" s="2" t="n">
        <v>360</v>
      </c>
      <c r="K116" s="2" t="n">
        <v>4</v>
      </c>
      <c r="L116" s="2" t="n">
        <v>0</v>
      </c>
      <c r="M116" s="2" t="n">
        <v>4</v>
      </c>
      <c r="N116" s="2" t="str">
        <f aca="false">_xlfn.CONCAT("('",B116," ",G116,"','",C116,"','0','",D116,"','",E116,"','",F116,"','",H116,"','",I116,"','",J116,"','",K116,"','",L116,"','",M116,"'),")</f>
        <v>('Recon All','armor','0','3','3','2','{}','3','360','4','0','4'),</v>
      </c>
    </row>
    <row r="117" customFormat="false" ht="13.8" hidden="false" customHeight="false" outlineLevel="0" collapsed="false">
      <c r="A117" s="0" t="n">
        <v>156</v>
      </c>
      <c r="B117" s="1" t="s">
        <v>110</v>
      </c>
      <c r="C117" s="1" t="s">
        <v>78</v>
      </c>
      <c r="D117" s="2" t="n">
        <v>4</v>
      </c>
      <c r="E117" s="2" t="n">
        <v>3</v>
      </c>
      <c r="F117" s="2" t="n">
        <v>2</v>
      </c>
      <c r="G117" s="2" t="s">
        <v>79</v>
      </c>
      <c r="H117" s="2" t="s">
        <v>14</v>
      </c>
      <c r="I117" s="2" t="n">
        <v>7</v>
      </c>
      <c r="J117" s="2" t="n">
        <v>90</v>
      </c>
      <c r="K117" s="2" t="n">
        <v>4</v>
      </c>
      <c r="L117" s="2" t="n">
        <v>0</v>
      </c>
      <c r="M117" s="2" t="n">
        <v>4</v>
      </c>
      <c r="N117" s="2" t="str">
        <f aca="false">_xlfn.CONCAT("('",B117," ",G117,"','",C117,"','0','",D117,"','",E117,"','",F117,"','",H117,"','",I117,"','",J117,"','",K117,"','",L117,"','",M117,"'),")</f>
        <v>('Scout Torso','armor','0','4','3','2','{}','7','90','4','0','4'),</v>
      </c>
    </row>
    <row r="118" customFormat="false" ht="13.8" hidden="false" customHeight="false" outlineLevel="0" collapsed="false">
      <c r="A118" s="0" t="n">
        <v>157</v>
      </c>
      <c r="B118" s="1" t="s">
        <v>110</v>
      </c>
      <c r="C118" s="1" t="s">
        <v>78</v>
      </c>
      <c r="D118" s="2" t="n">
        <v>4</v>
      </c>
      <c r="E118" s="2" t="n">
        <v>3</v>
      </c>
      <c r="F118" s="2" t="n">
        <v>2</v>
      </c>
      <c r="G118" s="2" t="s">
        <v>82</v>
      </c>
      <c r="H118" s="2" t="s">
        <v>14</v>
      </c>
      <c r="I118" s="2" t="n">
        <v>3</v>
      </c>
      <c r="J118" s="2" t="n">
        <v>60</v>
      </c>
      <c r="K118" s="2" t="n">
        <v>4</v>
      </c>
      <c r="L118" s="2" t="n">
        <v>0</v>
      </c>
      <c r="M118" s="2" t="n">
        <v>4</v>
      </c>
      <c r="N118" s="2" t="str">
        <f aca="false">_xlfn.CONCAT("('",B118," ",G118,"','",C118,"','0','",D118,"','",E118,"','",F118,"','",H118,"','",I118,"','",J118,"','",K118,"','",L118,"','",M118,"'),")</f>
        <v>('Scout Left Arm','armor','0','4','3','2','{}','3','60','4','0','4'),</v>
      </c>
    </row>
    <row r="119" customFormat="false" ht="13.8" hidden="false" customHeight="false" outlineLevel="0" collapsed="false">
      <c r="A119" s="0" t="n">
        <v>158</v>
      </c>
      <c r="B119" s="1" t="s">
        <v>110</v>
      </c>
      <c r="C119" s="1" t="s">
        <v>78</v>
      </c>
      <c r="D119" s="2" t="n">
        <v>4</v>
      </c>
      <c r="E119" s="2" t="n">
        <v>3</v>
      </c>
      <c r="F119" s="2" t="n">
        <v>2</v>
      </c>
      <c r="G119" s="2" t="s">
        <v>83</v>
      </c>
      <c r="H119" s="2" t="s">
        <v>14</v>
      </c>
      <c r="I119" s="2" t="n">
        <v>3</v>
      </c>
      <c r="J119" s="2" t="n">
        <v>60</v>
      </c>
      <c r="K119" s="2" t="n">
        <v>4</v>
      </c>
      <c r="L119" s="2" t="n">
        <v>0</v>
      </c>
      <c r="M119" s="2" t="n">
        <v>4</v>
      </c>
      <c r="N119" s="2" t="str">
        <f aca="false">_xlfn.CONCAT("('",B119," ",G119,"','",C119,"','0','",D119,"','",E119,"','",F119,"','",H119,"','",I119,"','",J119,"','",K119,"','",L119,"','",M119,"'),")</f>
        <v>('Scout Right  Arm','armor','0','4','3','2','{}','3','60','4','0','4'),</v>
      </c>
    </row>
    <row r="120" customFormat="false" ht="13.8" hidden="false" customHeight="false" outlineLevel="0" collapsed="false">
      <c r="A120" s="0" t="n">
        <v>159</v>
      </c>
      <c r="B120" s="1" t="s">
        <v>110</v>
      </c>
      <c r="C120" s="1" t="s">
        <v>78</v>
      </c>
      <c r="D120" s="2" t="n">
        <v>4</v>
      </c>
      <c r="E120" s="2" t="n">
        <v>3</v>
      </c>
      <c r="F120" s="2" t="n">
        <v>2</v>
      </c>
      <c r="G120" s="2" t="s">
        <v>80</v>
      </c>
      <c r="H120" s="2" t="s">
        <v>14</v>
      </c>
      <c r="I120" s="2" t="n">
        <v>3</v>
      </c>
      <c r="J120" s="2" t="n">
        <v>60</v>
      </c>
      <c r="K120" s="2" t="n">
        <v>4</v>
      </c>
      <c r="L120" s="2" t="n">
        <v>0</v>
      </c>
      <c r="M120" s="2" t="n">
        <v>4</v>
      </c>
      <c r="N120" s="2" t="str">
        <f aca="false">_xlfn.CONCAT("('",B120," ",G120,"','",C120,"','0','",D120,"','",E120,"','",F120,"','",H120,"','",I120,"','",J120,"','",K120,"','",L120,"','",M120,"'),")</f>
        <v>('Scout Left Leg','armor','0','4','3','2','{}','3','60','4','0','4'),</v>
      </c>
    </row>
    <row r="121" customFormat="false" ht="13.8" hidden="false" customHeight="false" outlineLevel="0" collapsed="false">
      <c r="A121" s="0" t="n">
        <v>160</v>
      </c>
      <c r="B121" s="1" t="s">
        <v>110</v>
      </c>
      <c r="C121" s="1" t="s">
        <v>78</v>
      </c>
      <c r="D121" s="2" t="n">
        <v>4</v>
      </c>
      <c r="E121" s="2" t="n">
        <v>3</v>
      </c>
      <c r="F121" s="2" t="n">
        <v>2</v>
      </c>
      <c r="G121" s="2" t="s">
        <v>81</v>
      </c>
      <c r="H121" s="2" t="s">
        <v>14</v>
      </c>
      <c r="I121" s="2" t="n">
        <v>3</v>
      </c>
      <c r="J121" s="2" t="n">
        <v>60</v>
      </c>
      <c r="K121" s="2" t="n">
        <v>4</v>
      </c>
      <c r="L121" s="2" t="n">
        <v>0</v>
      </c>
      <c r="M121" s="2" t="n">
        <v>4</v>
      </c>
      <c r="N121" s="2" t="str">
        <f aca="false">_xlfn.CONCAT("('",B121," ",G121,"','",C121,"','0','",D121,"','",E121,"','",F121,"','",H121,"','",I121,"','",J121,"','",K121,"','",L121,"','",M121,"'),")</f>
        <v>('Scout Right Leg','armor','0','4','3','2','{}','3','60','4','0','4'),</v>
      </c>
    </row>
    <row r="122" customFormat="false" ht="13.8" hidden="false" customHeight="false" outlineLevel="0" collapsed="false">
      <c r="A122" s="0" t="n">
        <v>161</v>
      </c>
      <c r="B122" s="1" t="s">
        <v>110</v>
      </c>
      <c r="C122" s="1" t="s">
        <v>78</v>
      </c>
      <c r="D122" s="2" t="n">
        <v>3</v>
      </c>
      <c r="E122" s="2" t="n">
        <v>2</v>
      </c>
      <c r="F122" s="2" t="n">
        <v>2</v>
      </c>
      <c r="G122" s="2" t="s">
        <v>43</v>
      </c>
      <c r="H122" s="2" t="s">
        <v>14</v>
      </c>
      <c r="I122" s="2" t="n">
        <v>1</v>
      </c>
      <c r="J122" s="2" t="n">
        <v>50</v>
      </c>
      <c r="K122" s="2" t="n">
        <v>4</v>
      </c>
      <c r="L122" s="2" t="n">
        <v>0</v>
      </c>
      <c r="M122" s="2" t="n">
        <v>4</v>
      </c>
      <c r="N122" s="2" t="str">
        <f aca="false">_xlfn.CONCAT("('",B122," ",G122,"','",C122,"','0','",D122,"','",E122,"','",F122,"','",H122,"','",I122,"','",J122,"','",K122,"','",L122,"','",M122,"'),")</f>
        <v>('Scout Head','armor','0','3','2','2','{}','1','50','4','0','4'),</v>
      </c>
    </row>
    <row r="123" customFormat="false" ht="13.8" hidden="false" customHeight="false" outlineLevel="0" collapsed="false">
      <c r="A123" s="0" t="n">
        <v>162</v>
      </c>
      <c r="B123" s="1" t="s">
        <v>111</v>
      </c>
      <c r="C123" s="1" t="s">
        <v>78</v>
      </c>
      <c r="D123" s="2" t="n">
        <v>2</v>
      </c>
      <c r="E123" s="2" t="n">
        <v>2</v>
      </c>
      <c r="F123" s="2" t="n">
        <v>0</v>
      </c>
      <c r="G123" s="2" t="s">
        <v>79</v>
      </c>
      <c r="H123" s="2" t="s">
        <v>14</v>
      </c>
      <c r="I123" s="2" t="n">
        <v>8</v>
      </c>
      <c r="J123" s="2" t="n">
        <v>25</v>
      </c>
      <c r="K123" s="2" t="n">
        <v>2</v>
      </c>
      <c r="L123" s="2" t="n">
        <v>0</v>
      </c>
      <c r="M123" s="2" t="n">
        <v>4</v>
      </c>
      <c r="N123" s="2" t="str">
        <f aca="false">_xlfn.CONCAT("('",B123," ",G123,"','",C123,"','0','",D123,"','",E123,"','",F123,"','",H123,"','",I123,"','",J123,"','",K123,"','",L123,"','",M123,"'),")</f>
        <v>('Robot Torso','armor','0','2','2','0','{}','8','25','2','0','4'),</v>
      </c>
    </row>
    <row r="124" customFormat="false" ht="13.8" hidden="false" customHeight="false" outlineLevel="0" collapsed="false">
      <c r="A124" s="0" t="n">
        <v>163</v>
      </c>
      <c r="B124" s="1" t="s">
        <v>111</v>
      </c>
      <c r="C124" s="1" t="s">
        <v>78</v>
      </c>
      <c r="D124" s="2" t="n">
        <v>2</v>
      </c>
      <c r="E124" s="2" t="n">
        <v>2</v>
      </c>
      <c r="F124" s="2" t="n">
        <v>0</v>
      </c>
      <c r="G124" s="2" t="s">
        <v>82</v>
      </c>
      <c r="H124" s="2" t="s">
        <v>14</v>
      </c>
      <c r="I124" s="2" t="n">
        <v>4</v>
      </c>
      <c r="J124" s="2" t="n">
        <v>10</v>
      </c>
      <c r="K124" s="2" t="n">
        <v>2</v>
      </c>
      <c r="L124" s="2" t="n">
        <v>0</v>
      </c>
      <c r="M124" s="2" t="n">
        <v>4</v>
      </c>
      <c r="N124" s="2" t="str">
        <f aca="false">_xlfn.CONCAT("('",B124," ",G124,"','",C124,"','0','",D124,"','",E124,"','",F124,"','",H124,"','",I124,"','",J124,"','",K124,"','",L124,"','",M124,"'),")</f>
        <v>('Robot Left Arm','armor','0','2','2','0','{}','4','10','2','0','4'),</v>
      </c>
    </row>
    <row r="125" customFormat="false" ht="13.8" hidden="false" customHeight="false" outlineLevel="0" collapsed="false">
      <c r="A125" s="0" t="n">
        <v>164</v>
      </c>
      <c r="B125" s="1" t="s">
        <v>111</v>
      </c>
      <c r="C125" s="1" t="s">
        <v>78</v>
      </c>
      <c r="D125" s="2" t="n">
        <v>2</v>
      </c>
      <c r="E125" s="2" t="n">
        <v>2</v>
      </c>
      <c r="F125" s="2" t="n">
        <v>0</v>
      </c>
      <c r="G125" s="2" t="s">
        <v>83</v>
      </c>
      <c r="H125" s="2" t="s">
        <v>14</v>
      </c>
      <c r="I125" s="2" t="n">
        <v>4</v>
      </c>
      <c r="J125" s="2" t="n">
        <v>10</v>
      </c>
      <c r="K125" s="2" t="n">
        <v>2</v>
      </c>
      <c r="L125" s="2" t="n">
        <v>0</v>
      </c>
      <c r="M125" s="2" t="n">
        <v>4</v>
      </c>
      <c r="N125" s="2" t="str">
        <f aca="false">_xlfn.CONCAT("('",B125," ",G125,"','",C125,"','0','",D125,"','",E125,"','",F125,"','",H125,"','",I125,"','",J125,"','",K125,"','",L125,"','",M125,"'),")</f>
        <v>('Robot Right  Arm','armor','0','2','2','0','{}','4','10','2','0','4'),</v>
      </c>
    </row>
    <row r="126" customFormat="false" ht="13.8" hidden="false" customHeight="false" outlineLevel="0" collapsed="false">
      <c r="A126" s="0" t="n">
        <v>165</v>
      </c>
      <c r="B126" s="1" t="s">
        <v>111</v>
      </c>
      <c r="C126" s="1" t="s">
        <v>78</v>
      </c>
      <c r="D126" s="2" t="n">
        <v>2</v>
      </c>
      <c r="E126" s="2" t="n">
        <v>2</v>
      </c>
      <c r="F126" s="2" t="n">
        <v>0</v>
      </c>
      <c r="G126" s="2" t="s">
        <v>80</v>
      </c>
      <c r="H126" s="2" t="s">
        <v>14</v>
      </c>
      <c r="I126" s="2" t="n">
        <v>4</v>
      </c>
      <c r="J126" s="2" t="n">
        <v>10</v>
      </c>
      <c r="K126" s="2" t="n">
        <v>2</v>
      </c>
      <c r="L126" s="2" t="n">
        <v>0</v>
      </c>
      <c r="M126" s="2" t="n">
        <v>4</v>
      </c>
      <c r="N126" s="2" t="str">
        <f aca="false">_xlfn.CONCAT("('",B126," ",G126,"','",C126,"','0','",D126,"','",E126,"','",F126,"','",H126,"','",I126,"','",J126,"','",K126,"','",L126,"','",M126,"'),")</f>
        <v>('Robot Left Leg','armor','0','2','2','0','{}','4','10','2','0','4'),</v>
      </c>
    </row>
    <row r="127" customFormat="false" ht="13.8" hidden="false" customHeight="false" outlineLevel="0" collapsed="false">
      <c r="A127" s="0" t="n">
        <v>166</v>
      </c>
      <c r="B127" s="1" t="s">
        <v>111</v>
      </c>
      <c r="C127" s="1" t="s">
        <v>78</v>
      </c>
      <c r="D127" s="2" t="n">
        <v>2</v>
      </c>
      <c r="E127" s="2" t="n">
        <v>2</v>
      </c>
      <c r="F127" s="2" t="n">
        <v>0</v>
      </c>
      <c r="G127" s="2" t="s">
        <v>81</v>
      </c>
      <c r="H127" s="2" t="s">
        <v>14</v>
      </c>
      <c r="I127" s="2" t="n">
        <v>4</v>
      </c>
      <c r="J127" s="2" t="n">
        <v>10</v>
      </c>
      <c r="K127" s="2" t="n">
        <v>2</v>
      </c>
      <c r="L127" s="2" t="n">
        <v>0</v>
      </c>
      <c r="M127" s="2" t="n">
        <v>4</v>
      </c>
      <c r="N127" s="2" t="str">
        <f aca="false">_xlfn.CONCAT("('",B127," ",G127,"','",C127,"','0','",D127,"','",E127,"','",F127,"','",H127,"','",I127,"','",J127,"','",K127,"','",L127,"','",M127,"'),")</f>
        <v>('Robot Right Leg','armor','0','2','2','0','{}','4','10','2','0','4'),</v>
      </c>
    </row>
    <row r="128" customFormat="false" ht="13.8" hidden="false" customHeight="false" outlineLevel="0" collapsed="false">
      <c r="A128" s="0" t="n">
        <v>167</v>
      </c>
      <c r="B128" s="1" t="s">
        <v>111</v>
      </c>
      <c r="C128" s="1" t="s">
        <v>78</v>
      </c>
      <c r="D128" s="2" t="n">
        <v>2</v>
      </c>
      <c r="E128" s="2" t="n">
        <v>2</v>
      </c>
      <c r="F128" s="2" t="n">
        <v>0</v>
      </c>
      <c r="G128" s="2" t="s">
        <v>43</v>
      </c>
      <c r="H128" s="2" t="s">
        <v>14</v>
      </c>
      <c r="I128" s="2" t="n">
        <v>4</v>
      </c>
      <c r="J128" s="2" t="n">
        <v>10</v>
      </c>
      <c r="K128" s="2" t="n">
        <v>2</v>
      </c>
      <c r="L128" s="2" t="n">
        <v>0</v>
      </c>
      <c r="M128" s="2" t="n">
        <v>4</v>
      </c>
      <c r="N128" s="2" t="str">
        <f aca="false">_xlfn.CONCAT("('",B128," ",G128,"','",C128,"','0','",D128,"','",E128,"','",F128,"','",H128,"','",I128,"','",J128,"','",K128,"','",L128,"','",M128,"'),")</f>
        <v>('Robot Head','armor','0','2','2','0','{}','4','10','2','0','4'),</v>
      </c>
    </row>
    <row r="129" customFormat="false" ht="13.8" hidden="false" customHeight="false" outlineLevel="0" collapsed="false">
      <c r="A129" s="0" t="n">
        <v>168</v>
      </c>
      <c r="B129" s="1" t="s">
        <v>112</v>
      </c>
      <c r="C129" s="1" t="s">
        <v>78</v>
      </c>
      <c r="D129" s="2" t="n">
        <v>3</v>
      </c>
      <c r="E129" s="2" t="n">
        <v>3</v>
      </c>
      <c r="F129" s="2" t="n">
        <v>0</v>
      </c>
      <c r="G129" s="2" t="s">
        <v>79</v>
      </c>
      <c r="H129" s="2" t="s">
        <v>14</v>
      </c>
      <c r="I129" s="2" t="n">
        <v>16</v>
      </c>
      <c r="J129" s="2" t="n">
        <v>100</v>
      </c>
      <c r="K129" s="2" t="n">
        <v>3</v>
      </c>
      <c r="L129" s="2" t="n">
        <v>0</v>
      </c>
      <c r="M129" s="2" t="n">
        <v>4</v>
      </c>
      <c r="N129" s="2" t="str">
        <f aca="false">_xlfn.CONCAT("('",B129," ",G129,"','",C129,"','0','",D129,"','",E129,"','",F129,"','",H129,"','",I129,"','",J129,"','",K129,"','",L129,"','",M129,"'),")</f>
        <v>('Robot, Sturdy Torso','armor','0','3','3','0','{}','16','100','3','0','4'),</v>
      </c>
    </row>
    <row r="130" customFormat="false" ht="13.8" hidden="false" customHeight="false" outlineLevel="0" collapsed="false">
      <c r="A130" s="0" t="n">
        <v>169</v>
      </c>
      <c r="B130" s="1" t="s">
        <v>112</v>
      </c>
      <c r="C130" s="1" t="s">
        <v>78</v>
      </c>
      <c r="D130" s="2" t="n">
        <v>3</v>
      </c>
      <c r="E130" s="2" t="n">
        <v>3</v>
      </c>
      <c r="F130" s="2" t="n">
        <v>0</v>
      </c>
      <c r="G130" s="2" t="s">
        <v>82</v>
      </c>
      <c r="H130" s="2" t="s">
        <v>14</v>
      </c>
      <c r="I130" s="2" t="n">
        <v>8</v>
      </c>
      <c r="J130" s="2" t="n">
        <v>60</v>
      </c>
      <c r="K130" s="2" t="n">
        <v>3</v>
      </c>
      <c r="L130" s="2" t="n">
        <v>0</v>
      </c>
      <c r="M130" s="2" t="n">
        <v>4</v>
      </c>
      <c r="N130" s="2" t="str">
        <f aca="false">_xlfn.CONCAT("('",B130," ",G130,"','",C130,"','0','",D130,"','",E130,"','",F130,"','",H130,"','",I130,"','",J130,"','",K130,"','",L130,"','",M130,"'),")</f>
        <v>('Robot, Sturdy Left Arm','armor','0','3','3','0','{}','8','60','3','0','4'),</v>
      </c>
    </row>
    <row r="131" customFormat="false" ht="13.8" hidden="false" customHeight="false" outlineLevel="0" collapsed="false">
      <c r="A131" s="0" t="n">
        <v>170</v>
      </c>
      <c r="B131" s="1" t="s">
        <v>112</v>
      </c>
      <c r="C131" s="1" t="s">
        <v>78</v>
      </c>
      <c r="D131" s="2" t="n">
        <v>3</v>
      </c>
      <c r="E131" s="2" t="n">
        <v>3</v>
      </c>
      <c r="F131" s="2" t="n">
        <v>0</v>
      </c>
      <c r="G131" s="2" t="s">
        <v>83</v>
      </c>
      <c r="H131" s="2" t="s">
        <v>14</v>
      </c>
      <c r="I131" s="2" t="n">
        <v>8</v>
      </c>
      <c r="J131" s="2" t="n">
        <v>60</v>
      </c>
      <c r="K131" s="2" t="n">
        <v>3</v>
      </c>
      <c r="L131" s="2" t="n">
        <v>0</v>
      </c>
      <c r="M131" s="2" t="n">
        <v>4</v>
      </c>
      <c r="N131" s="2" t="str">
        <f aca="false">_xlfn.CONCAT("('",B131," ",G131,"','",C131,"','0','",D131,"','",E131,"','",F131,"','",H131,"','",I131,"','",J131,"','",K131,"','",L131,"','",M131,"'),")</f>
        <v>('Robot, Sturdy Right  Arm','armor','0','3','3','0','{}','8','60','3','0','4'),</v>
      </c>
    </row>
    <row r="132" customFormat="false" ht="13.8" hidden="false" customHeight="false" outlineLevel="0" collapsed="false">
      <c r="A132" s="0" t="n">
        <v>171</v>
      </c>
      <c r="B132" s="1" t="s">
        <v>112</v>
      </c>
      <c r="C132" s="1" t="s">
        <v>78</v>
      </c>
      <c r="D132" s="2" t="n">
        <v>3</v>
      </c>
      <c r="E132" s="2" t="n">
        <v>3</v>
      </c>
      <c r="F132" s="2" t="n">
        <v>0</v>
      </c>
      <c r="G132" s="2" t="s">
        <v>80</v>
      </c>
      <c r="H132" s="2" t="s">
        <v>14</v>
      </c>
      <c r="I132" s="2" t="n">
        <v>8</v>
      </c>
      <c r="J132" s="2" t="n">
        <v>60</v>
      </c>
      <c r="K132" s="2" t="n">
        <v>3</v>
      </c>
      <c r="L132" s="2" t="n">
        <v>0</v>
      </c>
      <c r="M132" s="2" t="n">
        <v>4</v>
      </c>
      <c r="N132" s="2" t="str">
        <f aca="false">_xlfn.CONCAT("('",B132," ",G132,"','",C132,"','0','",D132,"','",E132,"','",F132,"','",H132,"','",I132,"','",J132,"','",K132,"','",L132,"','",M132,"'),")</f>
        <v>('Robot, Sturdy Left Leg','armor','0','3','3','0','{}','8','60','3','0','4'),</v>
      </c>
    </row>
    <row r="133" customFormat="false" ht="13.8" hidden="false" customHeight="false" outlineLevel="0" collapsed="false">
      <c r="A133" s="0" t="n">
        <v>172</v>
      </c>
      <c r="B133" s="1" t="s">
        <v>112</v>
      </c>
      <c r="C133" s="1" t="s">
        <v>78</v>
      </c>
      <c r="D133" s="2" t="n">
        <v>3</v>
      </c>
      <c r="E133" s="2" t="n">
        <v>3</v>
      </c>
      <c r="F133" s="2" t="n">
        <v>0</v>
      </c>
      <c r="G133" s="2" t="s">
        <v>81</v>
      </c>
      <c r="H133" s="2" t="s">
        <v>14</v>
      </c>
      <c r="I133" s="2" t="n">
        <v>8</v>
      </c>
      <c r="J133" s="2" t="n">
        <v>60</v>
      </c>
      <c r="K133" s="2" t="n">
        <v>3</v>
      </c>
      <c r="L133" s="2" t="n">
        <v>0</v>
      </c>
      <c r="M133" s="2" t="n">
        <v>4</v>
      </c>
      <c r="N133" s="2" t="str">
        <f aca="false">_xlfn.CONCAT("('",B133," ",G133,"','",C133,"','0','",D133,"','",E133,"','",F133,"','",H133,"','",I133,"','",J133,"','",K133,"','",L133,"','",M133,"'),")</f>
        <v>('Robot, Sturdy Right Leg','armor','0','3','3','0','{}','8','60','3','0','4'),</v>
      </c>
    </row>
    <row r="134" customFormat="false" ht="13.8" hidden="false" customHeight="false" outlineLevel="0" collapsed="false">
      <c r="A134" s="0" t="n">
        <v>173</v>
      </c>
      <c r="B134" s="1" t="s">
        <v>112</v>
      </c>
      <c r="C134" s="1" t="s">
        <v>78</v>
      </c>
      <c r="D134" s="2" t="n">
        <v>3</v>
      </c>
      <c r="E134" s="2" t="n">
        <v>3</v>
      </c>
      <c r="F134" s="2" t="n">
        <v>0</v>
      </c>
      <c r="G134" s="2" t="s">
        <v>43</v>
      </c>
      <c r="H134" s="2" t="s">
        <v>14</v>
      </c>
      <c r="I134" s="2" t="n">
        <v>8</v>
      </c>
      <c r="J134" s="2" t="n">
        <v>60</v>
      </c>
      <c r="K134" s="2" t="n">
        <v>3</v>
      </c>
      <c r="L134" s="2" t="n">
        <v>0</v>
      </c>
      <c r="M134" s="2" t="n">
        <v>4</v>
      </c>
      <c r="N134" s="2" t="str">
        <f aca="false">_xlfn.CONCAT("('",B134," ",G134,"','",C134,"','0','",D134,"','",E134,"','",F134,"','",H134,"','",I134,"','",J134,"','",K134,"','",L134,"','",M134,"'),")</f>
        <v>('Robot, Sturdy Head','armor','0','3','3','0','{}','8','60','3','0','4'),</v>
      </c>
    </row>
    <row r="135" customFormat="false" ht="13.8" hidden="false" customHeight="false" outlineLevel="0" collapsed="false">
      <c r="A135" s="0" t="n">
        <v>174</v>
      </c>
      <c r="B135" s="1" t="s">
        <v>113</v>
      </c>
      <c r="C135" s="1" t="s">
        <v>78</v>
      </c>
      <c r="D135" s="2" t="n">
        <v>4</v>
      </c>
      <c r="E135" s="2" t="n">
        <v>3</v>
      </c>
      <c r="F135" s="2" t="n">
        <v>0</v>
      </c>
      <c r="G135" s="2" t="s">
        <v>79</v>
      </c>
      <c r="H135" s="2" t="s">
        <v>14</v>
      </c>
      <c r="I135" s="2" t="n">
        <v>25</v>
      </c>
      <c r="J135" s="2" t="n">
        <v>175</v>
      </c>
      <c r="K135" s="2" t="n">
        <v>4</v>
      </c>
      <c r="L135" s="2" t="n">
        <v>0</v>
      </c>
      <c r="M135" s="2" t="n">
        <v>4</v>
      </c>
      <c r="N135" s="2" t="str">
        <f aca="false">_xlfn.CONCAT("('",B135," ",G135,"','",C135,"','0','",D135,"','",E135,"','",F135,"','",H135,"','",I135,"','",J135,"','",K135,"','",L135,"','",M135,"'),")</f>
        <v>('Robot, Heavy Torso','armor','0','4','3','0','{}','25','175','4','0','4'),</v>
      </c>
    </row>
    <row r="136" customFormat="false" ht="13.8" hidden="false" customHeight="false" outlineLevel="0" collapsed="false">
      <c r="A136" s="0" t="n">
        <v>175</v>
      </c>
      <c r="B136" s="1" t="s">
        <v>113</v>
      </c>
      <c r="C136" s="1" t="s">
        <v>78</v>
      </c>
      <c r="D136" s="2" t="n">
        <v>4</v>
      </c>
      <c r="E136" s="2" t="n">
        <v>3</v>
      </c>
      <c r="F136" s="2" t="n">
        <v>0</v>
      </c>
      <c r="G136" s="2" t="s">
        <v>82</v>
      </c>
      <c r="H136" s="2" t="s">
        <v>14</v>
      </c>
      <c r="I136" s="2" t="n">
        <v>13</v>
      </c>
      <c r="J136" s="2" t="n">
        <v>110</v>
      </c>
      <c r="K136" s="2" t="n">
        <v>4</v>
      </c>
      <c r="L136" s="2" t="n">
        <v>0</v>
      </c>
      <c r="M136" s="2" t="n">
        <v>4</v>
      </c>
      <c r="N136" s="2" t="str">
        <f aca="false">_xlfn.CONCAT("('",B136," ",G136,"','",C136,"','0','",D136,"','",E136,"','",F136,"','",H136,"','",I136,"','",J136,"','",K136,"','",L136,"','",M136,"'),")</f>
        <v>('Robot, Heavy Left Arm','armor','0','4','3','0','{}','13','110','4','0','4'),</v>
      </c>
    </row>
    <row r="137" customFormat="false" ht="13.8" hidden="false" customHeight="false" outlineLevel="0" collapsed="false">
      <c r="A137" s="0" t="n">
        <v>176</v>
      </c>
      <c r="B137" s="1" t="s">
        <v>113</v>
      </c>
      <c r="C137" s="1" t="s">
        <v>78</v>
      </c>
      <c r="D137" s="2" t="n">
        <v>4</v>
      </c>
      <c r="E137" s="2" t="n">
        <v>3</v>
      </c>
      <c r="F137" s="2" t="n">
        <v>0</v>
      </c>
      <c r="G137" s="2" t="s">
        <v>83</v>
      </c>
      <c r="H137" s="2" t="s">
        <v>14</v>
      </c>
      <c r="I137" s="2" t="n">
        <v>13</v>
      </c>
      <c r="J137" s="2" t="n">
        <v>110</v>
      </c>
      <c r="K137" s="2" t="n">
        <v>4</v>
      </c>
      <c r="L137" s="2" t="n">
        <v>0</v>
      </c>
      <c r="M137" s="2" t="n">
        <v>4</v>
      </c>
      <c r="N137" s="2" t="str">
        <f aca="false">_xlfn.CONCAT("('",B137," ",G137,"','",C137,"','0','",D137,"','",E137,"','",F137,"','",H137,"','",I137,"','",J137,"','",K137,"','",L137,"','",M137,"'),")</f>
        <v>('Robot, Heavy Right  Arm','armor','0','4','3','0','{}','13','110','4','0','4'),</v>
      </c>
    </row>
    <row r="138" customFormat="false" ht="13.8" hidden="false" customHeight="false" outlineLevel="0" collapsed="false">
      <c r="A138" s="0" t="n">
        <v>177</v>
      </c>
      <c r="B138" s="1" t="s">
        <v>113</v>
      </c>
      <c r="C138" s="1" t="s">
        <v>78</v>
      </c>
      <c r="D138" s="2" t="n">
        <v>4</v>
      </c>
      <c r="E138" s="2" t="n">
        <v>3</v>
      </c>
      <c r="F138" s="2" t="n">
        <v>0</v>
      </c>
      <c r="G138" s="2" t="s">
        <v>80</v>
      </c>
      <c r="H138" s="2" t="s">
        <v>14</v>
      </c>
      <c r="I138" s="2" t="n">
        <v>13</v>
      </c>
      <c r="J138" s="2" t="n">
        <v>110</v>
      </c>
      <c r="K138" s="2" t="n">
        <v>4</v>
      </c>
      <c r="L138" s="2" t="n">
        <v>0</v>
      </c>
      <c r="M138" s="2" t="n">
        <v>4</v>
      </c>
      <c r="N138" s="2" t="str">
        <f aca="false">_xlfn.CONCAT("('",B138," ",G138,"','",C138,"','0','",D138,"','",E138,"','",F138,"','",H138,"','",I138,"','",J138,"','",K138,"','",L138,"','",M138,"'),")</f>
        <v>('Robot, Heavy Left Leg','armor','0','4','3','0','{}','13','110','4','0','4'),</v>
      </c>
    </row>
    <row r="139" customFormat="false" ht="13.8" hidden="false" customHeight="false" outlineLevel="0" collapsed="false">
      <c r="A139" s="0" t="n">
        <v>178</v>
      </c>
      <c r="B139" s="1" t="s">
        <v>113</v>
      </c>
      <c r="C139" s="1" t="s">
        <v>78</v>
      </c>
      <c r="D139" s="2" t="n">
        <v>4</v>
      </c>
      <c r="E139" s="2" t="n">
        <v>3</v>
      </c>
      <c r="F139" s="2" t="n">
        <v>0</v>
      </c>
      <c r="G139" s="2" t="s">
        <v>81</v>
      </c>
      <c r="H139" s="2" t="s">
        <v>14</v>
      </c>
      <c r="I139" s="2" t="n">
        <v>13</v>
      </c>
      <c r="J139" s="2" t="n">
        <v>110</v>
      </c>
      <c r="K139" s="2" t="n">
        <v>4</v>
      </c>
      <c r="L139" s="2" t="n">
        <v>0</v>
      </c>
      <c r="M139" s="2" t="n">
        <v>4</v>
      </c>
      <c r="N139" s="2" t="str">
        <f aca="false">_xlfn.CONCAT("('",B139," ",G139,"','",C139,"','0','",D139,"','",E139,"','",F139,"','",H139,"','",I139,"','",J139,"','",K139,"','",L139,"','",M139,"'),")</f>
        <v>('Robot, Heavy Right Leg','armor','0','4','3','0','{}','13','110','4','0','4'),</v>
      </c>
    </row>
    <row r="140" customFormat="false" ht="13.8" hidden="false" customHeight="false" outlineLevel="0" collapsed="false">
      <c r="A140" s="0" t="n">
        <v>179</v>
      </c>
      <c r="B140" s="1" t="s">
        <v>113</v>
      </c>
      <c r="C140" s="1" t="s">
        <v>78</v>
      </c>
      <c r="D140" s="2" t="n">
        <v>4</v>
      </c>
      <c r="E140" s="2" t="n">
        <v>3</v>
      </c>
      <c r="F140" s="2" t="n">
        <v>0</v>
      </c>
      <c r="G140" s="2" t="s">
        <v>43</v>
      </c>
      <c r="H140" s="2" t="s">
        <v>14</v>
      </c>
      <c r="I140" s="2" t="n">
        <v>13</v>
      </c>
      <c r="J140" s="2" t="n">
        <v>110</v>
      </c>
      <c r="K140" s="2" t="n">
        <v>4</v>
      </c>
      <c r="L140" s="2" t="n">
        <v>0</v>
      </c>
      <c r="M140" s="2" t="n">
        <v>4</v>
      </c>
      <c r="N140" s="2" t="str">
        <f aca="false">_xlfn.CONCAT("('",B140," ",G140,"','",C140,"','0','",D140,"','",E140,"','",F140,"','",H140,"','",I140,"','",J140,"','",K140,"','",L140,"','",M140,"'),")</f>
        <v>('Robot, Heavy Head','armor','0','4','3','0','{}','13','110','4','0','4'),</v>
      </c>
    </row>
    <row r="141" customFormat="false" ht="13.8" hidden="false" customHeight="false" outlineLevel="0" collapsed="false">
      <c r="A141" s="0" t="n">
        <v>180</v>
      </c>
      <c r="B141" s="1" t="s">
        <v>114</v>
      </c>
      <c r="C141" s="1" t="s">
        <v>78</v>
      </c>
      <c r="D141" s="2" t="n">
        <v>1</v>
      </c>
      <c r="E141" s="2" t="n">
        <v>0</v>
      </c>
      <c r="F141" s="2" t="n">
        <v>0</v>
      </c>
      <c r="G141" s="2" t="s">
        <v>79</v>
      </c>
      <c r="H141" s="2" t="s">
        <v>14</v>
      </c>
      <c r="I141" s="2" t="n">
        <v>4</v>
      </c>
      <c r="J141" s="2" t="n">
        <v>25</v>
      </c>
      <c r="K141" s="2" t="n">
        <v>0</v>
      </c>
      <c r="L141" s="2" t="n">
        <v>0</v>
      </c>
      <c r="M141" s="2" t="n">
        <v>4</v>
      </c>
      <c r="N141" s="2" t="str">
        <f aca="false">_xlfn.CONCAT("('",B141," ",G141,"','",C141,"','0','",D141,"','",E141,"','",F141,"','",H141,"','",I141,"','",J141,"','",K141,"','",L141,"','",M141,"'),")</f>
        <v>('Wood Torso','armor','0','1','0','0','{}','4','25','0','0','4'),</v>
      </c>
    </row>
    <row r="142" customFormat="false" ht="13.8" hidden="false" customHeight="false" outlineLevel="0" collapsed="false">
      <c r="A142" s="0" t="n">
        <v>181</v>
      </c>
      <c r="B142" s="1" t="s">
        <v>114</v>
      </c>
      <c r="C142" s="1" t="s">
        <v>78</v>
      </c>
      <c r="D142" s="2" t="n">
        <v>1</v>
      </c>
      <c r="E142" s="2" t="n">
        <v>0</v>
      </c>
      <c r="F142" s="2" t="n">
        <v>0</v>
      </c>
      <c r="G142" s="2" t="s">
        <v>82</v>
      </c>
      <c r="H142" s="2" t="s">
        <v>14</v>
      </c>
      <c r="I142" s="2" t="n">
        <v>2</v>
      </c>
      <c r="J142" s="2" t="n">
        <v>10</v>
      </c>
      <c r="K142" s="2" t="n">
        <v>0</v>
      </c>
      <c r="L142" s="2" t="n">
        <v>0</v>
      </c>
      <c r="M142" s="2" t="n">
        <v>4</v>
      </c>
      <c r="N142" s="2" t="str">
        <f aca="false">_xlfn.CONCAT("('",B142," ",G142,"','",C142,"','0','",D142,"','",E142,"','",F142,"','",H142,"','",I142,"','",J142,"','",K142,"','",L142,"','",M142,"'),")</f>
        <v>('Wood Left Arm','armor','0','1','0','0','{}','2','10','0','0','4'),</v>
      </c>
    </row>
    <row r="143" customFormat="false" ht="13.8" hidden="false" customHeight="false" outlineLevel="0" collapsed="false">
      <c r="A143" s="0" t="n">
        <v>182</v>
      </c>
      <c r="B143" s="1" t="s">
        <v>114</v>
      </c>
      <c r="C143" s="1" t="s">
        <v>78</v>
      </c>
      <c r="D143" s="2" t="n">
        <v>1</v>
      </c>
      <c r="E143" s="2" t="n">
        <v>0</v>
      </c>
      <c r="F143" s="2" t="n">
        <v>0</v>
      </c>
      <c r="G143" s="2" t="s">
        <v>83</v>
      </c>
      <c r="H143" s="2" t="s">
        <v>14</v>
      </c>
      <c r="I143" s="2" t="n">
        <v>2</v>
      </c>
      <c r="J143" s="2" t="n">
        <v>10</v>
      </c>
      <c r="K143" s="2" t="n">
        <v>0</v>
      </c>
      <c r="L143" s="2" t="n">
        <v>0</v>
      </c>
      <c r="M143" s="2" t="n">
        <v>4</v>
      </c>
      <c r="N143" s="2" t="str">
        <f aca="false">_xlfn.CONCAT("('",B143," ",G143,"','",C143,"','0','",D143,"','",E143,"','",F143,"','",H143,"','",I143,"','",J143,"','",K143,"','",L143,"','",M143,"'),")</f>
        <v>('Wood Right  Arm','armor','0','1','0','0','{}','2','10','0','0','4'),</v>
      </c>
    </row>
    <row r="144" customFormat="false" ht="13.8" hidden="false" customHeight="false" outlineLevel="0" collapsed="false">
      <c r="A144" s="0" t="n">
        <v>183</v>
      </c>
      <c r="B144" s="1" t="s">
        <v>114</v>
      </c>
      <c r="C144" s="1" t="s">
        <v>78</v>
      </c>
      <c r="D144" s="2" t="n">
        <v>1</v>
      </c>
      <c r="E144" s="2" t="n">
        <v>0</v>
      </c>
      <c r="F144" s="2" t="n">
        <v>0</v>
      </c>
      <c r="G144" s="2" t="s">
        <v>80</v>
      </c>
      <c r="H144" s="2" t="s">
        <v>14</v>
      </c>
      <c r="I144" s="2" t="n">
        <v>2</v>
      </c>
      <c r="J144" s="2" t="n">
        <v>10</v>
      </c>
      <c r="K144" s="2" t="n">
        <v>0</v>
      </c>
      <c r="L144" s="2" t="n">
        <v>0</v>
      </c>
      <c r="M144" s="2" t="n">
        <v>4</v>
      </c>
      <c r="N144" s="2" t="str">
        <f aca="false">_xlfn.CONCAT("('",B144," ",G144,"','",C144,"','0','",D144,"','",E144,"','",F144,"','",H144,"','",I144,"','",J144,"','",K144,"','",L144,"','",M144,"'),")</f>
        <v>('Wood Left Leg','armor','0','1','0','0','{}','2','10','0','0','4'),</v>
      </c>
    </row>
    <row r="145" customFormat="false" ht="13.8" hidden="false" customHeight="false" outlineLevel="0" collapsed="false">
      <c r="A145" s="0" t="n">
        <v>184</v>
      </c>
      <c r="B145" s="1" t="s">
        <v>114</v>
      </c>
      <c r="C145" s="1" t="s">
        <v>78</v>
      </c>
      <c r="D145" s="2" t="n">
        <v>1</v>
      </c>
      <c r="E145" s="2" t="n">
        <v>0</v>
      </c>
      <c r="F145" s="2" t="n">
        <v>0</v>
      </c>
      <c r="G145" s="2" t="s">
        <v>81</v>
      </c>
      <c r="H145" s="2" t="s">
        <v>14</v>
      </c>
      <c r="I145" s="2" t="n">
        <v>2</v>
      </c>
      <c r="J145" s="2" t="n">
        <v>10</v>
      </c>
      <c r="K145" s="2" t="n">
        <v>0</v>
      </c>
      <c r="L145" s="2" t="n">
        <v>0</v>
      </c>
      <c r="M145" s="2" t="n">
        <v>4</v>
      </c>
      <c r="N145" s="2" t="str">
        <f aca="false">_xlfn.CONCAT("('",B145," ",G145,"','",C145,"','0','",D145,"','",E145,"','",F145,"','",H145,"','",I145,"','",J145,"','",K145,"','",L145,"','",M145,"'),")</f>
        <v>('Wood Right Leg','armor','0','1','0','0','{}','2','10','0','0','4'),</v>
      </c>
    </row>
    <row r="146" customFormat="false" ht="13.8" hidden="false" customHeight="false" outlineLevel="0" collapsed="false">
      <c r="A146" s="0" t="n">
        <v>185</v>
      </c>
      <c r="B146" s="1" t="s">
        <v>114</v>
      </c>
      <c r="C146" s="1" t="s">
        <v>78</v>
      </c>
      <c r="D146" s="2" t="n">
        <v>1</v>
      </c>
      <c r="E146" s="2" t="n">
        <v>0</v>
      </c>
      <c r="F146" s="2" t="n">
        <v>0</v>
      </c>
      <c r="G146" s="2" t="s">
        <v>43</v>
      </c>
      <c r="H146" s="2" t="s">
        <v>14</v>
      </c>
      <c r="I146" s="2" t="n">
        <v>2</v>
      </c>
      <c r="J146" s="2" t="n">
        <v>10</v>
      </c>
      <c r="K146" s="2" t="n">
        <v>0</v>
      </c>
      <c r="L146" s="2" t="n">
        <v>0</v>
      </c>
      <c r="M146" s="2" t="n">
        <v>4</v>
      </c>
      <c r="N146" s="2" t="str">
        <f aca="false">_xlfn.CONCAT("('",B146," ",G146,"','",C146,"','0','",D146,"','",E146,"','",F146,"','",H146,"','",I146,"','",J146,"','",K146,"','",L146,"','",M146,"'),")</f>
        <v>('Wood Head','armor','0','1','0','0','{}','2','10','0','0','4'),</v>
      </c>
    </row>
    <row r="147" customFormat="false" ht="13.8" hidden="false" customHeight="false" outlineLevel="0" collapsed="false">
      <c r="B147" s="0"/>
      <c r="C147" s="0"/>
      <c r="D147" s="0"/>
      <c r="E147" s="0"/>
      <c r="F147" s="0"/>
      <c r="G147" s="0"/>
      <c r="H147" s="0"/>
      <c r="I147" s="0"/>
      <c r="J147" s="0"/>
      <c r="K147" s="0"/>
      <c r="L147" s="0"/>
      <c r="M147" s="0"/>
    </row>
    <row r="148" customFormat="false" ht="13.8" hidden="false" customHeight="false" outlineLevel="0" collapsed="false">
      <c r="B148" s="0"/>
      <c r="C148" s="0"/>
    </row>
    <row r="149" customFormat="false" ht="13.8" hidden="false" customHeight="false" outlineLevel="0" collapsed="false">
      <c r="B149" s="0"/>
      <c r="C149" s="0"/>
    </row>
    <row r="150" customFormat="false" ht="13.8" hidden="false" customHeight="false" outlineLevel="0" collapsed="false">
      <c r="B150" s="0"/>
      <c r="C150" s="0"/>
    </row>
    <row r="151" customFormat="false" ht="13.8" hidden="false" customHeight="false" outlineLevel="0" collapsed="false">
      <c r="B151" s="0"/>
      <c r="C151" s="0"/>
    </row>
    <row r="152" customFormat="false" ht="13.8" hidden="false" customHeight="false" outlineLevel="0" collapsed="false">
      <c r="B152" s="0"/>
      <c r="C152" s="0"/>
    </row>
  </sheetData>
  <autoFilter ref="B1:N87">
    <sortState ref="B2:N87">
      <sortCondition ref="A2:A8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1" width="15.57"/>
    <col collapsed="false" customWidth="true" hidden="false" outlineLevel="0" max="3" min="3" style="1" width="12.29"/>
    <col collapsed="false" customWidth="true" hidden="false" outlineLevel="0" max="6" min="4" style="2" width="12.29"/>
    <col collapsed="false" customWidth="true" hidden="false" outlineLevel="0" max="7" min="7" style="2" width="22.28"/>
    <col collapsed="false" customWidth="true" hidden="false" outlineLevel="0" max="9" min="8" style="2" width="9.43"/>
    <col collapsed="false" customWidth="true" hidden="false" outlineLevel="0" max="10" min="10" style="2" width="6.86"/>
    <col collapsed="false" customWidth="true" hidden="false" outlineLevel="0" max="11" min="11" style="2" width="8"/>
    <col collapsed="false" customWidth="true" hidden="false" outlineLevel="0" max="13" min="12" style="2" width="7.49"/>
    <col collapsed="false" customWidth="true" hidden="false" outlineLevel="0" max="14" min="14" style="2" width="40"/>
    <col collapsed="false" customWidth="true" hidden="false" outlineLevel="0" max="16" min="16" style="3" width="11.43"/>
    <col collapsed="false" customWidth="true" hidden="false" outlineLevel="0" max="17" min="17" style="0" width="4.43"/>
    <col collapsed="false" customWidth="true" hidden="false" outlineLevel="0" max="18" min="18" style="0" width="4.71"/>
    <col collapsed="false" customWidth="true" hidden="false" outlineLevel="0" max="19" min="19" style="0" width="10.86"/>
    <col collapsed="false" customWidth="true" hidden="false" outlineLevel="0" max="20" min="20" style="0" width="7.14"/>
    <col collapsed="false" customWidth="true" hidden="false" outlineLevel="0" max="21" min="21" style="0" width="12"/>
    <col collapsed="false" customWidth="true" hidden="false" outlineLevel="0" max="22" min="22" style="0" width="26.86"/>
    <col collapsed="false" customWidth="true" hidden="false" outlineLevel="0" max="27" min="27" style="0" width="10.86"/>
  </cols>
  <sheetData>
    <row r="1" customFormat="false" ht="13.8" hidden="false" customHeight="false" outlineLevel="0" collapsed="false"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N1" s="5"/>
    </row>
    <row r="2" customFormat="false" ht="13.8" hidden="false" customHeight="false" outlineLevel="0" collapsed="false">
      <c r="A2" s="0" t="n">
        <v>186</v>
      </c>
      <c r="B2" s="6" t="s">
        <v>115</v>
      </c>
      <c r="C2" s="6" t="s">
        <v>78</v>
      </c>
      <c r="D2" s="6" t="n">
        <v>2</v>
      </c>
      <c r="E2" s="6" t="n">
        <v>1</v>
      </c>
      <c r="F2" s="6" t="n">
        <v>0</v>
      </c>
      <c r="G2" s="6" t="s">
        <v>43</v>
      </c>
      <c r="H2" s="6" t="s">
        <v>14</v>
      </c>
      <c r="I2" s="6" t="n">
        <v>1</v>
      </c>
      <c r="J2" s="6" t="n">
        <v>7</v>
      </c>
      <c r="K2" s="6" t="n">
        <v>2</v>
      </c>
      <c r="L2" s="6" t="n">
        <v>0</v>
      </c>
      <c r="M2" s="6" t="n">
        <v>1</v>
      </c>
      <c r="N2" s="6" t="str">
        <f aca="false">_xlfn.CONCAT("('",B2,"','",C2,"','1','",D2,"','",E2,"','",F2,"','",H2,"','",I2,"','",J2,"','",K2,"','",L2,"','",M2,"'),")</f>
        <v>('Helmet','armor','1','2','1','0','{}','1','7','2','0','1'),</v>
      </c>
      <c r="P2" s="7"/>
      <c r="Q2" s="7"/>
      <c r="R2" s="7"/>
      <c r="S2" s="7"/>
      <c r="T2" s="7"/>
      <c r="U2" s="7"/>
      <c r="V2" s="7"/>
    </row>
    <row r="3" customFormat="false" ht="13.8" hidden="false" customHeight="false" outlineLevel="0" collapsed="false">
      <c r="A3" s="0" t="n">
        <v>187</v>
      </c>
      <c r="B3" s="8" t="s">
        <v>116</v>
      </c>
      <c r="C3" s="8" t="s">
        <v>78</v>
      </c>
      <c r="D3" s="8" t="n">
        <v>1</v>
      </c>
      <c r="E3" s="8" t="n">
        <v>1</v>
      </c>
      <c r="F3" s="8" t="n">
        <v>0</v>
      </c>
      <c r="G3" s="8" t="s">
        <v>117</v>
      </c>
      <c r="H3" s="8" t="s">
        <v>14</v>
      </c>
      <c r="I3" s="8" t="n">
        <v>1</v>
      </c>
      <c r="J3" s="8" t="n">
        <v>10</v>
      </c>
      <c r="K3" s="8" t="n">
        <v>1</v>
      </c>
      <c r="L3" s="8" t="n">
        <v>0</v>
      </c>
      <c r="M3" s="8" t="n">
        <v>1</v>
      </c>
      <c r="N3" s="8" t="str">
        <f aca="false">_xlfn.CONCAT("('",B3,"','",C3,"','1','",D3,"','",E3,"','",F3,"','",H3,"','",I3,"','",J3,"','",K3,"','",L3,"','",M3,"'),")</f>
        <v>('Light','armor','1','1','1','0','{}','1','10','1','0','1'),</v>
      </c>
      <c r="P3" s="9"/>
      <c r="Q3" s="9"/>
      <c r="R3" s="9"/>
      <c r="S3" s="9"/>
      <c r="T3" s="9"/>
      <c r="U3" s="9"/>
      <c r="V3" s="9"/>
    </row>
    <row r="4" customFormat="false" ht="13.8" hidden="false" customHeight="false" outlineLevel="0" collapsed="false">
      <c r="A4" s="0" t="n">
        <v>188</v>
      </c>
      <c r="B4" s="6" t="s">
        <v>118</v>
      </c>
      <c r="C4" s="6" t="s">
        <v>78</v>
      </c>
      <c r="D4" s="6" t="n">
        <v>2</v>
      </c>
      <c r="E4" s="6" t="n">
        <v>2</v>
      </c>
      <c r="F4" s="6" t="n">
        <v>0</v>
      </c>
      <c r="G4" s="6" t="s">
        <v>117</v>
      </c>
      <c r="H4" s="6" t="s">
        <v>14</v>
      </c>
      <c r="I4" s="6" t="n">
        <v>2</v>
      </c>
      <c r="J4" s="6" t="n">
        <v>15</v>
      </c>
      <c r="K4" s="6" t="n">
        <v>2</v>
      </c>
      <c r="L4" s="6" t="n">
        <v>0</v>
      </c>
      <c r="M4" s="6" t="n">
        <v>1</v>
      </c>
      <c r="N4" s="6" t="str">
        <f aca="false">_xlfn.CONCAT("('",B4,"','",C4,"','1','",D4,"','",E4,"','",F4,"','",H4,"','",I4,"','",J4,"','",K4,"','",L4,"','",M4,"'),")</f>
        <v>('Medium','armor','1','2','2','0','{}','2','15','2','0','1'),</v>
      </c>
      <c r="P4" s="7"/>
      <c r="Q4" s="7"/>
      <c r="R4" s="7"/>
      <c r="S4" s="7"/>
      <c r="T4" s="7"/>
      <c r="U4" s="7"/>
      <c r="V4" s="7"/>
    </row>
    <row r="5" customFormat="false" ht="13.8" hidden="false" customHeight="false" outlineLevel="0" collapsed="false">
      <c r="A5" s="0" t="n">
        <v>189</v>
      </c>
      <c r="B5" s="8" t="s">
        <v>119</v>
      </c>
      <c r="C5" s="8" t="s">
        <v>78</v>
      </c>
      <c r="D5" s="8" t="n">
        <v>3</v>
      </c>
      <c r="E5" s="8" t="n">
        <v>3</v>
      </c>
      <c r="F5" s="8" t="n">
        <v>0</v>
      </c>
      <c r="G5" s="8" t="s">
        <v>117</v>
      </c>
      <c r="H5" s="8" t="s">
        <v>14</v>
      </c>
      <c r="I5" s="8" t="n">
        <v>2</v>
      </c>
      <c r="J5" s="8" t="n">
        <v>20</v>
      </c>
      <c r="K5" s="8" t="n">
        <v>3</v>
      </c>
      <c r="L5" s="8" t="n">
        <v>0</v>
      </c>
      <c r="M5" s="8" t="n">
        <v>1</v>
      </c>
      <c r="N5" s="8" t="str">
        <f aca="false">_xlfn.CONCAT("('",B5,"','",C5,"','1','",D5,"','",E5,"','",F5,"','",H5,"','",I5,"','",J5,"','",K5,"','",L5,"','",M5,"'),")</f>
        <v>('Heavy','armor','1','3','3','0','{}','2','20','3','0','1'),</v>
      </c>
      <c r="P5" s="9"/>
      <c r="Q5" s="9"/>
      <c r="R5" s="9"/>
      <c r="S5" s="9"/>
      <c r="T5" s="9"/>
      <c r="U5" s="9"/>
      <c r="V5" s="9"/>
    </row>
    <row r="6" customFormat="false" ht="13.8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tr">
        <f aca="false">CONCATENATE(B6,", ",G6,", ",I6,"lbs, ",J6,"caps, ",K6)</f>
        <v>, , lbs, caps, </v>
      </c>
      <c r="P6" s="7"/>
      <c r="Q6" s="7"/>
      <c r="R6" s="7"/>
      <c r="S6" s="7"/>
      <c r="T6" s="7"/>
      <c r="U6" s="7"/>
      <c r="V6" s="7"/>
    </row>
    <row r="7" customFormat="false" ht="13.8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 t="str">
        <f aca="false">CONCATENATE(B7,", ",G7,", ",I7,"lbs, ",J7,"caps, ",K7)</f>
        <v>, , lbs, caps, </v>
      </c>
      <c r="P7" s="9"/>
      <c r="Q7" s="9"/>
      <c r="R7" s="9"/>
      <c r="S7" s="9"/>
      <c r="T7" s="9"/>
      <c r="U7" s="9"/>
      <c r="V7" s="9"/>
    </row>
    <row r="8" customFormat="false" ht="13.8" hidden="false" customHeight="false" outlineLevel="0" collapsed="false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 t="str">
        <f aca="false">CONCATENATE(B8,", ",G8,", ",I8,"lbs, ",J8,"caps, ",K8)</f>
        <v>, , lbs, caps, </v>
      </c>
      <c r="P8" s="7"/>
      <c r="Q8" s="7"/>
      <c r="R8" s="7"/>
      <c r="S8" s="7"/>
      <c r="T8" s="7"/>
      <c r="U8" s="7"/>
      <c r="V8" s="7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 t="str">
        <f aca="false">CONCATENATE(B9,", ",G9,", ",I9,"lbs, ",J9,"caps, ",K9)</f>
        <v>, , lbs, caps, </v>
      </c>
      <c r="P9" s="9"/>
      <c r="Q9" s="9"/>
      <c r="R9" s="9"/>
      <c r="S9" s="9"/>
      <c r="T9" s="9"/>
      <c r="U9" s="9"/>
      <c r="V9" s="9"/>
    </row>
    <row r="10" customFormat="false" ht="13.8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 t="str">
        <f aca="false">CONCATENATE(B10,", ",G10,", ",I10,"lbs, ",J10,"caps, ",K10)</f>
        <v>, , lbs, caps, </v>
      </c>
      <c r="P10" s="7"/>
      <c r="Q10" s="7"/>
      <c r="R10" s="7"/>
      <c r="S10" s="7"/>
      <c r="T10" s="7"/>
      <c r="U10" s="7"/>
      <c r="V10" s="7"/>
    </row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 t="str">
        <f aca="false">CONCATENATE(B11,", ",G11,", ",I11,"lbs, ",J11,"caps, ",K11)</f>
        <v>, , lbs, caps, </v>
      </c>
      <c r="P11" s="9"/>
      <c r="Q11" s="9"/>
      <c r="R11" s="9"/>
      <c r="S11" s="9"/>
      <c r="T11" s="9"/>
      <c r="U11" s="9"/>
      <c r="V11" s="9"/>
    </row>
    <row r="12" customFormat="false" ht="13.8" hidden="false" customHeight="false" outlineLevel="0" collapsed="false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 t="str">
        <f aca="false">CONCATENATE(B12,", ",G12,", ",I12,"lbs, ",J12,"caps, ",K12)</f>
        <v>, , lbs, caps, </v>
      </c>
      <c r="P12" s="7"/>
      <c r="Q12" s="7"/>
      <c r="R12" s="7"/>
      <c r="S12" s="7"/>
      <c r="T12" s="7"/>
      <c r="U12" s="7"/>
      <c r="V12" s="7"/>
    </row>
    <row r="13" customFormat="false" ht="13.8" hidden="false" customHeight="false" outlineLevel="0" collapsed="false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 t="str">
        <f aca="false">CONCATENATE(B13,", ",G13,", ",I13,"lbs, ",J13,"caps, ",K13)</f>
        <v>, , lbs, caps, </v>
      </c>
      <c r="P13" s="9"/>
      <c r="Q13" s="9"/>
      <c r="R13" s="9"/>
      <c r="S13" s="9"/>
      <c r="T13" s="9"/>
      <c r="U13" s="9"/>
      <c r="V13" s="9"/>
    </row>
    <row r="14" customFormat="false" ht="13.8" hidden="false" customHeight="false" outlineLevel="0" collapsed="false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 t="str">
        <f aca="false">CONCATENATE(B14,", ",G14,", ",I14,"lbs, ",J14,"caps, ",K14)</f>
        <v>, , lbs, caps, </v>
      </c>
      <c r="P14" s="7"/>
      <c r="Q14" s="7"/>
      <c r="R14" s="7"/>
      <c r="S14" s="7"/>
      <c r="T14" s="7"/>
      <c r="U14" s="7"/>
      <c r="V14" s="7"/>
    </row>
    <row r="15" customFormat="false" ht="13.8" hidden="false" customHeight="false" outlineLevel="0" collapsed="false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 t="str">
        <f aca="false">CONCATENATE(B15,", ",G15,", ",I15,"lbs, ",J15,"caps, ",K15)</f>
        <v>, , lbs, caps, </v>
      </c>
      <c r="P15" s="9"/>
      <c r="Q15" s="9"/>
      <c r="R15" s="9"/>
      <c r="S15" s="9"/>
      <c r="T15" s="9"/>
      <c r="U15" s="9"/>
      <c r="V15" s="9"/>
    </row>
    <row r="16" customFormat="false" ht="13.8" hidden="false" customHeight="false" outlineLevel="0" collapsed="false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 t="str">
        <f aca="false">CONCATENATE(B16,", ",G16,", ",I16,"lbs, ",J16,"caps, ",K16)</f>
        <v>, , lbs, caps, </v>
      </c>
      <c r="P16" s="7"/>
      <c r="Q16" s="7"/>
      <c r="R16" s="7"/>
      <c r="S16" s="7"/>
      <c r="T16" s="7"/>
      <c r="U16" s="7"/>
      <c r="V16" s="7"/>
    </row>
    <row r="17" customFormat="false" ht="13.8" hidden="false" customHeight="false" outlineLevel="0" collapsed="false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 t="str">
        <f aca="false">CONCATENATE(B17,", ",G17,", ",I17,"lbs, ",J17,"caps, ",K17)</f>
        <v>, , lbs, caps, </v>
      </c>
      <c r="P17" s="9"/>
      <c r="Q17" s="9"/>
      <c r="R17" s="9"/>
      <c r="S17" s="9"/>
      <c r="T17" s="9"/>
      <c r="U17" s="9"/>
      <c r="V17" s="9"/>
    </row>
    <row r="18" customFormat="false" ht="13.8" hidden="false" customHeight="false" outlineLevel="0" collapsed="false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 t="str">
        <f aca="false">CONCATENATE(B18,", ",G18,", ",I18,"lbs, ",J18,"caps, ",K18)</f>
        <v>, , lbs, caps, </v>
      </c>
      <c r="P18" s="7"/>
      <c r="Q18" s="7"/>
      <c r="R18" s="7"/>
      <c r="S18" s="7"/>
      <c r="T18" s="7"/>
      <c r="U18" s="7"/>
      <c r="V18" s="7"/>
    </row>
    <row r="19" customFormat="false" ht="13.8" hidden="false" customHeight="false" outlineLevel="0" collapsed="false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 t="str">
        <f aca="false">CONCATENATE(B19,", ",G19,", ",I19,"lbs, ",J19,"caps, ",K19)</f>
        <v>, , lbs, caps, </v>
      </c>
      <c r="P19" s="9"/>
      <c r="Q19" s="9"/>
      <c r="R19" s="9"/>
      <c r="S19" s="9"/>
      <c r="T19" s="9"/>
      <c r="U19" s="9"/>
      <c r="V19" s="9"/>
    </row>
    <row r="20" customFormat="false" ht="13.8" hidden="false" customHeight="false" outlineLevel="0" collapsed="false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 t="str">
        <f aca="false">CONCATENATE(B20,", ",G20,", ",I20,"lbs, ",J20,"caps, ",K20)</f>
        <v>, , lbs, caps, </v>
      </c>
      <c r="P20" s="7"/>
      <c r="Q20" s="7"/>
      <c r="R20" s="7"/>
      <c r="S20" s="7"/>
      <c r="T20" s="7"/>
      <c r="U20" s="7"/>
      <c r="V20" s="7"/>
    </row>
    <row r="21" customFormat="false" ht="13.8" hidden="false" customHeight="false" outlineLevel="0" collapsed="false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 t="str">
        <f aca="false">CONCATENATE(B21,", ",G21,", ",I21,"lbs, ",J21,"caps, ",K21)</f>
        <v>, , lbs, caps, </v>
      </c>
      <c r="P21" s="9"/>
      <c r="Q21" s="9"/>
      <c r="R21" s="9"/>
      <c r="S21" s="9"/>
      <c r="T21" s="9"/>
      <c r="U21" s="9"/>
      <c r="V21" s="9"/>
    </row>
    <row r="22" customFormat="false" ht="13.8" hidden="false" customHeight="false" outlineLevel="0" collapsed="false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 t="str">
        <f aca="false">CONCATENATE(B22,", ",G22,", ",I22,"lbs, ",J22,"caps, ",K22)</f>
        <v>, , lbs, caps, </v>
      </c>
      <c r="P22" s="7"/>
      <c r="Q22" s="7"/>
      <c r="R22" s="7"/>
      <c r="S22" s="7"/>
      <c r="T22" s="7"/>
      <c r="U22" s="7"/>
      <c r="V22" s="7"/>
    </row>
    <row r="23" customFormat="false" ht="13.8" hidden="false" customHeight="false" outlineLevel="0" collapsed="false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 t="str">
        <f aca="false">CONCATENATE(B23,", ",G23,", ",I23,"lbs, ",J23,"caps, ",K23)</f>
        <v>, , lbs, caps, </v>
      </c>
      <c r="P23" s="9"/>
      <c r="Q23" s="9"/>
      <c r="R23" s="9"/>
      <c r="S23" s="9"/>
      <c r="T23" s="9"/>
      <c r="U23" s="9"/>
      <c r="V23" s="9"/>
    </row>
    <row r="24" customFormat="false" ht="13.8" hidden="false" customHeight="false" outlineLevel="0" collapsed="false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 t="str">
        <f aca="false">CONCATENATE(B24,", ",G24,", ",I24,"lbs, ",J24,"caps, ",K24)</f>
        <v>, , lbs, caps, </v>
      </c>
      <c r="P24" s="7"/>
      <c r="Q24" s="7"/>
      <c r="R24" s="7"/>
      <c r="S24" s="7"/>
      <c r="T24" s="7"/>
      <c r="U24" s="7"/>
      <c r="V24" s="7"/>
    </row>
    <row r="25" customFormat="false" ht="13.8" hidden="false" customHeight="false" outlineLevel="0" collapsed="false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 t="str">
        <f aca="false">CONCATENATE(B25,", ",G25,", ",I25,"lbs, ",J25,"caps, ",K25)</f>
        <v>, , lbs, caps, </v>
      </c>
      <c r="P25" s="9"/>
      <c r="Q25" s="9"/>
      <c r="R25" s="9"/>
      <c r="S25" s="9"/>
      <c r="T25" s="9"/>
      <c r="U25" s="9"/>
      <c r="V25" s="9"/>
    </row>
    <row r="26" customFormat="false" ht="13.8" hidden="false" customHeight="false" outlineLevel="0" collapsed="false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 t="str">
        <f aca="false">CONCATENATE(B26,", ",G26,", ",I26,"lbs, ",J26,"caps, ",K26)</f>
        <v>, , lbs, caps, </v>
      </c>
      <c r="P26" s="7"/>
      <c r="Q26" s="7"/>
      <c r="R26" s="7"/>
      <c r="S26" s="7"/>
      <c r="T26" s="7"/>
      <c r="U26" s="7"/>
      <c r="V26" s="7"/>
    </row>
    <row r="27" customFormat="false" ht="13.8" hidden="false" customHeight="false" outlineLevel="0" collapsed="false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 t="str">
        <f aca="false">CONCATENATE(B27,", ",G27,", ",I27,"lbs, ",J27,"caps, ",K27)</f>
        <v>, , lbs, caps, </v>
      </c>
      <c r="P27" s="9"/>
      <c r="Q27" s="9"/>
      <c r="R27" s="9"/>
      <c r="S27" s="9"/>
      <c r="T27" s="9"/>
      <c r="U27" s="9"/>
      <c r="V27" s="9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 t="str">
        <f aca="false">CONCATENATE(B28,", ",G28,", ",I28,"lbs, ",J28,"caps, ",K28)</f>
        <v>, , lbs, caps, </v>
      </c>
      <c r="P28" s="7"/>
      <c r="Q28" s="7"/>
      <c r="R28" s="7"/>
      <c r="S28" s="7"/>
      <c r="T28" s="7"/>
      <c r="U28" s="7"/>
      <c r="V28" s="7"/>
    </row>
    <row r="29" customFormat="false" ht="13.8" hidden="false" customHeight="false" outlineLevel="0" collapsed="false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 t="str">
        <f aca="false">CONCATENATE(B29,", ",G29,", ",I29,"lbs, ",J29,"caps, ",K29)</f>
        <v>, , lbs, caps, </v>
      </c>
      <c r="P29" s="9"/>
      <c r="Q29" s="9"/>
      <c r="R29" s="9"/>
      <c r="S29" s="9"/>
      <c r="T29" s="9"/>
      <c r="U29" s="9"/>
      <c r="V29" s="9"/>
    </row>
    <row r="30" customFormat="false" ht="13.8" hidden="false" customHeight="fals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 t="str">
        <f aca="false">CONCATENATE(B30,", ",G30,", ",I30,"lbs, ",J30,"caps, ",K30)</f>
        <v>, , lbs, caps, </v>
      </c>
    </row>
    <row r="31" customFormat="false" ht="13.8" hidden="false" customHeight="false" outlineLevel="0" collapsed="false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 t="str">
        <f aca="false">CONCATENATE(B31,", ",G31,", ",I31,"lbs, ",J31,"caps, ",K31)</f>
        <v>, , lbs, caps, </v>
      </c>
    </row>
    <row r="32" customFormat="false" ht="13.8" hidden="false" customHeight="fals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 t="str">
        <f aca="false">CONCATENATE(B32,", ",G32,", ",I32,"lbs, ",J32,"caps, ",K32)</f>
        <v>, , lbs, caps, </v>
      </c>
    </row>
    <row r="33" customFormat="false" ht="13.8" hidden="false" customHeight="false" outlineLevel="0" collapsed="false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 t="str">
        <f aca="false">CONCATENATE(B33,", ",G33,", ",I33,"lbs, ",J33,"caps, ",K33)</f>
        <v>, , lbs, caps, </v>
      </c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 t="str">
        <f aca="false">CONCATENATE(B34,", ",G34,", ",I34,"lbs, ",J34,"caps, ",K34)</f>
        <v>, , lbs, caps, </v>
      </c>
    </row>
    <row r="35" customFormat="false" ht="13.8" hidden="false" customHeight="false" outlineLevel="0" collapsed="false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 t="str">
        <f aca="false">CONCATENATE(B35,", ",G35,", ",I35,"lbs, ",J35,"caps, ",K35)</f>
        <v>, , lbs, caps, </v>
      </c>
    </row>
    <row r="36" customFormat="false" ht="13.8" hidden="false" customHeight="false" outlineLevel="0" collapsed="false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 t="str">
        <f aca="false">CONCATENATE(B36,", ",G36,", ",I36,"lbs, ",J36,"caps, ",K36)</f>
        <v>, , lbs, caps, </v>
      </c>
    </row>
    <row r="37" customFormat="false" ht="13.8" hidden="false" customHeight="false" outlineLevel="0" collapsed="false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 t="str">
        <f aca="false">CONCATENATE(B37,", ",G37,", ",I37,"lbs, ",J37,"caps, ",K37)</f>
        <v>, , lbs, caps, </v>
      </c>
    </row>
    <row r="38" customFormat="false" ht="13.8" hidden="false" customHeight="false" outlineLevel="0" collapsed="false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 t="str">
        <f aca="false">CONCATENATE(B38,", ",G38,", ",I38,"lbs, ",J38,"caps, ",K38)</f>
        <v>, , lbs, caps, </v>
      </c>
    </row>
    <row r="39" customFormat="false" ht="13.8" hidden="false" customHeight="false" outlineLevel="0" collapsed="false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 t="str">
        <f aca="false">CONCATENATE(B39,", ",G39,", ",I39,"lbs, ",J39,"caps, ",K39)</f>
        <v>, , lbs, caps, </v>
      </c>
    </row>
    <row r="40" customFormat="false" ht="13.8" hidden="false" customHeight="false" outlineLevel="0" collapsed="false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 t="str">
        <f aca="false">CONCATENATE(B40,", ",G40,", ",I40,"lbs, ",J40,"caps, ",K40)</f>
        <v>, , lbs, caps, </v>
      </c>
    </row>
    <row r="41" customFormat="false" ht="13.8" hidden="false" customHeight="false" outlineLevel="0" collapsed="false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 t="str">
        <f aca="false">CONCATENATE(B41,", ",G41,", ",I41,"lbs, ",J41,"caps, ",K41)</f>
        <v>, , lbs, caps, </v>
      </c>
    </row>
    <row r="42" customFormat="false" ht="13.8" hidden="false" customHeight="false" outlineLevel="0" collapsed="false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 t="str">
        <f aca="false">CONCATENATE(B42,", ",G42,", ",I42,"lbs, ",J42,"caps, ",K42)</f>
        <v>, , lbs, caps, </v>
      </c>
    </row>
    <row r="43" customFormat="false" ht="13.8" hidden="false" customHeight="false" outlineLevel="0" collapsed="false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 t="str">
        <f aca="false">CONCATENATE(B43,", ",G43,", ",I43,"lbs, ",J43,"caps, ",K43)</f>
        <v>, , lbs, caps, </v>
      </c>
    </row>
    <row r="44" customFormat="false" ht="13.8" hidden="false" customHeight="false" outlineLevel="0" collapsed="false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 t="str">
        <f aca="false">CONCATENATE(B44,", ",G44,", ",I44,"lbs, ",J44,"caps, ",K44)</f>
        <v>, , lbs, caps, </v>
      </c>
    </row>
    <row r="45" customFormat="false" ht="13.8" hidden="false" customHeight="false" outlineLevel="0" collapsed="false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 t="str">
        <f aca="false">CONCATENATE(B45,", ",G45,", ",I45,"lbs, ",J45,"caps, ",K45)</f>
        <v>, , lbs, caps, </v>
      </c>
    </row>
    <row r="46" customFormat="false" ht="13.8" hidden="false" customHeight="false" outlineLevel="0" collapsed="false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 t="str">
        <f aca="false">CONCATENATE(B46,", ",G46,", ",I46,"lbs, ",J46,"caps, ",K46)</f>
        <v>, , lbs, caps, </v>
      </c>
    </row>
    <row r="47" customFormat="false" ht="13.8" hidden="false" customHeight="false" outlineLevel="0" collapsed="false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 t="str">
        <f aca="false">CONCATENATE(B47,", ",G47,", ",I47,"lbs, ",J47,"caps, ",K47)</f>
        <v>, , lbs, caps, </v>
      </c>
    </row>
    <row r="48" customFormat="false" ht="13.8" hidden="false" customHeight="false" outlineLevel="0" collapsed="false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 t="str">
        <f aca="false">CONCATENATE(B48,", ",G48,", ",I48,"lbs, ",J48,"caps, ",K48)</f>
        <v>, , lbs, caps, </v>
      </c>
    </row>
    <row r="49" customFormat="false" ht="13.8" hidden="false" customHeight="false" outlineLevel="0" collapsed="false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 t="str">
        <f aca="false">CONCATENATE(B49,", ",G49,", ",I49,"lbs, ",J49,"caps, ",K49)</f>
        <v>, , lbs, caps, </v>
      </c>
    </row>
    <row r="50" customFormat="false" ht="13.8" hidden="false" customHeight="false" outlineLevel="0" collapsed="false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 t="str">
        <f aca="false">CONCATENATE(B50,", ",G50,", ",I50,"lbs, ",J50,"caps, ",K50)</f>
        <v>, , lbs, caps, </v>
      </c>
    </row>
    <row r="51" customFormat="false" ht="13.8" hidden="false" customHeight="false" outlineLevel="0" collapsed="false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 t="str">
        <f aca="false">CONCATENATE(B51,", ",G51,", ",I51,"lbs, ",J51,"caps, ",K51)</f>
        <v>, , lbs, caps, </v>
      </c>
    </row>
    <row r="52" customFormat="false" ht="13.8" hidden="false" customHeight="false" outlineLevel="0" collapsed="false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 t="str">
        <f aca="false">CONCATENATE(B52,", ",G52,", ",I52,"lbs, ",J52,"caps, ",K52)</f>
        <v>, , lbs, caps, </v>
      </c>
    </row>
    <row r="53" customFormat="false" ht="13.8" hidden="false" customHeight="false" outlineLevel="0" collapsed="false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 t="str">
        <f aca="false">CONCATENATE(B53,", ",G53,", ",I53,"lbs, ",J53,"caps, ",K53)</f>
        <v>, , lbs, caps, </v>
      </c>
    </row>
    <row r="54" customFormat="false" ht="13.8" hidden="false" customHeight="false" outlineLevel="0" collapsed="false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 t="str">
        <f aca="false">CONCATENATE(B54,", ",G54,", ",I54,"lbs, ",J54,"caps, ",K54)</f>
        <v>, , lbs, caps, </v>
      </c>
    </row>
    <row r="55" customFormat="false" ht="13.8" hidden="false" customHeight="false" outlineLevel="0" collapsed="false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 t="str">
        <f aca="false">CONCATENATE(B55,", ",G55,", ",I55,"lbs, ",J55,"caps, ",K55)</f>
        <v>, , lbs, caps, </v>
      </c>
    </row>
    <row r="56" customFormat="false" ht="13.8" hidden="false" customHeight="false" outlineLevel="0" collapsed="false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 t="str">
        <f aca="false">CONCATENATE(B56,", ",G56,", ",I56,"lbs, ",J56,"caps, ",K56)</f>
        <v>, , lbs, caps, </v>
      </c>
    </row>
    <row r="57" customFormat="false" ht="13.8" hidden="false" customHeight="false" outlineLevel="0" collapsed="false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 t="str">
        <f aca="false">CONCATENATE(B57,", ",G57,", ",I57,"lbs, ",J57,"caps, ",K57)</f>
        <v>, , lbs, caps, </v>
      </c>
    </row>
    <row r="58" customFormat="false" ht="13.8" hidden="false" customHeight="false" outlineLevel="0" collapsed="false">
      <c r="B58" s="0"/>
      <c r="C58" s="0"/>
    </row>
    <row r="61" customFormat="false" ht="13.8" hidden="false" customHeight="false" outlineLevel="0" collapsed="false">
      <c r="H61" s="0"/>
    </row>
    <row r="62" customFormat="false" ht="13.8" hidden="false" customHeight="false" outlineLevel="0" collapsed="false">
      <c r="H62" s="0"/>
    </row>
    <row r="63" customFormat="false" ht="13.8" hidden="false" customHeight="false" outlineLevel="0" collapsed="false">
      <c r="H63" s="0"/>
    </row>
    <row r="64" customFormat="false" ht="13.8" hidden="false" customHeight="false" outlineLevel="0" collapsed="false">
      <c r="H64" s="0"/>
    </row>
    <row r="65" customFormat="false" ht="13.8" hidden="false" customHeight="false" outlineLevel="0" collapsed="false">
      <c r="H65" s="0"/>
    </row>
    <row r="66" customFormat="false" ht="13.8" hidden="false" customHeight="false" outlineLevel="0" collapsed="false">
      <c r="H66" s="0"/>
    </row>
    <row r="67" customFormat="false" ht="13.8" hidden="false" customHeight="false" outlineLevel="0" collapsed="false">
      <c r="H67" s="0"/>
    </row>
    <row r="68" customFormat="false" ht="13.8" hidden="false" customHeight="false" outlineLevel="0" collapsed="false">
      <c r="H68" s="0"/>
    </row>
    <row r="69" customFormat="false" ht="13.8" hidden="false" customHeight="false" outlineLevel="0" collapsed="false">
      <c r="H69" s="0"/>
    </row>
    <row r="70" customFormat="false" ht="13.8" hidden="false" customHeight="false" outlineLevel="0" collapsed="false">
      <c r="H70" s="0"/>
    </row>
    <row r="71" customFormat="false" ht="13.8" hidden="false" customHeight="false" outlineLevel="0" collapsed="false">
      <c r="H71" s="0"/>
    </row>
    <row r="72" customFormat="false" ht="13.8" hidden="false" customHeight="false" outlineLevel="0" collapsed="false">
      <c r="H72" s="0"/>
    </row>
    <row r="73" customFormat="false" ht="13.8" hidden="false" customHeight="false" outlineLevel="0" collapsed="false">
      <c r="H73" s="0"/>
    </row>
    <row r="99" customFormat="false" ht="13.8" hidden="false" customHeight="false" outlineLevel="0" collapsed="false"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</row>
    <row r="100" customFormat="false" ht="13.8" hidden="false" customHeight="false" outlineLevel="0" collapsed="false">
      <c r="B100" s="0"/>
      <c r="C100" s="0"/>
    </row>
    <row r="101" customFormat="false" ht="13.8" hidden="false" customHeight="false" outlineLevel="0" collapsed="false">
      <c r="B101" s="0"/>
      <c r="C101" s="0"/>
    </row>
    <row r="102" customFormat="false" ht="13.8" hidden="false" customHeight="false" outlineLevel="0" collapsed="false">
      <c r="B102" s="0"/>
      <c r="C102" s="0"/>
    </row>
    <row r="103" customFormat="false" ht="13.8" hidden="false" customHeight="false" outlineLevel="0" collapsed="false">
      <c r="B103" s="0"/>
      <c r="C103" s="0"/>
    </row>
    <row r="104" customFormat="false" ht="13.8" hidden="false" customHeight="false" outlineLevel="0" collapsed="false">
      <c r="B104" s="0"/>
      <c r="C104" s="0"/>
    </row>
  </sheetData>
  <autoFilter ref="B1:N57">
    <sortState ref="B2:N57">
      <sortCondition ref="A2:A57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1" width="9.33"/>
    <col collapsed="false" customWidth="true" hidden="false" outlineLevel="0" max="3" min="3" style="1" width="12.29"/>
    <col collapsed="false" customWidth="true" hidden="false" outlineLevel="0" max="5" min="4" style="2" width="12.29"/>
    <col collapsed="false" customWidth="true" hidden="false" outlineLevel="0" max="6" min="6" style="2" width="10.21"/>
    <col collapsed="false" customWidth="true" hidden="false" outlineLevel="0" max="7" min="7" style="2" width="9.43"/>
    <col collapsed="false" customWidth="true" hidden="false" outlineLevel="0" max="8" min="8" style="2" width="6.86"/>
    <col collapsed="false" customWidth="true" hidden="false" outlineLevel="0" max="9" min="9" style="2" width="8"/>
    <col collapsed="false" customWidth="true" hidden="false" outlineLevel="0" max="10" min="10" style="2" width="6.69"/>
    <col collapsed="false" customWidth="true" hidden="false" outlineLevel="0" max="12" min="12" style="2" width="9.43"/>
    <col collapsed="false" customWidth="true" hidden="false" outlineLevel="0" max="13" min="13" style="3" width="13.86"/>
    <col collapsed="false" customWidth="true" hidden="false" outlineLevel="0" max="14" min="14" style="0" width="11.02"/>
    <col collapsed="false" customWidth="true" hidden="false" outlineLevel="0" max="15" min="15" style="0" width="4.71"/>
    <col collapsed="false" customWidth="true" hidden="false" outlineLevel="0" max="16" min="16" style="0" width="7.14"/>
    <col collapsed="false" customWidth="true" hidden="false" outlineLevel="0" max="17" min="17" style="0" width="26.86"/>
    <col collapsed="false" customWidth="true" hidden="false" outlineLevel="0" max="22" min="22" style="0" width="10.86"/>
    <col collapsed="false" customWidth="true" hidden="false" outlineLevel="0" max="23" min="23" style="0" width="22.28"/>
  </cols>
  <sheetData>
    <row r="1" customFormat="false" ht="13.8" hidden="false" customHeight="false" outlineLevel="0" collapsed="false"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120</v>
      </c>
      <c r="M1" s="2" t="s">
        <v>10</v>
      </c>
      <c r="U1" s="3"/>
    </row>
    <row r="2" customFormat="false" ht="13.8" hidden="false" customHeight="false" outlineLevel="0" collapsed="false">
      <c r="A2" s="0" t="n">
        <v>190</v>
      </c>
      <c r="B2" s="6" t="s">
        <v>77</v>
      </c>
      <c r="C2" s="6" t="s">
        <v>121</v>
      </c>
      <c r="D2" s="6" t="n">
        <v>6</v>
      </c>
      <c r="E2" s="6" t="n">
        <v>4</v>
      </c>
      <c r="F2" s="6" t="n">
        <v>7</v>
      </c>
      <c r="G2" s="6" t="s">
        <v>43</v>
      </c>
      <c r="H2" s="6" t="s">
        <v>14</v>
      </c>
      <c r="I2" s="6" t="n">
        <v>50</v>
      </c>
      <c r="J2" s="6" t="n">
        <v>14</v>
      </c>
      <c r="K2" s="0" t="n">
        <v>2</v>
      </c>
      <c r="L2" s="6" t="n">
        <v>7</v>
      </c>
      <c r="M2" s="0" t="n">
        <v>1</v>
      </c>
      <c r="N2" s="0" t="str">
        <f aca="false">_xlfn.CONCAT("('",B2," ",G2,"','",C2,"','0','",D2,"','",E2,"','",F2,"','",H2,"','",I2,"','",J2,"','",K2,"','",L2,"','",M2,"'),")</f>
        <v>('Raider Head','power armor','0','6','4','7','{}','50','14','2','7','1'),</v>
      </c>
      <c r="O2" s="7"/>
      <c r="P2" s="7"/>
      <c r="Q2" s="7"/>
      <c r="R2" s="7"/>
      <c r="S2" s="7"/>
      <c r="U2" s="7"/>
      <c r="V2" s="7"/>
      <c r="W2" s="7"/>
      <c r="X2" s="7"/>
      <c r="Y2" s="7"/>
    </row>
    <row r="3" customFormat="false" ht="13.8" hidden="false" customHeight="false" outlineLevel="0" collapsed="false">
      <c r="A3" s="0" t="n">
        <v>191</v>
      </c>
      <c r="B3" s="8" t="s">
        <v>77</v>
      </c>
      <c r="C3" s="8" t="s">
        <v>121</v>
      </c>
      <c r="D3" s="8" t="n">
        <v>8</v>
      </c>
      <c r="E3" s="8" t="n">
        <v>6</v>
      </c>
      <c r="F3" s="8" t="n">
        <v>9</v>
      </c>
      <c r="G3" s="8" t="s">
        <v>79</v>
      </c>
      <c r="H3" s="8" t="s">
        <v>14</v>
      </c>
      <c r="I3" s="8" t="n">
        <v>100</v>
      </c>
      <c r="J3" s="8" t="n">
        <v>22</v>
      </c>
      <c r="K3" s="0" t="n">
        <v>2</v>
      </c>
      <c r="L3" s="8" t="n">
        <v>10</v>
      </c>
      <c r="M3" s="0" t="n">
        <v>1</v>
      </c>
      <c r="N3" s="0" t="str">
        <f aca="false">_xlfn.CONCAT("('",B3," ",G3,"','",C3,"','0','",D3,"','",E3,"','",F3,"','",H3,"','",I3,"','",J3,"','",K3,"','",L3,"','",M3,"'),")</f>
        <v>('Raider Torso','power armor','0','8','6','9','{}','100','22','2','10','1'),</v>
      </c>
      <c r="O3" s="9"/>
      <c r="P3" s="9"/>
      <c r="Q3" s="9"/>
      <c r="R3" s="9"/>
      <c r="S3" s="9"/>
      <c r="U3" s="9"/>
      <c r="V3" s="9"/>
      <c r="W3" s="9"/>
      <c r="X3" s="9"/>
      <c r="Y3" s="9"/>
    </row>
    <row r="4" customFormat="false" ht="13.8" hidden="false" customHeight="false" outlineLevel="0" collapsed="false">
      <c r="A4" s="0" t="n">
        <v>192</v>
      </c>
      <c r="B4" s="6" t="s">
        <v>77</v>
      </c>
      <c r="C4" s="6" t="s">
        <v>121</v>
      </c>
      <c r="D4" s="6" t="n">
        <v>4</v>
      </c>
      <c r="E4" s="6" t="n">
        <v>3</v>
      </c>
      <c r="F4" s="6" t="n">
        <v>7</v>
      </c>
      <c r="G4" s="6" t="s">
        <v>82</v>
      </c>
      <c r="H4" s="6" t="s">
        <v>14</v>
      </c>
      <c r="I4" s="6" t="n">
        <v>75</v>
      </c>
      <c r="J4" s="6" t="n">
        <v>16</v>
      </c>
      <c r="K4" s="0" t="n">
        <v>2</v>
      </c>
      <c r="L4" s="6" t="n">
        <v>7</v>
      </c>
      <c r="M4" s="0" t="n">
        <v>1</v>
      </c>
      <c r="N4" s="0" t="str">
        <f aca="false">_xlfn.CONCAT("('",B4," ",G4,"','",C4,"','0','",D4,"','",E4,"','",F4,"','",H4,"','",I4,"','",J4,"','",K4,"','",L4,"','",M4,"'),")</f>
        <v>('Raider Left Arm','power armor','0','4','3','7','{}','75','16','2','7','1'),</v>
      </c>
      <c r="O4" s="7"/>
      <c r="P4" s="7"/>
      <c r="Q4" s="7"/>
      <c r="R4" s="7"/>
      <c r="S4" s="7"/>
      <c r="U4" s="7"/>
      <c r="V4" s="7"/>
      <c r="W4" s="7"/>
      <c r="X4" s="7"/>
      <c r="Y4" s="7"/>
    </row>
    <row r="5" customFormat="false" ht="13.8" hidden="false" customHeight="false" outlineLevel="0" collapsed="false">
      <c r="A5" s="0" t="n">
        <v>193</v>
      </c>
      <c r="B5" s="6" t="s">
        <v>77</v>
      </c>
      <c r="C5" s="6" t="s">
        <v>121</v>
      </c>
      <c r="D5" s="6" t="n">
        <v>4</v>
      </c>
      <c r="E5" s="6" t="n">
        <v>3</v>
      </c>
      <c r="F5" s="6" t="n">
        <v>7</v>
      </c>
      <c r="G5" s="6" t="s">
        <v>83</v>
      </c>
      <c r="H5" s="6" t="s">
        <v>14</v>
      </c>
      <c r="I5" s="6" t="n">
        <v>75</v>
      </c>
      <c r="J5" s="6" t="n">
        <v>16</v>
      </c>
      <c r="K5" s="0" t="n">
        <v>2</v>
      </c>
      <c r="L5" s="6" t="n">
        <v>7</v>
      </c>
      <c r="M5" s="0" t="n">
        <v>1</v>
      </c>
      <c r="N5" s="0" t="str">
        <f aca="false">_xlfn.CONCAT("('",B5," ",G5,"','",C5,"','0','",D5,"','",E5,"','",F5,"','",H5,"','",I5,"','",J5,"','",K5,"','",L5,"','",M5,"'),")</f>
        <v>('Raider Right  Arm','power armor','0','4','3','7','{}','75','16','2','7','1'),</v>
      </c>
      <c r="O5" s="7"/>
      <c r="P5" s="7"/>
      <c r="Q5" s="7"/>
      <c r="R5" s="7"/>
      <c r="S5" s="7"/>
      <c r="U5" s="7"/>
      <c r="V5" s="7"/>
      <c r="W5" s="7"/>
      <c r="X5" s="7"/>
      <c r="Y5" s="7"/>
    </row>
    <row r="6" customFormat="false" ht="13.8" hidden="false" customHeight="false" outlineLevel="0" collapsed="false">
      <c r="A6" s="0" t="n">
        <v>194</v>
      </c>
      <c r="B6" s="8" t="s">
        <v>77</v>
      </c>
      <c r="C6" s="8" t="s">
        <v>121</v>
      </c>
      <c r="D6" s="8" t="n">
        <v>4</v>
      </c>
      <c r="E6" s="8" t="n">
        <v>3</v>
      </c>
      <c r="F6" s="8" t="n">
        <v>7</v>
      </c>
      <c r="G6" s="8" t="s">
        <v>80</v>
      </c>
      <c r="H6" s="8" t="s">
        <v>14</v>
      </c>
      <c r="I6" s="8" t="n">
        <v>75</v>
      </c>
      <c r="J6" s="8" t="n">
        <v>17</v>
      </c>
      <c r="K6" s="0" t="n">
        <v>2</v>
      </c>
      <c r="L6" s="8" t="n">
        <v>7</v>
      </c>
      <c r="M6" s="0" t="n">
        <v>1</v>
      </c>
      <c r="N6" s="0" t="str">
        <f aca="false">_xlfn.CONCAT("('",B6," ",G6,"','",C6,"','0','",D6,"','",E6,"','",F6,"','",H6,"','",I6,"','",J6,"','",K6,"','",L6,"','",M6,"'),")</f>
        <v>('Raider Left Leg','power armor','0','4','3','7','{}','75','17','2','7','1'),</v>
      </c>
      <c r="O6" s="7"/>
      <c r="P6" s="7"/>
      <c r="Q6" s="7"/>
      <c r="R6" s="7"/>
      <c r="S6" s="7"/>
      <c r="U6" s="7"/>
      <c r="V6" s="7"/>
      <c r="W6" s="7"/>
      <c r="X6" s="7"/>
      <c r="Y6" s="7"/>
    </row>
    <row r="7" customFormat="false" ht="13.8" hidden="false" customHeight="false" outlineLevel="0" collapsed="false">
      <c r="A7" s="0" t="n">
        <v>195</v>
      </c>
      <c r="B7" s="8" t="s">
        <v>77</v>
      </c>
      <c r="C7" s="8" t="s">
        <v>121</v>
      </c>
      <c r="D7" s="8" t="n">
        <v>4</v>
      </c>
      <c r="E7" s="8" t="n">
        <v>3</v>
      </c>
      <c r="F7" s="8" t="n">
        <v>7</v>
      </c>
      <c r="G7" s="8" t="s">
        <v>81</v>
      </c>
      <c r="H7" s="8" t="s">
        <v>14</v>
      </c>
      <c r="I7" s="8" t="n">
        <v>75</v>
      </c>
      <c r="J7" s="8" t="n">
        <v>17</v>
      </c>
      <c r="K7" s="0" t="n">
        <v>2</v>
      </c>
      <c r="L7" s="8" t="n">
        <v>7</v>
      </c>
      <c r="M7" s="0" t="n">
        <v>1</v>
      </c>
      <c r="N7" s="0" t="str">
        <f aca="false">_xlfn.CONCAT("('",B7," ",G7,"','",C7,"','0','",D7,"','",E7,"','",F7,"','",H7,"','",I7,"','",J7,"','",K7,"','",L7,"','",M7,"'),")</f>
        <v>('Raider Right Leg','power armor','0','4','3','7','{}','75','17','2','7','1'),</v>
      </c>
      <c r="O7" s="9"/>
      <c r="P7" s="9"/>
      <c r="Q7" s="9"/>
      <c r="R7" s="9"/>
      <c r="S7" s="9"/>
      <c r="U7" s="9"/>
      <c r="V7" s="9"/>
      <c r="W7" s="9"/>
      <c r="X7" s="9"/>
      <c r="Y7" s="9"/>
    </row>
    <row r="8" customFormat="false" ht="13.8" hidden="false" customHeight="false" outlineLevel="0" collapsed="false">
      <c r="A8" s="0" t="n">
        <v>196</v>
      </c>
      <c r="B8" s="6" t="s">
        <v>122</v>
      </c>
      <c r="C8" s="6" t="s">
        <v>121</v>
      </c>
      <c r="D8" s="6" t="n">
        <v>6</v>
      </c>
      <c r="E8" s="6" t="n">
        <v>4</v>
      </c>
      <c r="F8" s="6" t="n">
        <v>7</v>
      </c>
      <c r="G8" s="6" t="s">
        <v>43</v>
      </c>
      <c r="H8" s="6" t="s">
        <v>14</v>
      </c>
      <c r="I8" s="6" t="n">
        <v>60</v>
      </c>
      <c r="J8" s="6" t="n">
        <v>12</v>
      </c>
      <c r="K8" s="0" t="n">
        <v>2</v>
      </c>
      <c r="L8" s="6" t="n">
        <v>7</v>
      </c>
      <c r="M8" s="0" t="n">
        <v>1</v>
      </c>
      <c r="N8" s="0" t="str">
        <f aca="false">_xlfn.CONCAT("('",B8," ",G8,"','",C8,"','0','",D8,"','",E8,"','",F8,"','",H8,"','",I8,"','",J8,"','",K8,"','",L8,"','",M8,"'),")</f>
        <v>('T-45 Head','power armor','0','6','4','7','{}','60','12','2','7','1'),</v>
      </c>
      <c r="O8" s="7"/>
      <c r="P8" s="7"/>
      <c r="Q8" s="7"/>
      <c r="R8" s="7"/>
      <c r="S8" s="7"/>
      <c r="U8" s="7"/>
      <c r="V8" s="7"/>
      <c r="W8" s="7"/>
      <c r="X8" s="7"/>
      <c r="Y8" s="7"/>
    </row>
    <row r="9" customFormat="false" ht="13.8" hidden="false" customHeight="false" outlineLevel="0" collapsed="false">
      <c r="A9" s="0" t="n">
        <v>197</v>
      </c>
      <c r="B9" s="8" t="s">
        <v>122</v>
      </c>
      <c r="C9" s="8" t="s">
        <v>121</v>
      </c>
      <c r="D9" s="8" t="n">
        <v>8</v>
      </c>
      <c r="E9" s="8" t="n">
        <v>7</v>
      </c>
      <c r="F9" s="8" t="n">
        <v>9</v>
      </c>
      <c r="G9" s="8" t="s">
        <v>79</v>
      </c>
      <c r="H9" s="8" t="s">
        <v>14</v>
      </c>
      <c r="I9" s="8" t="n">
        <v>140</v>
      </c>
      <c r="J9" s="8" t="n">
        <v>20</v>
      </c>
      <c r="K9" s="0" t="n">
        <v>2</v>
      </c>
      <c r="L9" s="8" t="n">
        <v>14</v>
      </c>
      <c r="M9" s="0" t="n">
        <v>1</v>
      </c>
      <c r="N9" s="0" t="str">
        <f aca="false">_xlfn.CONCAT("('",B9," ",G9,"','",C9,"','0','",D9,"','",E9,"','",F9,"','",H9,"','",I9,"','",J9,"','",K9,"','",L9,"','",M9,"'),")</f>
        <v>('T-45 Torso','power armor','0','8','7','9','{}','140','20','2','14','1'),</v>
      </c>
      <c r="O9" s="9"/>
      <c r="P9" s="9"/>
      <c r="Q9" s="9"/>
      <c r="R9" s="9"/>
      <c r="S9" s="9"/>
      <c r="U9" s="9"/>
      <c r="V9" s="9"/>
      <c r="W9" s="9"/>
      <c r="X9" s="9"/>
      <c r="Y9" s="9"/>
    </row>
    <row r="10" customFormat="false" ht="13.8" hidden="false" customHeight="false" outlineLevel="0" collapsed="false">
      <c r="A10" s="0" t="n">
        <v>198</v>
      </c>
      <c r="B10" s="6" t="s">
        <v>122</v>
      </c>
      <c r="C10" s="6" t="s">
        <v>121</v>
      </c>
      <c r="D10" s="6" t="n">
        <v>4</v>
      </c>
      <c r="E10" s="6" t="n">
        <v>3</v>
      </c>
      <c r="F10" s="6" t="n">
        <v>7</v>
      </c>
      <c r="G10" s="6" t="s">
        <v>82</v>
      </c>
      <c r="H10" s="6" t="s">
        <v>14</v>
      </c>
      <c r="I10" s="6" t="n">
        <v>100</v>
      </c>
      <c r="J10" s="6" t="n">
        <v>15</v>
      </c>
      <c r="K10" s="0" t="n">
        <v>2</v>
      </c>
      <c r="L10" s="6" t="n">
        <v>7</v>
      </c>
      <c r="M10" s="0" t="n">
        <v>1</v>
      </c>
      <c r="N10" s="0" t="str">
        <f aca="false">_xlfn.CONCAT("('",B10," ",G10,"','",C10,"','0','",D10,"','",E10,"','",F10,"','",H10,"','",I10,"','",J10,"','",K10,"','",L10,"','",M10,"'),")</f>
        <v>('T-45 Left Arm','power armor','0','4','3','7','{}','100','15','2','7','1'),</v>
      </c>
      <c r="O10" s="7"/>
      <c r="P10" s="7"/>
      <c r="Q10" s="7"/>
      <c r="R10" s="7"/>
      <c r="S10" s="7"/>
      <c r="U10" s="7"/>
      <c r="V10" s="7"/>
      <c r="W10" s="7"/>
      <c r="X10" s="7"/>
      <c r="Y10" s="7"/>
    </row>
    <row r="11" customFormat="false" ht="13.8" hidden="false" customHeight="false" outlineLevel="0" collapsed="false">
      <c r="A11" s="0" t="n">
        <v>199</v>
      </c>
      <c r="B11" s="6" t="s">
        <v>122</v>
      </c>
      <c r="C11" s="6" t="s">
        <v>121</v>
      </c>
      <c r="D11" s="6" t="n">
        <v>4</v>
      </c>
      <c r="E11" s="6" t="n">
        <v>3</v>
      </c>
      <c r="F11" s="6" t="n">
        <v>7</v>
      </c>
      <c r="G11" s="6" t="s">
        <v>83</v>
      </c>
      <c r="H11" s="6" t="s">
        <v>14</v>
      </c>
      <c r="I11" s="6" t="n">
        <v>100</v>
      </c>
      <c r="J11" s="6" t="n">
        <v>15</v>
      </c>
      <c r="K11" s="0" t="n">
        <v>2</v>
      </c>
      <c r="L11" s="6" t="n">
        <v>7</v>
      </c>
      <c r="M11" s="0" t="n">
        <v>1</v>
      </c>
      <c r="N11" s="0" t="str">
        <f aca="false">_xlfn.CONCAT("('",B11," ",G11,"','",C11,"','0','",D11,"','",E11,"','",F11,"','",H11,"','",I11,"','",J11,"','",K11,"','",L11,"','",M11,"'),")</f>
        <v>('T-45 Right  Arm','power armor','0','4','3','7','{}','100','15','2','7','1'),</v>
      </c>
      <c r="O11" s="7"/>
      <c r="P11" s="7"/>
      <c r="Q11" s="7"/>
      <c r="R11" s="7"/>
      <c r="S11" s="7"/>
      <c r="U11" s="7"/>
      <c r="V11" s="7"/>
      <c r="W11" s="7"/>
      <c r="X11" s="7"/>
      <c r="Y11" s="7"/>
    </row>
    <row r="12" customFormat="false" ht="13.8" hidden="false" customHeight="false" outlineLevel="0" collapsed="false">
      <c r="A12" s="0" t="n">
        <v>200</v>
      </c>
      <c r="B12" s="8" t="s">
        <v>122</v>
      </c>
      <c r="C12" s="8" t="s">
        <v>121</v>
      </c>
      <c r="D12" s="8" t="n">
        <v>4</v>
      </c>
      <c r="E12" s="8" t="n">
        <v>3</v>
      </c>
      <c r="F12" s="8" t="n">
        <v>7</v>
      </c>
      <c r="G12" s="8" t="s">
        <v>80</v>
      </c>
      <c r="H12" s="8" t="s">
        <v>14</v>
      </c>
      <c r="I12" s="8" t="n">
        <v>100</v>
      </c>
      <c r="J12" s="8" t="n">
        <v>15</v>
      </c>
      <c r="K12" s="0" t="n">
        <v>2</v>
      </c>
      <c r="L12" s="8" t="n">
        <v>7</v>
      </c>
      <c r="M12" s="0" t="n">
        <v>1</v>
      </c>
      <c r="N12" s="0" t="str">
        <f aca="false">_xlfn.CONCAT("('",B12," ",G12,"','",C12,"','0','",D12,"','",E12,"','",F12,"','",H12,"','",I12,"','",J12,"','",K12,"','",L12,"','",M12,"'),")</f>
        <v>('T-45 Left Leg','power armor','0','4','3','7','{}','100','15','2','7','1'),</v>
      </c>
      <c r="O12" s="7"/>
      <c r="P12" s="7"/>
      <c r="Q12" s="7"/>
      <c r="R12" s="7"/>
      <c r="S12" s="7"/>
      <c r="U12" s="7"/>
      <c r="V12" s="7"/>
      <c r="W12" s="7"/>
      <c r="X12" s="7"/>
      <c r="Y12" s="7"/>
    </row>
    <row r="13" customFormat="false" ht="13.8" hidden="false" customHeight="false" outlineLevel="0" collapsed="false">
      <c r="A13" s="0" t="n">
        <v>201</v>
      </c>
      <c r="B13" s="8" t="s">
        <v>122</v>
      </c>
      <c r="C13" s="8" t="s">
        <v>121</v>
      </c>
      <c r="D13" s="8" t="n">
        <v>4</v>
      </c>
      <c r="E13" s="8" t="n">
        <v>3</v>
      </c>
      <c r="F13" s="8" t="n">
        <v>7</v>
      </c>
      <c r="G13" s="8" t="s">
        <v>81</v>
      </c>
      <c r="H13" s="8" t="s">
        <v>14</v>
      </c>
      <c r="I13" s="8" t="n">
        <v>100</v>
      </c>
      <c r="J13" s="8" t="n">
        <v>15</v>
      </c>
      <c r="K13" s="0" t="n">
        <v>2</v>
      </c>
      <c r="L13" s="8" t="n">
        <v>7</v>
      </c>
      <c r="M13" s="0" t="n">
        <v>1</v>
      </c>
      <c r="N13" s="0" t="str">
        <f aca="false">_xlfn.CONCAT("('",B13," ",G13,"','",C13,"','0','",D13,"','",E13,"','",F13,"','",H13,"','",I13,"','",J13,"','",K13,"','",L13,"','",M13,"'),")</f>
        <v>('T-45 Right Leg','power armor','0','4','3','7','{}','100','15','2','7','1'),</v>
      </c>
      <c r="O13" s="9"/>
      <c r="P13" s="9"/>
      <c r="Q13" s="9"/>
      <c r="R13" s="9"/>
      <c r="S13" s="9"/>
      <c r="U13" s="9"/>
      <c r="V13" s="9"/>
      <c r="W13" s="9"/>
      <c r="X13" s="9"/>
      <c r="Y13" s="9"/>
    </row>
    <row r="14" customFormat="false" ht="13.8" hidden="false" customHeight="false" outlineLevel="0" collapsed="false">
      <c r="A14" s="0" t="n">
        <v>202</v>
      </c>
      <c r="B14" s="6" t="s">
        <v>123</v>
      </c>
      <c r="C14" s="6" t="s">
        <v>121</v>
      </c>
      <c r="D14" s="6" t="n">
        <v>6</v>
      </c>
      <c r="E14" s="6" t="n">
        <v>5</v>
      </c>
      <c r="F14" s="6" t="n">
        <v>7</v>
      </c>
      <c r="G14" s="6" t="s">
        <v>43</v>
      </c>
      <c r="H14" s="6" t="s">
        <v>14</v>
      </c>
      <c r="I14" s="6" t="n">
        <v>80</v>
      </c>
      <c r="J14" s="6" t="n">
        <v>12</v>
      </c>
      <c r="K14" s="0" t="n">
        <v>3</v>
      </c>
      <c r="L14" s="6" t="n">
        <v>9</v>
      </c>
      <c r="M14" s="0" t="n">
        <v>1</v>
      </c>
      <c r="N14" s="0" t="str">
        <f aca="false">_xlfn.CONCAT("('",B14," ",G14,"','",C14,"','0','",D14,"','",E14,"','",F14,"','",H14,"','",I14,"','",J14,"','",K14,"','",L14,"','",M14,"'),")</f>
        <v>('T-51 Head','power armor','0','6','5','7','{}','80','12','3','9','1'),</v>
      </c>
      <c r="O14" s="7"/>
      <c r="P14" s="7"/>
      <c r="Q14" s="7"/>
      <c r="R14" s="7"/>
      <c r="S14" s="7"/>
      <c r="U14" s="7"/>
      <c r="V14" s="7"/>
      <c r="W14" s="7"/>
      <c r="X14" s="7"/>
      <c r="Y14" s="7"/>
    </row>
    <row r="15" customFormat="false" ht="13.8" hidden="false" customHeight="false" outlineLevel="0" collapsed="false">
      <c r="A15" s="0" t="n">
        <v>203</v>
      </c>
      <c r="B15" s="8" t="s">
        <v>123</v>
      </c>
      <c r="C15" s="8" t="s">
        <v>121</v>
      </c>
      <c r="D15" s="8" t="n">
        <v>8</v>
      </c>
      <c r="E15" s="8" t="n">
        <v>7</v>
      </c>
      <c r="F15" s="8" t="n">
        <v>9</v>
      </c>
      <c r="G15" s="8" t="s">
        <v>79</v>
      </c>
      <c r="H15" s="8" t="s">
        <v>14</v>
      </c>
      <c r="I15" s="8" t="n">
        <v>180</v>
      </c>
      <c r="J15" s="8" t="n">
        <v>20</v>
      </c>
      <c r="K15" s="0" t="n">
        <v>3</v>
      </c>
      <c r="L15" s="8" t="n">
        <v>18</v>
      </c>
      <c r="M15" s="0" t="n">
        <v>1</v>
      </c>
      <c r="N15" s="0" t="str">
        <f aca="false">_xlfn.CONCAT("('",B15," ",G15,"','",C15,"','0','",D15,"','",E15,"','",F15,"','",H15,"','",I15,"','",J15,"','",K15,"','",L15,"','",M15,"'),")</f>
        <v>('T-51 Torso','power armor','0','8','7','9','{}','180','20','3','18','1'),</v>
      </c>
      <c r="O15" s="9"/>
      <c r="P15" s="9"/>
      <c r="Q15" s="9"/>
      <c r="R15" s="9"/>
      <c r="S15" s="9"/>
      <c r="U15" s="9"/>
      <c r="V15" s="9"/>
      <c r="W15" s="9"/>
      <c r="X15" s="9"/>
      <c r="Y15" s="9"/>
    </row>
    <row r="16" customFormat="false" ht="13.8" hidden="false" customHeight="false" outlineLevel="0" collapsed="false">
      <c r="A16" s="0" t="n">
        <v>204</v>
      </c>
      <c r="B16" s="6" t="s">
        <v>123</v>
      </c>
      <c r="C16" s="6" t="s">
        <v>121</v>
      </c>
      <c r="D16" s="6" t="n">
        <v>5</v>
      </c>
      <c r="E16" s="6" t="n">
        <v>4</v>
      </c>
      <c r="F16" s="6" t="n">
        <v>7</v>
      </c>
      <c r="G16" s="6" t="s">
        <v>82</v>
      </c>
      <c r="H16" s="6" t="s">
        <v>14</v>
      </c>
      <c r="I16" s="6" t="n">
        <v>130</v>
      </c>
      <c r="J16" s="6" t="n">
        <v>15</v>
      </c>
      <c r="K16" s="0" t="n">
        <v>3</v>
      </c>
      <c r="L16" s="6" t="n">
        <v>9</v>
      </c>
      <c r="M16" s="0" t="n">
        <v>1</v>
      </c>
      <c r="N16" s="0" t="str">
        <f aca="false">_xlfn.CONCAT("('",B16," ",G16,"','",C16,"','0','",D16,"','",E16,"','",F16,"','",H16,"','",I16,"','",J16,"','",K16,"','",L16,"','",M16,"'),")</f>
        <v>('T-51 Left Arm','power armor','0','5','4','7','{}','130','15','3','9','1'),</v>
      </c>
      <c r="O16" s="7"/>
      <c r="P16" s="7"/>
      <c r="Q16" s="7"/>
      <c r="R16" s="7"/>
      <c r="S16" s="7"/>
      <c r="U16" s="7"/>
      <c r="V16" s="7"/>
      <c r="W16" s="7"/>
      <c r="X16" s="7"/>
      <c r="Y16" s="7"/>
    </row>
    <row r="17" customFormat="false" ht="13.8" hidden="false" customHeight="false" outlineLevel="0" collapsed="false">
      <c r="A17" s="0" t="n">
        <v>205</v>
      </c>
      <c r="B17" s="6" t="s">
        <v>123</v>
      </c>
      <c r="C17" s="6" t="s">
        <v>121</v>
      </c>
      <c r="D17" s="6" t="n">
        <v>5</v>
      </c>
      <c r="E17" s="6" t="n">
        <v>4</v>
      </c>
      <c r="F17" s="6" t="n">
        <v>7</v>
      </c>
      <c r="G17" s="6" t="s">
        <v>83</v>
      </c>
      <c r="H17" s="6" t="s">
        <v>14</v>
      </c>
      <c r="I17" s="6" t="n">
        <v>130</v>
      </c>
      <c r="J17" s="6" t="n">
        <v>15</v>
      </c>
      <c r="K17" s="0" t="n">
        <v>3</v>
      </c>
      <c r="L17" s="6" t="n">
        <v>9</v>
      </c>
      <c r="M17" s="0" t="n">
        <v>1</v>
      </c>
      <c r="N17" s="0" t="str">
        <f aca="false">_xlfn.CONCAT("('",B17," ",G17,"','",C17,"','0','",D17,"','",E17,"','",F17,"','",H17,"','",I17,"','",J17,"','",K17,"','",L17,"','",M17,"'),")</f>
        <v>('T-51 Right  Arm','power armor','0','5','4','7','{}','130','15','3','9','1'),</v>
      </c>
      <c r="O17" s="7"/>
      <c r="P17" s="7"/>
      <c r="Q17" s="7"/>
      <c r="R17" s="7"/>
      <c r="S17" s="7"/>
      <c r="U17" s="7"/>
      <c r="V17" s="7"/>
      <c r="W17" s="7"/>
      <c r="X17" s="7"/>
      <c r="Y17" s="7"/>
    </row>
    <row r="18" customFormat="false" ht="13.8" hidden="false" customHeight="false" outlineLevel="0" collapsed="false">
      <c r="A18" s="0" t="n">
        <v>206</v>
      </c>
      <c r="B18" s="8" t="s">
        <v>123</v>
      </c>
      <c r="C18" s="8" t="s">
        <v>121</v>
      </c>
      <c r="D18" s="8" t="n">
        <v>5</v>
      </c>
      <c r="E18" s="8" t="n">
        <v>4</v>
      </c>
      <c r="F18" s="8" t="n">
        <v>7</v>
      </c>
      <c r="G18" s="8" t="s">
        <v>80</v>
      </c>
      <c r="H18" s="8" t="s">
        <v>14</v>
      </c>
      <c r="I18" s="8" t="n">
        <v>10</v>
      </c>
      <c r="J18" s="8" t="n">
        <v>15</v>
      </c>
      <c r="K18" s="0" t="n">
        <v>3</v>
      </c>
      <c r="L18" s="8" t="n">
        <v>9</v>
      </c>
      <c r="M18" s="0" t="n">
        <v>1</v>
      </c>
      <c r="N18" s="0" t="str">
        <f aca="false">_xlfn.CONCAT("('",B18," ",G18,"','",C18,"','0','",D18,"','",E18,"','",F18,"','",H18,"','",I18,"','",J18,"','",K18,"','",L18,"','",M18,"'),")</f>
        <v>('T-51 Left Leg','power armor','0','5','4','7','{}','10','15','3','9','1'),</v>
      </c>
      <c r="O18" s="7"/>
      <c r="P18" s="7"/>
      <c r="Q18" s="7"/>
      <c r="R18" s="7"/>
      <c r="S18" s="7"/>
      <c r="U18" s="7"/>
      <c r="V18" s="7"/>
      <c r="W18" s="7"/>
      <c r="X18" s="7"/>
      <c r="Y18" s="7"/>
    </row>
    <row r="19" customFormat="false" ht="13.8" hidden="false" customHeight="false" outlineLevel="0" collapsed="false">
      <c r="A19" s="0" t="n">
        <v>207</v>
      </c>
      <c r="B19" s="8" t="s">
        <v>123</v>
      </c>
      <c r="C19" s="8" t="s">
        <v>121</v>
      </c>
      <c r="D19" s="8" t="n">
        <v>5</v>
      </c>
      <c r="E19" s="8" t="n">
        <v>4</v>
      </c>
      <c r="F19" s="8" t="n">
        <v>7</v>
      </c>
      <c r="G19" s="8" t="s">
        <v>81</v>
      </c>
      <c r="H19" s="8" t="s">
        <v>14</v>
      </c>
      <c r="I19" s="8" t="n">
        <v>10</v>
      </c>
      <c r="J19" s="8" t="n">
        <v>15</v>
      </c>
      <c r="K19" s="0" t="n">
        <v>3</v>
      </c>
      <c r="L19" s="8" t="n">
        <v>9</v>
      </c>
      <c r="M19" s="0" t="n">
        <v>1</v>
      </c>
      <c r="N19" s="0" t="str">
        <f aca="false">_xlfn.CONCAT("('",B19," ",G19,"','",C19,"','0','",D19,"','",E19,"','",F19,"','",H19,"','",I19,"','",J19,"','",K19,"','",L19,"','",M19,"'),")</f>
        <v>('T-51 Right Leg','power armor','0','5','4','7','{}','10','15','3','9','1'),</v>
      </c>
      <c r="O19" s="9"/>
      <c r="P19" s="9"/>
      <c r="Q19" s="9"/>
      <c r="R19" s="9"/>
      <c r="S19" s="9"/>
      <c r="U19" s="9"/>
      <c r="V19" s="9"/>
      <c r="W19" s="9"/>
      <c r="X19" s="9"/>
      <c r="Y19" s="9"/>
    </row>
    <row r="20" customFormat="false" ht="13.8" hidden="false" customHeight="false" outlineLevel="0" collapsed="false">
      <c r="A20" s="0" t="n">
        <v>208</v>
      </c>
      <c r="B20" s="6" t="s">
        <v>124</v>
      </c>
      <c r="C20" s="6" t="s">
        <v>121</v>
      </c>
      <c r="D20" s="6" t="n">
        <v>7</v>
      </c>
      <c r="E20" s="6" t="n">
        <v>6</v>
      </c>
      <c r="F20" s="6" t="n">
        <v>7</v>
      </c>
      <c r="G20" s="6" t="s">
        <v>43</v>
      </c>
      <c r="H20" s="6" t="s">
        <v>14</v>
      </c>
      <c r="I20" s="6" t="n">
        <v>650</v>
      </c>
      <c r="J20" s="6" t="n">
        <v>12</v>
      </c>
      <c r="K20" s="0" t="n">
        <v>4</v>
      </c>
      <c r="L20" s="6" t="n">
        <v>10</v>
      </c>
      <c r="M20" s="0" t="n">
        <v>1</v>
      </c>
      <c r="N20" s="0" t="str">
        <f aca="false">_xlfn.CONCAT("('",B20," ",G20,"','",C20,"','0','",D20,"','",E20,"','",F20,"','",H20,"','",I20,"','",J20,"','",K20,"','",L20,"','",M20,"'),")</f>
        <v>('T-60 Head','power armor','0','7','6','7','{}','650','12','4','10','1'),</v>
      </c>
      <c r="O20" s="7"/>
      <c r="P20" s="7"/>
      <c r="Q20" s="7"/>
      <c r="R20" s="7"/>
      <c r="S20" s="7"/>
      <c r="U20" s="7"/>
      <c r="V20" s="7"/>
      <c r="W20" s="7"/>
      <c r="X20" s="7"/>
      <c r="Y20" s="7"/>
    </row>
    <row r="21" customFormat="false" ht="13.8" hidden="false" customHeight="false" outlineLevel="0" collapsed="false">
      <c r="A21" s="0" t="n">
        <v>209</v>
      </c>
      <c r="B21" s="8" t="s">
        <v>124</v>
      </c>
      <c r="C21" s="8" t="s">
        <v>121</v>
      </c>
      <c r="D21" s="8" t="n">
        <v>9</v>
      </c>
      <c r="E21" s="8" t="n">
        <v>8</v>
      </c>
      <c r="F21" s="8" t="n">
        <v>9</v>
      </c>
      <c r="G21" s="8" t="s">
        <v>79</v>
      </c>
      <c r="H21" s="8" t="s">
        <v>14</v>
      </c>
      <c r="I21" s="8" t="n">
        <v>750</v>
      </c>
      <c r="J21" s="8" t="n">
        <v>20</v>
      </c>
      <c r="K21" s="0" t="n">
        <v>4</v>
      </c>
      <c r="L21" s="8" t="n">
        <v>21</v>
      </c>
      <c r="M21" s="0" t="n">
        <v>1</v>
      </c>
      <c r="N21" s="0" t="str">
        <f aca="false">_xlfn.CONCAT("('",B21," ",G21,"','",C21,"','0','",D21,"','",E21,"','",F21,"','",H21,"','",I21,"','",J21,"','",K21,"','",L21,"','",M21,"'),")</f>
        <v>('T-60 Torso','power armor','0','9','8','9','{}','750','20','4','21','1'),</v>
      </c>
      <c r="O21" s="9"/>
      <c r="P21" s="9"/>
      <c r="Q21" s="9"/>
      <c r="R21" s="9"/>
      <c r="S21" s="9"/>
      <c r="U21" s="9"/>
      <c r="V21" s="9"/>
      <c r="W21" s="9"/>
      <c r="X21" s="9"/>
      <c r="Y21" s="9"/>
    </row>
    <row r="22" customFormat="false" ht="13.8" hidden="false" customHeight="false" outlineLevel="0" collapsed="false">
      <c r="A22" s="0" t="n">
        <v>210</v>
      </c>
      <c r="B22" s="6" t="s">
        <v>124</v>
      </c>
      <c r="C22" s="6" t="s">
        <v>121</v>
      </c>
      <c r="D22" s="6" t="n">
        <v>6</v>
      </c>
      <c r="E22" s="6" t="n">
        <v>5</v>
      </c>
      <c r="F22" s="6" t="n">
        <v>7</v>
      </c>
      <c r="G22" s="6" t="s">
        <v>82</v>
      </c>
      <c r="H22" s="6" t="s">
        <v>14</v>
      </c>
      <c r="I22" s="6" t="n">
        <v>700</v>
      </c>
      <c r="J22" s="6" t="n">
        <v>15</v>
      </c>
      <c r="K22" s="0" t="n">
        <v>4</v>
      </c>
      <c r="L22" s="6" t="n">
        <v>10</v>
      </c>
      <c r="M22" s="0" t="n">
        <v>1</v>
      </c>
      <c r="N22" s="0" t="str">
        <f aca="false">_xlfn.CONCAT("('",B22," ",G22,"','",C22,"','0','",D22,"','",E22,"','",F22,"','",H22,"','",I22,"','",J22,"','",K22,"','",L22,"','",M22,"'),")</f>
        <v>('T-60 Left Arm','power armor','0','6','5','7','{}','700','15','4','10','1'),</v>
      </c>
      <c r="O22" s="7"/>
      <c r="P22" s="7"/>
      <c r="Q22" s="7"/>
      <c r="R22" s="7"/>
      <c r="S22" s="7"/>
      <c r="U22" s="7"/>
      <c r="V22" s="7"/>
      <c r="W22" s="7"/>
      <c r="X22" s="7"/>
      <c r="Y22" s="7"/>
    </row>
    <row r="23" customFormat="false" ht="13.8" hidden="false" customHeight="false" outlineLevel="0" collapsed="false">
      <c r="A23" s="0" t="n">
        <v>211</v>
      </c>
      <c r="B23" s="6" t="s">
        <v>124</v>
      </c>
      <c r="C23" s="6" t="s">
        <v>121</v>
      </c>
      <c r="D23" s="6" t="n">
        <v>6</v>
      </c>
      <c r="E23" s="6" t="n">
        <v>5</v>
      </c>
      <c r="F23" s="6" t="n">
        <v>7</v>
      </c>
      <c r="G23" s="6" t="s">
        <v>83</v>
      </c>
      <c r="H23" s="6" t="s">
        <v>14</v>
      </c>
      <c r="I23" s="6" t="n">
        <v>700</v>
      </c>
      <c r="J23" s="6" t="n">
        <v>15</v>
      </c>
      <c r="K23" s="0" t="n">
        <v>4</v>
      </c>
      <c r="L23" s="6" t="n">
        <v>10</v>
      </c>
      <c r="M23" s="0" t="n">
        <v>1</v>
      </c>
      <c r="N23" s="0" t="str">
        <f aca="false">_xlfn.CONCAT("('",B23," ",G23,"','",C23,"','0','",D23,"','",E23,"','",F23,"','",H23,"','",I23,"','",J23,"','",K23,"','",L23,"','",M23,"'),")</f>
        <v>('T-60 Right  Arm','power armor','0','6','5','7','{}','700','15','4','10','1'),</v>
      </c>
      <c r="O23" s="7"/>
      <c r="P23" s="7"/>
      <c r="Q23" s="7"/>
      <c r="R23" s="7"/>
      <c r="S23" s="7"/>
      <c r="U23" s="7"/>
      <c r="V23" s="7"/>
      <c r="W23" s="7"/>
      <c r="X23" s="7"/>
      <c r="Y23" s="7"/>
    </row>
    <row r="24" customFormat="false" ht="13.8" hidden="false" customHeight="false" outlineLevel="0" collapsed="false">
      <c r="A24" s="0" t="n">
        <v>212</v>
      </c>
      <c r="B24" s="8" t="s">
        <v>124</v>
      </c>
      <c r="C24" s="8" t="s">
        <v>121</v>
      </c>
      <c r="D24" s="8" t="n">
        <v>6</v>
      </c>
      <c r="E24" s="8" t="n">
        <v>5</v>
      </c>
      <c r="F24" s="8" t="n">
        <v>7</v>
      </c>
      <c r="G24" s="8" t="s">
        <v>80</v>
      </c>
      <c r="H24" s="8" t="s">
        <v>14</v>
      </c>
      <c r="I24" s="8" t="n">
        <v>700</v>
      </c>
      <c r="J24" s="8" t="n">
        <v>15</v>
      </c>
      <c r="K24" s="0" t="n">
        <v>4</v>
      </c>
      <c r="L24" s="8" t="n">
        <v>10</v>
      </c>
      <c r="M24" s="0" t="n">
        <v>1</v>
      </c>
      <c r="N24" s="0" t="str">
        <f aca="false">_xlfn.CONCAT("('",B24," ",G24,"','",C24,"','0','",D24,"','",E24,"','",F24,"','",H24,"','",I24,"','",J24,"','",K24,"','",L24,"','",M24,"'),")</f>
        <v>('T-60 Left Leg','power armor','0','6','5','7','{}','700','15','4','10','1'),</v>
      </c>
      <c r="O24" s="7"/>
      <c r="P24" s="7"/>
      <c r="Q24" s="7"/>
      <c r="R24" s="7"/>
      <c r="S24" s="7"/>
      <c r="U24" s="7"/>
      <c r="V24" s="7"/>
      <c r="W24" s="7"/>
      <c r="X24" s="7"/>
      <c r="Y24" s="7"/>
    </row>
    <row r="25" customFormat="false" ht="13.8" hidden="false" customHeight="false" outlineLevel="0" collapsed="false">
      <c r="A25" s="0" t="n">
        <v>213</v>
      </c>
      <c r="B25" s="8" t="s">
        <v>124</v>
      </c>
      <c r="C25" s="8" t="s">
        <v>121</v>
      </c>
      <c r="D25" s="8" t="n">
        <v>6</v>
      </c>
      <c r="E25" s="8" t="n">
        <v>5</v>
      </c>
      <c r="F25" s="8" t="n">
        <v>7</v>
      </c>
      <c r="G25" s="8" t="s">
        <v>81</v>
      </c>
      <c r="H25" s="8" t="s">
        <v>14</v>
      </c>
      <c r="I25" s="8" t="n">
        <v>700</v>
      </c>
      <c r="J25" s="8" t="n">
        <v>15</v>
      </c>
      <c r="K25" s="0" t="n">
        <v>4</v>
      </c>
      <c r="L25" s="8" t="n">
        <v>10</v>
      </c>
      <c r="M25" s="0" t="n">
        <v>1</v>
      </c>
      <c r="N25" s="0" t="str">
        <f aca="false">_xlfn.CONCAT("('",B25," ",G25,"','",C25,"','0','",D25,"','",E25,"','",F25,"','",H25,"','",I25,"','",J25,"','",K25,"','",L25,"','",M25,"'),")</f>
        <v>('T-60 Right Leg','power armor','0','6','5','7','{}','700','15','4','10','1'),</v>
      </c>
      <c r="O25" s="9"/>
      <c r="P25" s="9"/>
      <c r="Q25" s="9"/>
      <c r="R25" s="9"/>
      <c r="S25" s="9"/>
      <c r="U25" s="9"/>
      <c r="V25" s="9"/>
      <c r="W25" s="9"/>
      <c r="X25" s="9"/>
      <c r="Y25" s="9"/>
    </row>
    <row r="26" customFormat="false" ht="13.8" hidden="false" customHeight="false" outlineLevel="0" collapsed="false">
      <c r="A26" s="0" t="n">
        <v>214</v>
      </c>
      <c r="B26" s="6" t="s">
        <v>125</v>
      </c>
      <c r="C26" s="6" t="s">
        <v>121</v>
      </c>
      <c r="D26" s="6" t="n">
        <v>8</v>
      </c>
      <c r="E26" s="6" t="n">
        <v>7</v>
      </c>
      <c r="F26" s="6" t="n">
        <v>7</v>
      </c>
      <c r="G26" s="6" t="s">
        <v>43</v>
      </c>
      <c r="H26" s="6" t="s">
        <v>14</v>
      </c>
      <c r="I26" s="6" t="n">
        <v>60</v>
      </c>
      <c r="J26" s="6" t="n">
        <v>12</v>
      </c>
      <c r="K26" s="0" t="n">
        <v>5</v>
      </c>
      <c r="L26" s="6" t="n">
        <v>12</v>
      </c>
      <c r="M26" s="0" t="n">
        <v>1</v>
      </c>
      <c r="N26" s="0" t="str">
        <f aca="false">_xlfn.CONCAT("('",B26," ",G26,"','",C26,"','0','",D26,"','",E26,"','",F26,"','",H26,"','",I26,"','",J26,"','",K26,"','",L26,"','",M26,"'),")</f>
        <v>('X-01 Head','power armor','0','8','7','7','{}','60','12','5','12','1'),</v>
      </c>
      <c r="O26" s="7"/>
      <c r="P26" s="7"/>
      <c r="Q26" s="7"/>
      <c r="R26" s="7"/>
      <c r="S26" s="7"/>
      <c r="U26" s="7"/>
      <c r="V26" s="7"/>
      <c r="W26" s="7"/>
      <c r="X26" s="7"/>
      <c r="Y26" s="7"/>
    </row>
    <row r="27" customFormat="false" ht="13.8" hidden="false" customHeight="false" outlineLevel="0" collapsed="false">
      <c r="A27" s="0" t="n">
        <v>215</v>
      </c>
      <c r="B27" s="8" t="s">
        <v>125</v>
      </c>
      <c r="C27" s="8" t="s">
        <v>121</v>
      </c>
      <c r="D27" s="8" t="n">
        <v>10</v>
      </c>
      <c r="E27" s="8" t="n">
        <v>8</v>
      </c>
      <c r="F27" s="8" t="n">
        <v>9</v>
      </c>
      <c r="G27" s="8" t="s">
        <v>79</v>
      </c>
      <c r="H27" s="8" t="s">
        <v>14</v>
      </c>
      <c r="I27" s="8" t="n">
        <v>140</v>
      </c>
      <c r="J27" s="8" t="n">
        <v>20</v>
      </c>
      <c r="K27" s="0" t="n">
        <v>5</v>
      </c>
      <c r="L27" s="8" t="n">
        <v>24</v>
      </c>
      <c r="M27" s="0" t="n">
        <v>1</v>
      </c>
      <c r="N27" s="0" t="str">
        <f aca="false">_xlfn.CONCAT("('",B27," ",G27,"','",C27,"','0','",D27,"','",E27,"','",F27,"','",H27,"','",I27,"','",J27,"','",K27,"','",L27,"','",M27,"'),")</f>
        <v>('X-01 Torso','power armor','0','10','8','9','{}','140','20','5','24','1'),</v>
      </c>
      <c r="O27" s="9"/>
      <c r="P27" s="9"/>
      <c r="Q27" s="9"/>
      <c r="R27" s="9"/>
      <c r="S27" s="9"/>
      <c r="U27" s="9"/>
      <c r="V27" s="9"/>
      <c r="W27" s="9"/>
      <c r="X27" s="9"/>
      <c r="Y27" s="9"/>
    </row>
    <row r="28" customFormat="false" ht="13.8" hidden="false" customHeight="false" outlineLevel="0" collapsed="false">
      <c r="A28" s="0" t="n">
        <v>216</v>
      </c>
      <c r="B28" s="6" t="s">
        <v>125</v>
      </c>
      <c r="C28" s="6" t="s">
        <v>121</v>
      </c>
      <c r="D28" s="6" t="n">
        <v>7</v>
      </c>
      <c r="E28" s="6" t="n">
        <v>6</v>
      </c>
      <c r="F28" s="6" t="n">
        <v>7</v>
      </c>
      <c r="G28" s="6" t="s">
        <v>82</v>
      </c>
      <c r="H28" s="6" t="s">
        <v>14</v>
      </c>
      <c r="I28" s="6" t="n">
        <v>100</v>
      </c>
      <c r="J28" s="6" t="n">
        <v>15</v>
      </c>
      <c r="K28" s="0" t="n">
        <v>5</v>
      </c>
      <c r="L28" s="6" t="n">
        <v>12</v>
      </c>
      <c r="M28" s="0" t="n">
        <v>1</v>
      </c>
      <c r="N28" s="0" t="str">
        <f aca="false">_xlfn.CONCAT("('",B28," ",G28,"','",C28,"','0','",D28,"','",E28,"','",F28,"','",H28,"','",I28,"','",J28,"','",K28,"','",L28,"','",M28,"'),")</f>
        <v>('X-01 Left Arm','power armor','0','7','6','7','{}','100','15','5','12','1'),</v>
      </c>
      <c r="O28" s="7"/>
      <c r="P28" s="7"/>
      <c r="Q28" s="7"/>
      <c r="R28" s="7"/>
      <c r="S28" s="7"/>
      <c r="U28" s="7"/>
      <c r="V28" s="7"/>
      <c r="W28" s="7"/>
      <c r="X28" s="7"/>
      <c r="Y28" s="7"/>
    </row>
    <row r="29" customFormat="false" ht="13.8" hidden="false" customHeight="false" outlineLevel="0" collapsed="false">
      <c r="A29" s="0" t="n">
        <v>217</v>
      </c>
      <c r="B29" s="6" t="s">
        <v>125</v>
      </c>
      <c r="C29" s="6" t="s">
        <v>121</v>
      </c>
      <c r="D29" s="6" t="n">
        <v>7</v>
      </c>
      <c r="E29" s="6" t="n">
        <v>6</v>
      </c>
      <c r="F29" s="6" t="n">
        <v>7</v>
      </c>
      <c r="G29" s="6" t="s">
        <v>83</v>
      </c>
      <c r="H29" s="6" t="s">
        <v>14</v>
      </c>
      <c r="I29" s="6" t="n">
        <v>100</v>
      </c>
      <c r="J29" s="6" t="n">
        <v>15</v>
      </c>
      <c r="K29" s="0" t="n">
        <v>5</v>
      </c>
      <c r="L29" s="6" t="n">
        <v>12</v>
      </c>
      <c r="M29" s="0" t="n">
        <v>1</v>
      </c>
      <c r="N29" s="0" t="str">
        <f aca="false">_xlfn.CONCAT("('",B29," ",G29,"','",C29,"','0','",D29,"','",E29,"','",F29,"','",H29,"','",I29,"','",J29,"','",K29,"','",L29,"','",M29,"'),")</f>
        <v>('X-01 Right  Arm','power armor','0','7','6','7','{}','100','15','5','12','1'),</v>
      </c>
      <c r="O29" s="7"/>
      <c r="P29" s="7"/>
      <c r="Q29" s="7"/>
      <c r="R29" s="7"/>
      <c r="S29" s="7"/>
      <c r="U29" s="7"/>
      <c r="V29" s="7"/>
      <c r="W29" s="7"/>
      <c r="X29" s="7"/>
      <c r="Y29" s="7"/>
    </row>
    <row r="30" customFormat="false" ht="13.8" hidden="false" customHeight="false" outlineLevel="0" collapsed="false">
      <c r="A30" s="0" t="n">
        <v>218</v>
      </c>
      <c r="B30" s="8" t="s">
        <v>125</v>
      </c>
      <c r="C30" s="8" t="s">
        <v>121</v>
      </c>
      <c r="D30" s="8" t="n">
        <v>7</v>
      </c>
      <c r="E30" s="8" t="n">
        <v>6</v>
      </c>
      <c r="F30" s="8" t="n">
        <v>7</v>
      </c>
      <c r="G30" s="8" t="s">
        <v>80</v>
      </c>
      <c r="H30" s="8" t="s">
        <v>14</v>
      </c>
      <c r="I30" s="8" t="n">
        <v>100</v>
      </c>
      <c r="J30" s="8" t="n">
        <v>15</v>
      </c>
      <c r="K30" s="0" t="n">
        <v>5</v>
      </c>
      <c r="L30" s="8" t="n">
        <v>12</v>
      </c>
      <c r="M30" s="0" t="n">
        <v>1</v>
      </c>
      <c r="N30" s="0" t="str">
        <f aca="false">_xlfn.CONCAT("('",B30," ",G30,"','",C30,"','0','",D30,"','",E30,"','",F30,"','",H30,"','",I30,"','",J30,"','",K30,"','",L30,"','",M30,"'),")</f>
        <v>('X-01 Left Leg','power armor','0','7','6','7','{}','100','15','5','12','1'),</v>
      </c>
      <c r="O30" s="7"/>
      <c r="P30" s="7"/>
      <c r="Q30" s="7"/>
      <c r="R30" s="7"/>
      <c r="S30" s="7"/>
      <c r="U30" s="7"/>
      <c r="V30" s="7"/>
      <c r="W30" s="7"/>
      <c r="X30" s="7"/>
      <c r="Y30" s="7"/>
    </row>
    <row r="31" customFormat="false" ht="13.8" hidden="false" customHeight="false" outlineLevel="0" collapsed="false">
      <c r="A31" s="0" t="n">
        <v>219</v>
      </c>
      <c r="B31" s="8" t="s">
        <v>125</v>
      </c>
      <c r="C31" s="8" t="s">
        <v>121</v>
      </c>
      <c r="D31" s="8" t="n">
        <v>7</v>
      </c>
      <c r="E31" s="8" t="n">
        <v>6</v>
      </c>
      <c r="F31" s="8" t="n">
        <v>7</v>
      </c>
      <c r="G31" s="8" t="s">
        <v>81</v>
      </c>
      <c r="H31" s="8" t="s">
        <v>14</v>
      </c>
      <c r="I31" s="8" t="n">
        <v>100</v>
      </c>
      <c r="J31" s="8" t="n">
        <v>15</v>
      </c>
      <c r="K31" s="0" t="n">
        <v>5</v>
      </c>
      <c r="L31" s="8" t="n">
        <v>12</v>
      </c>
      <c r="M31" s="0" t="n">
        <v>1</v>
      </c>
      <c r="N31" s="0" t="str">
        <f aca="false">_xlfn.CONCAT("('",B31," ",G31,"','",C31,"','0','",D31,"','",E31,"','",F31,"','",H31,"','",I31,"','",J31,"','",K31,"','",L31,"','",M31,"'),")</f>
        <v>('X-01 Right Leg','power armor','0','7','6','7','{}','100','15','5','12','1'),</v>
      </c>
      <c r="O31" s="9"/>
      <c r="P31" s="9"/>
      <c r="Q31" s="9"/>
      <c r="R31" s="9"/>
      <c r="S31" s="9"/>
      <c r="U31" s="9"/>
      <c r="V31" s="9"/>
      <c r="W31" s="9"/>
      <c r="X31" s="9"/>
      <c r="Y31" s="9"/>
    </row>
    <row r="32" customFormat="false" ht="13.8" hidden="false" customHeight="false" outlineLevel="0" collapsed="false">
      <c r="A32" s="0" t="n">
        <v>220</v>
      </c>
      <c r="B32" s="6" t="s">
        <v>126</v>
      </c>
      <c r="C32" s="6" t="s">
        <v>121</v>
      </c>
      <c r="D32" s="6" t="n">
        <v>6</v>
      </c>
      <c r="E32" s="6" t="n">
        <v>5</v>
      </c>
      <c r="F32" s="6" t="n">
        <v>11</v>
      </c>
      <c r="G32" s="6" t="s">
        <v>79</v>
      </c>
      <c r="H32" s="6" t="s">
        <v>127</v>
      </c>
      <c r="I32" s="6" t="n">
        <v>15</v>
      </c>
      <c r="J32" s="6" t="n">
        <v>113</v>
      </c>
      <c r="K32" s="0" t="n">
        <v>3</v>
      </c>
      <c r="L32" s="6" t="n">
        <v>14</v>
      </c>
      <c r="M32" s="0" t="n">
        <v>4</v>
      </c>
      <c r="N32" s="0" t="str">
        <f aca="false">_xlfn.CONCAT("('",B32," ",G32,"','",C32,"','0','",D32,"','",E32,"','",F32,"','",H32,"','",I32,"','",J32,"','",K32,"','",L32,"','",M32,"'),")</f>
        <v>('Excavator Torso','power armor','0','6','5','11','{“+100 CW with full suit”}','15','113','3','14','4'),</v>
      </c>
      <c r="O32" s="7"/>
      <c r="P32" s="7"/>
      <c r="Q32" s="7"/>
      <c r="R32" s="7"/>
      <c r="S32" s="7"/>
      <c r="U32" s="7"/>
      <c r="V32" s="7"/>
      <c r="W32" s="7"/>
      <c r="X32" s="7"/>
      <c r="Y32" s="7"/>
    </row>
    <row r="33" customFormat="false" ht="13.8" hidden="false" customHeight="false" outlineLevel="0" collapsed="false">
      <c r="A33" s="0" t="n">
        <v>221</v>
      </c>
      <c r="B33" s="8" t="s">
        <v>126</v>
      </c>
      <c r="C33" s="8" t="s">
        <v>121</v>
      </c>
      <c r="D33" s="8" t="n">
        <v>3</v>
      </c>
      <c r="E33" s="8" t="n">
        <v>2</v>
      </c>
      <c r="F33" s="8" t="n">
        <v>8</v>
      </c>
      <c r="G33" s="8" t="s">
        <v>82</v>
      </c>
      <c r="H33" s="8" t="s">
        <v>128</v>
      </c>
      <c r="I33" s="8" t="n">
        <v>12</v>
      </c>
      <c r="J33" s="8" t="n">
        <v>61</v>
      </c>
      <c r="K33" s="0" t="n">
        <v>3</v>
      </c>
      <c r="L33" s="8" t="n">
        <v>7</v>
      </c>
      <c r="M33" s="0" t="n">
        <v>4</v>
      </c>
      <c r="N33" s="0" t="str">
        <f aca="false">_xlfn.CONCAT("('",B33," ",G33,"','",C33,"','0','",D33,"','",E33,"','",F33,"','",H33,"','",I33,"','",J33,"','",K33,"','",L33,"','",M33,"'),")</f>
        <v>('Excavator Left Arm','power armor','0','3','2','8','{“+100 CW with full suit”,”+2CD ore when extracting”}','12','61','3','7','4'),</v>
      </c>
      <c r="O33" s="9"/>
      <c r="P33" s="9"/>
      <c r="Q33" s="9"/>
      <c r="R33" s="9"/>
      <c r="S33" s="9"/>
      <c r="U33" s="9"/>
      <c r="V33" s="9"/>
      <c r="W33" s="9"/>
      <c r="X33" s="9"/>
      <c r="Y33" s="9"/>
    </row>
    <row r="34" customFormat="false" ht="13.8" hidden="false" customHeight="false" outlineLevel="0" collapsed="false">
      <c r="A34" s="0" t="n">
        <v>222</v>
      </c>
      <c r="B34" s="8" t="s">
        <v>126</v>
      </c>
      <c r="C34" s="8" t="s">
        <v>121</v>
      </c>
      <c r="D34" s="8" t="n">
        <v>3</v>
      </c>
      <c r="E34" s="8" t="n">
        <v>2</v>
      </c>
      <c r="F34" s="8" t="n">
        <v>8</v>
      </c>
      <c r="G34" s="8" t="s">
        <v>83</v>
      </c>
      <c r="H34" s="8" t="s">
        <v>128</v>
      </c>
      <c r="I34" s="8" t="n">
        <v>12</v>
      </c>
      <c r="J34" s="8" t="n">
        <v>61</v>
      </c>
      <c r="K34" s="0" t="n">
        <v>3</v>
      </c>
      <c r="L34" s="8" t="n">
        <v>7</v>
      </c>
      <c r="M34" s="0" t="n">
        <v>4</v>
      </c>
      <c r="N34" s="0" t="str">
        <f aca="false">_xlfn.CONCAT("('",B34," ",G34,"','",C34,"','0','",D34,"','",E34,"','",F34,"','",H34,"','",I34,"','",J34,"','",K34,"','",L34,"','",M34,"'),")</f>
        <v>('Excavator Right  Arm','power armor','0','3','2','8','{“+100 CW with full suit”,”+2CD ore when extracting”}','12','61','3','7','4'),</v>
      </c>
      <c r="O34" s="9"/>
      <c r="P34" s="9"/>
      <c r="Q34" s="9"/>
      <c r="R34" s="9"/>
      <c r="S34" s="9"/>
      <c r="U34" s="9"/>
      <c r="V34" s="9"/>
      <c r="W34" s="9"/>
      <c r="X34" s="9"/>
      <c r="Y34" s="9"/>
    </row>
    <row r="35" customFormat="false" ht="13.8" hidden="false" customHeight="false" outlineLevel="0" collapsed="false">
      <c r="A35" s="0" t="n">
        <v>223</v>
      </c>
      <c r="B35" s="6" t="s">
        <v>126</v>
      </c>
      <c r="C35" s="6" t="s">
        <v>121</v>
      </c>
      <c r="D35" s="6" t="n">
        <v>3</v>
      </c>
      <c r="E35" s="6" t="n">
        <v>2</v>
      </c>
      <c r="F35" s="6" t="n">
        <v>8</v>
      </c>
      <c r="G35" s="6" t="s">
        <v>80</v>
      </c>
      <c r="H35" s="6" t="s">
        <v>127</v>
      </c>
      <c r="I35" s="6" t="n">
        <v>12</v>
      </c>
      <c r="J35" s="6" t="n">
        <v>81</v>
      </c>
      <c r="K35" s="0" t="n">
        <v>3</v>
      </c>
      <c r="L35" s="6" t="n">
        <v>7</v>
      </c>
      <c r="M35" s="0" t="n">
        <v>4</v>
      </c>
      <c r="N35" s="0" t="str">
        <f aca="false">_xlfn.CONCAT("('",B35," ",G35,"','",C35,"','0','",D35,"','",E35,"','",F35,"','",H35,"','",I35,"','",J35,"','",K35,"','",L35,"','",M35,"'),")</f>
        <v>('Excavator Left Leg','power armor','0','3','2','8','{“+100 CW with full suit”}','12','81','3','7','4'),</v>
      </c>
      <c r="O35" s="9"/>
      <c r="P35" s="9"/>
      <c r="Q35" s="9"/>
      <c r="R35" s="9"/>
      <c r="S35" s="9"/>
      <c r="U35" s="9"/>
      <c r="V35" s="9"/>
      <c r="W35" s="9"/>
      <c r="X35" s="9"/>
      <c r="Y35" s="9"/>
    </row>
    <row r="36" customFormat="false" ht="13.8" hidden="false" customHeight="false" outlineLevel="0" collapsed="false">
      <c r="A36" s="0" t="n">
        <v>224</v>
      </c>
      <c r="B36" s="6" t="s">
        <v>126</v>
      </c>
      <c r="C36" s="6" t="s">
        <v>121</v>
      </c>
      <c r="D36" s="6" t="n">
        <v>3</v>
      </c>
      <c r="E36" s="6" t="n">
        <v>2</v>
      </c>
      <c r="F36" s="6" t="n">
        <v>8</v>
      </c>
      <c r="G36" s="6" t="s">
        <v>81</v>
      </c>
      <c r="H36" s="6" t="s">
        <v>127</v>
      </c>
      <c r="I36" s="6" t="n">
        <v>12</v>
      </c>
      <c r="J36" s="6" t="n">
        <v>81</v>
      </c>
      <c r="K36" s="0" t="n">
        <v>3</v>
      </c>
      <c r="L36" s="6" t="n">
        <v>7</v>
      </c>
      <c r="M36" s="0" t="n">
        <v>4</v>
      </c>
      <c r="N36" s="0" t="str">
        <f aca="false">_xlfn.CONCAT("('",B36," ",G36,"','",C36,"','0','",D36,"','",E36,"','",F36,"','",H36,"','",I36,"','",J36,"','",K36,"','",L36,"','",M36,"'),")</f>
        <v>('Excavator Right Leg','power armor','0','3','2','8','{“+100 CW with full suit”}','12','81','3','7','4'),</v>
      </c>
      <c r="O36" s="7"/>
      <c r="P36" s="7"/>
      <c r="Q36" s="7"/>
      <c r="R36" s="7"/>
      <c r="S36" s="7"/>
      <c r="U36" s="7"/>
      <c r="V36" s="7"/>
      <c r="W36" s="7"/>
      <c r="X36" s="7"/>
      <c r="Y36" s="7"/>
    </row>
    <row r="37" customFormat="false" ht="13.8" hidden="false" customHeight="false" outlineLevel="0" collapsed="false">
      <c r="A37" s="0" t="n">
        <v>225</v>
      </c>
      <c r="B37" s="8" t="s">
        <v>126</v>
      </c>
      <c r="C37" s="8" t="s">
        <v>121</v>
      </c>
      <c r="D37" s="8" t="n">
        <v>5</v>
      </c>
      <c r="E37" s="8" t="n">
        <v>3</v>
      </c>
      <c r="F37" s="8" t="n">
        <v>8</v>
      </c>
      <c r="G37" s="8" t="s">
        <v>43</v>
      </c>
      <c r="H37" s="8" t="s">
        <v>127</v>
      </c>
      <c r="I37" s="8" t="n">
        <v>10</v>
      </c>
      <c r="J37" s="8" t="n">
        <v>49</v>
      </c>
      <c r="K37" s="0" t="n">
        <v>3</v>
      </c>
      <c r="L37" s="8" t="n">
        <v>7</v>
      </c>
      <c r="M37" s="0" t="n">
        <v>4</v>
      </c>
      <c r="N37" s="0" t="str">
        <f aca="false">_xlfn.CONCAT("('",B37," ",G37,"','",C37,"','0','",D37,"','",E37,"','",F37,"','",H37,"','",I37,"','",J37,"','",K37,"','",L37,"','",M37,"'),")</f>
        <v>('Excavator Head','power armor','0','5','3','8','{“+100 CW with full suit”}','10','49','3','7','4'),</v>
      </c>
      <c r="O37" s="9"/>
      <c r="P37" s="9"/>
      <c r="Q37" s="9"/>
      <c r="R37" s="9"/>
      <c r="S37" s="9"/>
    </row>
    <row r="38" customFormat="false" ht="13.8" hidden="false" customHeight="false" outlineLevel="0" collapsed="false">
      <c r="A38" s="0" t="n">
        <v>226</v>
      </c>
      <c r="B38" s="6" t="s">
        <v>129</v>
      </c>
      <c r="C38" s="6" t="s">
        <v>121</v>
      </c>
      <c r="D38" s="6" t="n">
        <v>9</v>
      </c>
      <c r="E38" s="6" t="n">
        <v>4</v>
      </c>
      <c r="F38" s="6" t="n">
        <v>9</v>
      </c>
      <c r="G38" s="6" t="s">
        <v>79</v>
      </c>
      <c r="H38" s="6" t="s">
        <v>130</v>
      </c>
      <c r="I38" s="6" t="n">
        <v>12</v>
      </c>
      <c r="J38" s="6" t="n">
        <v>146</v>
      </c>
      <c r="K38" s="0" t="n">
        <v>3</v>
      </c>
      <c r="L38" s="6" t="n">
        <v>15</v>
      </c>
      <c r="M38" s="0" t="n">
        <v>4</v>
      </c>
      <c r="N38" s="0" t="str">
        <f aca="false">_xlfn.CONCAT("('",B38," ",G38,"','",C38,"','0','",D38,"','",E38,"','",F38,"','",H38,"','",I38,"','",J38,"','",K38,"','",L38,"','",M38,"'),")</f>
        <v>('Hellcat Torso','power armor','0','9','4','9','{“+1PhDR vs Ranged”}','12','146','3','15','4'),</v>
      </c>
      <c r="O38" s="7"/>
      <c r="P38" s="7"/>
      <c r="Q38" s="7"/>
      <c r="R38" s="7"/>
      <c r="S38" s="7"/>
    </row>
    <row r="39" customFormat="false" ht="13.8" hidden="false" customHeight="false" outlineLevel="0" collapsed="false">
      <c r="A39" s="0" t="n">
        <v>227</v>
      </c>
      <c r="B39" s="8" t="s">
        <v>129</v>
      </c>
      <c r="C39" s="8" t="s">
        <v>121</v>
      </c>
      <c r="D39" s="8" t="n">
        <v>5</v>
      </c>
      <c r="E39" s="8" t="n">
        <v>3</v>
      </c>
      <c r="F39" s="8" t="n">
        <v>8</v>
      </c>
      <c r="G39" s="8" t="s">
        <v>82</v>
      </c>
      <c r="H39" s="8" t="s">
        <v>130</v>
      </c>
      <c r="I39" s="8" t="n">
        <v>8</v>
      </c>
      <c r="J39" s="8" t="n">
        <v>105</v>
      </c>
      <c r="K39" s="0" t="n">
        <v>3</v>
      </c>
      <c r="L39" s="8" t="n">
        <v>9</v>
      </c>
      <c r="M39" s="0" t="n">
        <v>4</v>
      </c>
      <c r="N39" s="0" t="str">
        <f aca="false">_xlfn.CONCAT("('",B39," ",G39,"','",C39,"','0','",D39,"','",E39,"','",F39,"','",H39,"','",I39,"','",J39,"','",K39,"','",L39,"','",M39,"'),")</f>
        <v>('Hellcat Left Arm','power armor','0','5','3','8','{“+1PhDR vs Ranged”}','8','105','3','9','4'),</v>
      </c>
      <c r="O39" s="9"/>
      <c r="P39" s="9"/>
      <c r="Q39" s="9"/>
      <c r="R39" s="9"/>
      <c r="S39" s="9"/>
    </row>
    <row r="40" customFormat="false" ht="13.8" hidden="false" customHeight="false" outlineLevel="0" collapsed="false">
      <c r="A40" s="0" t="n">
        <v>228</v>
      </c>
      <c r="B40" s="8" t="s">
        <v>129</v>
      </c>
      <c r="C40" s="8" t="s">
        <v>121</v>
      </c>
      <c r="D40" s="8" t="n">
        <v>5</v>
      </c>
      <c r="E40" s="8" t="n">
        <v>3</v>
      </c>
      <c r="F40" s="8" t="n">
        <v>8</v>
      </c>
      <c r="G40" s="8" t="s">
        <v>83</v>
      </c>
      <c r="H40" s="8" t="s">
        <v>130</v>
      </c>
      <c r="I40" s="8" t="n">
        <v>8</v>
      </c>
      <c r="J40" s="8" t="n">
        <v>105</v>
      </c>
      <c r="K40" s="0" t="n">
        <v>3</v>
      </c>
      <c r="L40" s="8" t="n">
        <v>9</v>
      </c>
      <c r="M40" s="0" t="n">
        <v>4</v>
      </c>
      <c r="N40" s="0" t="str">
        <f aca="false">_xlfn.CONCAT("('",B40," ",G40,"','",C40,"','0','",D40,"','",E40,"','",F40,"','",H40,"','",I40,"','",J40,"','",K40,"','",L40,"','",M40,"'),")</f>
        <v>('Hellcat Right  Arm','power armor','0','5','3','8','{“+1PhDR vs Ranged”}','8','105','3','9','4'),</v>
      </c>
      <c r="O40" s="9"/>
      <c r="P40" s="9"/>
      <c r="Q40" s="9"/>
      <c r="R40" s="9"/>
      <c r="S40" s="9"/>
    </row>
    <row r="41" customFormat="false" ht="13.8" hidden="false" customHeight="false" outlineLevel="0" collapsed="false">
      <c r="A41" s="0" t="n">
        <v>229</v>
      </c>
      <c r="B41" s="6" t="s">
        <v>129</v>
      </c>
      <c r="C41" s="6" t="s">
        <v>121</v>
      </c>
      <c r="D41" s="6" t="n">
        <v>5</v>
      </c>
      <c r="E41" s="6" t="n">
        <v>3</v>
      </c>
      <c r="F41" s="6" t="n">
        <v>8</v>
      </c>
      <c r="G41" s="6" t="s">
        <v>80</v>
      </c>
      <c r="H41" s="6" t="s">
        <v>130</v>
      </c>
      <c r="I41" s="6" t="n">
        <v>10</v>
      </c>
      <c r="J41" s="6" t="n">
        <v>105</v>
      </c>
      <c r="K41" s="0" t="n">
        <v>3</v>
      </c>
      <c r="L41" s="6" t="n">
        <v>9</v>
      </c>
      <c r="M41" s="0" t="n">
        <v>4</v>
      </c>
      <c r="N41" s="0" t="str">
        <f aca="false">_xlfn.CONCAT("('",B41," ",G41,"','",C41,"','0','",D41,"','",E41,"','",F41,"','",H41,"','",I41,"','",J41,"','",K41,"','",L41,"','",M41,"'),")</f>
        <v>('Hellcat Left Leg','power armor','0','5','3','8','{“+1PhDR vs Ranged”}','10','105','3','9','4'),</v>
      </c>
      <c r="O41" s="9"/>
      <c r="P41" s="9"/>
      <c r="Q41" s="9"/>
      <c r="R41" s="9"/>
      <c r="S41" s="9"/>
    </row>
    <row r="42" customFormat="false" ht="13.8" hidden="false" customHeight="false" outlineLevel="0" collapsed="false">
      <c r="A42" s="0" t="n">
        <v>230</v>
      </c>
      <c r="B42" s="6" t="s">
        <v>129</v>
      </c>
      <c r="C42" s="6" t="s">
        <v>121</v>
      </c>
      <c r="D42" s="6" t="n">
        <v>5</v>
      </c>
      <c r="E42" s="6" t="n">
        <v>3</v>
      </c>
      <c r="F42" s="6" t="n">
        <v>8</v>
      </c>
      <c r="G42" s="6" t="s">
        <v>81</v>
      </c>
      <c r="H42" s="6" t="s">
        <v>130</v>
      </c>
      <c r="I42" s="6" t="n">
        <v>10</v>
      </c>
      <c r="J42" s="6" t="n">
        <v>105</v>
      </c>
      <c r="K42" s="0" t="n">
        <v>3</v>
      </c>
      <c r="L42" s="6" t="n">
        <v>9</v>
      </c>
      <c r="M42" s="0" t="n">
        <v>4</v>
      </c>
      <c r="N42" s="0" t="str">
        <f aca="false">_xlfn.CONCAT("('",B42," ",G42,"','",C42,"','0','",D42,"','",E42,"','",F42,"','",H42,"','",I42,"','",J42,"','",K42,"','",L42,"','",M42,"'),")</f>
        <v>('Hellcat Right Leg','power armor','0','5','3','8','{“+1PhDR vs Ranged”}','10','105','3','9','4'),</v>
      </c>
      <c r="O42" s="7"/>
      <c r="P42" s="7"/>
      <c r="Q42" s="7"/>
      <c r="R42" s="7"/>
      <c r="S42" s="7"/>
    </row>
    <row r="43" customFormat="false" ht="13.8" hidden="false" customHeight="false" outlineLevel="0" collapsed="false">
      <c r="A43" s="0" t="n">
        <v>231</v>
      </c>
      <c r="B43" s="8" t="s">
        <v>129</v>
      </c>
      <c r="C43" s="8" t="s">
        <v>121</v>
      </c>
      <c r="D43" s="8" t="n">
        <v>6</v>
      </c>
      <c r="E43" s="8" t="n">
        <v>4</v>
      </c>
      <c r="F43" s="8" t="n">
        <v>8</v>
      </c>
      <c r="G43" s="8" t="s">
        <v>43</v>
      </c>
      <c r="H43" s="8" t="s">
        <v>130</v>
      </c>
      <c r="I43" s="8" t="n">
        <v>8</v>
      </c>
      <c r="J43" s="8" t="n">
        <v>65</v>
      </c>
      <c r="K43" s="0" t="n">
        <v>3</v>
      </c>
      <c r="L43" s="8" t="n">
        <v>9</v>
      </c>
      <c r="M43" s="0" t="n">
        <v>4</v>
      </c>
      <c r="N43" s="0" t="str">
        <f aca="false">_xlfn.CONCAT("('",B43," ",G43,"','",C43,"','0','",D43,"','",E43,"','",F43,"','",H43,"','",I43,"','",J43,"','",K43,"','",L43,"','",M43,"'),")</f>
        <v>('Hellcat Head','power armor','0','6','4','8','{“+1PhDR vs Ranged”}','8','65','3','9','4'),</v>
      </c>
      <c r="O43" s="9"/>
      <c r="P43" s="9"/>
      <c r="Q43" s="9"/>
      <c r="R43" s="9"/>
      <c r="S43" s="9"/>
    </row>
    <row r="44" customFormat="false" ht="13.8" hidden="false" customHeight="false" outlineLevel="0" collapsed="false">
      <c r="A44" s="0" t="n">
        <v>232</v>
      </c>
      <c r="B44" s="6" t="s">
        <v>131</v>
      </c>
      <c r="C44" s="6" t="s">
        <v>121</v>
      </c>
      <c r="D44" s="6" t="n">
        <v>10</v>
      </c>
      <c r="E44" s="6" t="n">
        <v>9</v>
      </c>
      <c r="F44" s="6" t="n">
        <v>9</v>
      </c>
      <c r="G44" s="6" t="s">
        <v>79</v>
      </c>
      <c r="H44" s="6" t="s">
        <v>14</v>
      </c>
      <c r="I44" s="6" t="n">
        <v>15</v>
      </c>
      <c r="J44" s="6" t="n">
        <v>230</v>
      </c>
      <c r="K44" s="0" t="n">
        <v>5</v>
      </c>
      <c r="L44" s="6" t="n">
        <v>22</v>
      </c>
      <c r="M44" s="3" t="s">
        <v>132</v>
      </c>
      <c r="N44" s="0" t="str">
        <f aca="false">_xlfn.CONCAT("('",B44," ",G44,"','",C44,"','0','",D44,"','",E44,"','",F44,"','",H44,"','",I44,"','",J44,"','",K44,"','",L44,"','",M44,"'),")</f>
        <v>('T-65 Torso','power armor','0','10','9','9','{}','15','230','5','22','4'),</v>
      </c>
    </row>
    <row r="45" customFormat="false" ht="13.8" hidden="false" customHeight="false" outlineLevel="0" collapsed="false">
      <c r="A45" s="0" t="n">
        <v>233</v>
      </c>
      <c r="B45" s="8" t="s">
        <v>131</v>
      </c>
      <c r="C45" s="8" t="s">
        <v>121</v>
      </c>
      <c r="D45" s="8" t="n">
        <v>7</v>
      </c>
      <c r="E45" s="8" t="n">
        <v>6</v>
      </c>
      <c r="F45" s="8" t="n">
        <v>8</v>
      </c>
      <c r="G45" s="8" t="s">
        <v>82</v>
      </c>
      <c r="H45" s="8" t="s">
        <v>14</v>
      </c>
      <c r="I45" s="8" t="n">
        <v>12</v>
      </c>
      <c r="J45" s="8" t="n">
        <v>160</v>
      </c>
      <c r="K45" s="0" t="n">
        <v>5</v>
      </c>
      <c r="L45" s="8" t="n">
        <v>10</v>
      </c>
      <c r="M45" s="3" t="s">
        <v>132</v>
      </c>
      <c r="N45" s="0" t="str">
        <f aca="false">_xlfn.CONCAT("('",B45," ",G45,"','",C45,"','0','",D45,"','",E45,"','",F45,"','",H45,"','",I45,"','",J45,"','",K45,"','",L45,"','",M45,"'),")</f>
        <v>('T-65 Left Arm','power armor','0','7','6','8','{}','12','160','5','10','4'),</v>
      </c>
    </row>
    <row r="46" customFormat="false" ht="13.8" hidden="false" customHeight="false" outlineLevel="0" collapsed="false">
      <c r="A46" s="0" t="n">
        <v>234</v>
      </c>
      <c r="B46" s="8" t="s">
        <v>131</v>
      </c>
      <c r="C46" s="8" t="s">
        <v>121</v>
      </c>
      <c r="D46" s="8" t="n">
        <v>7</v>
      </c>
      <c r="E46" s="8" t="n">
        <v>6</v>
      </c>
      <c r="F46" s="8" t="n">
        <v>8</v>
      </c>
      <c r="G46" s="8" t="s">
        <v>83</v>
      </c>
      <c r="H46" s="8" t="s">
        <v>14</v>
      </c>
      <c r="I46" s="8" t="n">
        <v>12</v>
      </c>
      <c r="J46" s="8" t="n">
        <v>160</v>
      </c>
      <c r="K46" s="0" t="n">
        <v>5</v>
      </c>
      <c r="L46" s="8" t="n">
        <v>10</v>
      </c>
      <c r="M46" s="3" t="s">
        <v>132</v>
      </c>
      <c r="N46" s="0" t="str">
        <f aca="false">_xlfn.CONCAT("('",B46," ",G46,"','",C46,"','0','",D46,"','",E46,"','",F46,"','",H46,"','",I46,"','",J46,"','",K46,"','",L46,"','",M46,"'),")</f>
        <v>('T-65 Right  Arm','power armor','0','7','6','8','{}','12','160','5','10','4'),</v>
      </c>
    </row>
    <row r="47" customFormat="false" ht="13.8" hidden="false" customHeight="false" outlineLevel="0" collapsed="false">
      <c r="A47" s="0" t="n">
        <v>235</v>
      </c>
      <c r="B47" s="6" t="s">
        <v>131</v>
      </c>
      <c r="C47" s="6" t="s">
        <v>121</v>
      </c>
      <c r="D47" s="6" t="n">
        <v>7</v>
      </c>
      <c r="E47" s="6" t="n">
        <v>6</v>
      </c>
      <c r="F47" s="6" t="n">
        <v>8</v>
      </c>
      <c r="G47" s="6" t="s">
        <v>80</v>
      </c>
      <c r="H47" s="6" t="s">
        <v>14</v>
      </c>
      <c r="I47" s="6" t="n">
        <v>14</v>
      </c>
      <c r="J47" s="6" t="n">
        <v>160</v>
      </c>
      <c r="K47" s="0" t="n">
        <v>5</v>
      </c>
      <c r="L47" s="6" t="n">
        <v>10</v>
      </c>
      <c r="M47" s="3" t="s">
        <v>132</v>
      </c>
      <c r="N47" s="0" t="str">
        <f aca="false">_xlfn.CONCAT("('",B47," ",G47,"','",C47,"','0','",D47,"','",E47,"','",F47,"','",H47,"','",I47,"','",J47,"','",K47,"','",L47,"','",M47,"'),")</f>
        <v>('T-65 Left Leg','power armor','0','7','6','8','{}','14','160','5','10','4'),</v>
      </c>
    </row>
    <row r="48" customFormat="false" ht="13.8" hidden="false" customHeight="false" outlineLevel="0" collapsed="false">
      <c r="A48" s="0" t="n">
        <v>236</v>
      </c>
      <c r="B48" s="6" t="s">
        <v>131</v>
      </c>
      <c r="C48" s="6" t="s">
        <v>121</v>
      </c>
      <c r="D48" s="6" t="n">
        <v>7</v>
      </c>
      <c r="E48" s="6" t="n">
        <v>6</v>
      </c>
      <c r="F48" s="6" t="n">
        <v>8</v>
      </c>
      <c r="G48" s="6" t="s">
        <v>81</v>
      </c>
      <c r="H48" s="6" t="s">
        <v>14</v>
      </c>
      <c r="I48" s="6" t="n">
        <v>14</v>
      </c>
      <c r="J48" s="6" t="n">
        <v>160</v>
      </c>
      <c r="K48" s="0" t="n">
        <v>5</v>
      </c>
      <c r="L48" s="6" t="n">
        <v>10</v>
      </c>
      <c r="M48" s="3" t="s">
        <v>132</v>
      </c>
      <c r="N48" s="0" t="str">
        <f aca="false">_xlfn.CONCAT("('",B48," ",G48,"','",C48,"','0','",D48,"','",E48,"','",F48,"','",H48,"','",I48,"','",J48,"','",K48,"','",L48,"','",M48,"'),")</f>
        <v>('T-65 Right Leg','power armor','0','7','6','8','{}','14','160','5','10','4'),</v>
      </c>
    </row>
    <row r="49" customFormat="false" ht="13.8" hidden="false" customHeight="false" outlineLevel="0" collapsed="false">
      <c r="A49" s="0" t="n">
        <v>237</v>
      </c>
      <c r="B49" s="8" t="s">
        <v>131</v>
      </c>
      <c r="C49" s="8" t="s">
        <v>121</v>
      </c>
      <c r="D49" s="8" t="n">
        <v>9</v>
      </c>
      <c r="E49" s="8" t="n">
        <v>7</v>
      </c>
      <c r="F49" s="8" t="n">
        <v>8</v>
      </c>
      <c r="G49" s="8" t="s">
        <v>43</v>
      </c>
      <c r="H49" s="8" t="s">
        <v>14</v>
      </c>
      <c r="I49" s="8" t="n">
        <v>11</v>
      </c>
      <c r="J49" s="8" t="n">
        <v>100</v>
      </c>
      <c r="K49" s="0" t="n">
        <v>5</v>
      </c>
      <c r="L49" s="8" t="n">
        <v>12</v>
      </c>
      <c r="M49" s="3" t="s">
        <v>132</v>
      </c>
      <c r="N49" s="0" t="str">
        <f aca="false">_xlfn.CONCAT("('",B49," ",G49,"','",C49,"','0','",D49,"','",E49,"','",F49,"','",H49,"','",I49,"','",J49,"','",K49,"','",L49,"','",M49,"'),")</f>
        <v>('T-65 Head','power armor','0','9','7','8','{}','11','100','5','12','4'),</v>
      </c>
    </row>
    <row r="50" customFormat="false" ht="13.8" hidden="false" customHeight="false" outlineLevel="0" collapsed="false">
      <c r="A50" s="0" t="n">
        <v>238</v>
      </c>
      <c r="B50" s="7" t="s">
        <v>133</v>
      </c>
      <c r="C50" s="7" t="s">
        <v>121</v>
      </c>
      <c r="D50" s="7" t="n">
        <v>9</v>
      </c>
      <c r="E50" s="7" t="n">
        <v>8</v>
      </c>
      <c r="F50" s="7" t="n">
        <v>7</v>
      </c>
      <c r="G50" s="7" t="s">
        <v>43</v>
      </c>
      <c r="H50" s="7" t="s">
        <v>134</v>
      </c>
      <c r="I50" s="7" t="n">
        <v>12</v>
      </c>
      <c r="J50" s="7" t="n">
        <v>800</v>
      </c>
      <c r="K50" s="0" t="n">
        <v>9</v>
      </c>
      <c r="L50" s="7" t="n">
        <v>14</v>
      </c>
      <c r="M50" s="3" t="s">
        <v>135</v>
      </c>
      <c r="N50" s="0" t="str">
        <f aca="false">_xlfn.CONCAT("('",B50," ",G50,"','",C50,"','0','",D50,"','",E50,"','",F50,"','",H50,"','",I50,"','",J50,"','",K50,"','",L50,"','",M50,"'),")</f>
        <v>('AT-0M Head','power armor','0','9','8','7','{“Automatically detect non-robot creatures within long range”,”Sense actions, health, and emotional state”}','12','800','9','14','5'),</v>
      </c>
    </row>
    <row r="51" customFormat="false" ht="13.8" hidden="false" customHeight="false" outlineLevel="0" collapsed="false">
      <c r="A51" s="0" t="n">
        <v>239</v>
      </c>
      <c r="B51" s="9" t="s">
        <v>133</v>
      </c>
      <c r="C51" s="9" t="s">
        <v>121</v>
      </c>
      <c r="D51" s="9" t="n">
        <v>11</v>
      </c>
      <c r="E51" s="9" t="n">
        <v>9</v>
      </c>
      <c r="F51" s="9" t="n">
        <v>9</v>
      </c>
      <c r="G51" s="9" t="s">
        <v>79</v>
      </c>
      <c r="H51" s="9" t="s">
        <v>14</v>
      </c>
      <c r="I51" s="9" t="n">
        <v>20</v>
      </c>
      <c r="J51" s="9" t="n">
        <v>900</v>
      </c>
      <c r="K51" s="0" t="n">
        <v>9</v>
      </c>
      <c r="L51" s="9" t="n">
        <v>27</v>
      </c>
      <c r="M51" s="3" t="s">
        <v>135</v>
      </c>
      <c r="N51" s="0" t="str">
        <f aca="false">_xlfn.CONCAT("('",B51," ",G51,"','",C51,"','0','",D51,"','",E51,"','",F51,"','",H51,"','",I51,"','",J51,"','",K51,"','",L51,"','",M51,"'),")</f>
        <v>('AT-0M Torso','power armor','0','11','9','9','{}','20','900','9','27','5'),</v>
      </c>
    </row>
    <row r="52" customFormat="false" ht="13.8" hidden="false" customHeight="false" outlineLevel="0" collapsed="false">
      <c r="A52" s="0" t="n">
        <v>240</v>
      </c>
      <c r="B52" s="7" t="s">
        <v>133</v>
      </c>
      <c r="C52" s="7" t="s">
        <v>121</v>
      </c>
      <c r="D52" s="7" t="n">
        <v>8</v>
      </c>
      <c r="E52" s="7" t="n">
        <v>7</v>
      </c>
      <c r="F52" s="7" t="n">
        <v>7</v>
      </c>
      <c r="G52" s="7" t="s">
        <v>82</v>
      </c>
      <c r="H52" s="7" t="s">
        <v>14</v>
      </c>
      <c r="I52" s="7" t="n">
        <v>15</v>
      </c>
      <c r="J52" s="7" t="n">
        <v>750</v>
      </c>
      <c r="K52" s="0" t="n">
        <v>9</v>
      </c>
      <c r="L52" s="7" t="n">
        <v>14</v>
      </c>
      <c r="M52" s="3" t="s">
        <v>135</v>
      </c>
      <c r="N52" s="0" t="str">
        <f aca="false">_xlfn.CONCAT("('",B52," ",G52,"','",C52,"','0','",D52,"','",E52,"','",F52,"','",H52,"','",I52,"','",J52,"','",K52,"','",L52,"','",M52,"'),")</f>
        <v>('AT-0M Left Arm','power armor','0','8','7','7','{}','15','750','9','14','5'),</v>
      </c>
    </row>
    <row r="53" customFormat="false" ht="13.8" hidden="false" customHeight="false" outlineLevel="0" collapsed="false">
      <c r="A53" s="0" t="n">
        <v>241</v>
      </c>
      <c r="B53" s="7" t="s">
        <v>133</v>
      </c>
      <c r="C53" s="7" t="s">
        <v>121</v>
      </c>
      <c r="D53" s="7" t="n">
        <v>8</v>
      </c>
      <c r="E53" s="7" t="n">
        <v>7</v>
      </c>
      <c r="F53" s="7" t="n">
        <v>7</v>
      </c>
      <c r="G53" s="7" t="s">
        <v>83</v>
      </c>
      <c r="H53" s="7" t="s">
        <v>14</v>
      </c>
      <c r="I53" s="7" t="n">
        <v>15</v>
      </c>
      <c r="J53" s="7" t="n">
        <v>750</v>
      </c>
      <c r="K53" s="0" t="n">
        <v>9</v>
      </c>
      <c r="L53" s="7" t="n">
        <v>14</v>
      </c>
      <c r="M53" s="3" t="s">
        <v>135</v>
      </c>
      <c r="N53" s="0" t="str">
        <f aca="false">_xlfn.CONCAT("('",B53," ",G53,"','",C53,"','0','",D53,"','",E53,"','",F53,"','",H53,"','",I53,"','",J53,"','",K53,"','",L53,"','",M53,"'),")</f>
        <v>('AT-0M Right  Arm','power armor','0','8','7','7','{}','15','750','9','14','5'),</v>
      </c>
    </row>
    <row r="54" customFormat="false" ht="13.8" hidden="false" customHeight="false" outlineLevel="0" collapsed="false">
      <c r="A54" s="0" t="n">
        <v>242</v>
      </c>
      <c r="B54" s="9" t="s">
        <v>133</v>
      </c>
      <c r="C54" s="9" t="s">
        <v>121</v>
      </c>
      <c r="D54" s="9" t="n">
        <v>8</v>
      </c>
      <c r="E54" s="9" t="n">
        <v>7</v>
      </c>
      <c r="F54" s="9" t="n">
        <v>7</v>
      </c>
      <c r="G54" s="9" t="s">
        <v>80</v>
      </c>
      <c r="H54" s="9" t="s">
        <v>14</v>
      </c>
      <c r="I54" s="9" t="n">
        <v>15</v>
      </c>
      <c r="J54" s="9" t="n">
        <v>750</v>
      </c>
      <c r="K54" s="0" t="n">
        <v>9</v>
      </c>
      <c r="L54" s="9" t="n">
        <v>14</v>
      </c>
      <c r="M54" s="3" t="s">
        <v>135</v>
      </c>
      <c r="N54" s="0" t="str">
        <f aca="false">_xlfn.CONCAT("('",B54," ",G54,"','",C54,"','0','",D54,"','",E54,"','",F54,"','",H54,"','",I54,"','",J54,"','",K54,"','",L54,"','",M54,"'),")</f>
        <v>('AT-0M Left Leg','power armor','0','8','7','7','{}','15','750','9','14','5'),</v>
      </c>
    </row>
    <row r="55" customFormat="false" ht="13.8" hidden="false" customHeight="false" outlineLevel="0" collapsed="false">
      <c r="A55" s="0" t="n">
        <v>243</v>
      </c>
      <c r="B55" s="9" t="s">
        <v>133</v>
      </c>
      <c r="C55" s="9" t="s">
        <v>121</v>
      </c>
      <c r="D55" s="9" t="n">
        <v>8</v>
      </c>
      <c r="E55" s="9" t="n">
        <v>7</v>
      </c>
      <c r="F55" s="9" t="n">
        <v>7</v>
      </c>
      <c r="G55" s="9" t="s">
        <v>81</v>
      </c>
      <c r="H55" s="9" t="s">
        <v>14</v>
      </c>
      <c r="I55" s="9" t="n">
        <v>15</v>
      </c>
      <c r="J55" s="9" t="n">
        <v>750</v>
      </c>
      <c r="K55" s="0" t="n">
        <v>9</v>
      </c>
      <c r="L55" s="9" t="n">
        <v>14</v>
      </c>
      <c r="M55" s="3" t="s">
        <v>135</v>
      </c>
      <c r="N55" s="0" t="str">
        <f aca="false">_xlfn.CONCAT("('",B55," ",G55,"','",C55,"','0','",D55,"','",E55,"','",F55,"','",H55,"','",I55,"','",J55,"','",K55,"','",L55,"','",M55,"'),")</f>
        <v>('AT-0M Right Leg','power armor','0','8','7','7','{}','15','750','9','14','5'),</v>
      </c>
    </row>
    <row r="56" customFormat="false" ht="13.8" hidden="false" customHeight="false" outlineLevel="0" collapsed="false">
      <c r="B56" s="7"/>
      <c r="C56" s="7"/>
      <c r="D56" s="7"/>
      <c r="E56" s="7"/>
      <c r="F56" s="7"/>
      <c r="G56" s="7"/>
      <c r="H56" s="7"/>
      <c r="I56" s="7"/>
      <c r="J56" s="7"/>
      <c r="L56" s="7"/>
    </row>
    <row r="57" customFormat="false" ht="13.8" hidden="false" customHeight="false" outlineLevel="0" collapsed="false">
      <c r="B57" s="9"/>
      <c r="C57" s="9"/>
      <c r="D57" s="9"/>
      <c r="E57" s="9"/>
      <c r="F57" s="9"/>
      <c r="G57" s="9"/>
      <c r="H57" s="9"/>
      <c r="I57" s="9"/>
      <c r="J57" s="9"/>
      <c r="L57" s="9"/>
    </row>
    <row r="58" customFormat="false" ht="13.8" hidden="false" customHeight="false" outlineLevel="0" collapsed="false">
      <c r="B58" s="7"/>
      <c r="C58" s="7"/>
      <c r="D58" s="7"/>
      <c r="E58" s="7"/>
      <c r="F58" s="7"/>
      <c r="G58" s="7"/>
      <c r="H58" s="7"/>
      <c r="I58" s="7"/>
      <c r="J58" s="7"/>
      <c r="L58" s="7"/>
    </row>
    <row r="59" customFormat="false" ht="13.8" hidden="false" customHeight="false" outlineLevel="0" collapsed="false">
      <c r="B59" s="9"/>
      <c r="C59" s="9"/>
      <c r="D59" s="9"/>
      <c r="E59" s="9"/>
      <c r="F59" s="9"/>
      <c r="G59" s="9"/>
      <c r="H59" s="9"/>
      <c r="I59" s="9"/>
      <c r="J59" s="9"/>
      <c r="L59" s="9"/>
    </row>
    <row r="60" customFormat="false" ht="13.8" hidden="false" customHeight="false" outlineLevel="0" collapsed="false">
      <c r="B60" s="7"/>
      <c r="C60" s="7"/>
      <c r="D60" s="7"/>
      <c r="E60" s="7"/>
      <c r="F60" s="7"/>
      <c r="G60" s="7"/>
      <c r="H60" s="7"/>
      <c r="I60" s="7"/>
      <c r="J60" s="7"/>
      <c r="L60" s="7"/>
    </row>
    <row r="61" customFormat="false" ht="13.8" hidden="false" customHeight="false" outlineLevel="0" collapsed="false">
      <c r="B61" s="9"/>
      <c r="C61" s="9"/>
      <c r="D61" s="9"/>
      <c r="E61" s="9"/>
      <c r="F61" s="9"/>
      <c r="G61" s="9"/>
      <c r="H61" s="9"/>
      <c r="I61" s="9"/>
      <c r="J61" s="9"/>
      <c r="L61" s="9"/>
    </row>
    <row r="62" customFormat="false" ht="13.8" hidden="false" customHeight="false" outlineLevel="0" collapsed="false">
      <c r="B62" s="7"/>
      <c r="C62" s="7"/>
      <c r="D62" s="7"/>
      <c r="E62" s="7"/>
      <c r="F62" s="7"/>
      <c r="G62" s="7"/>
      <c r="H62" s="7"/>
      <c r="I62" s="7"/>
      <c r="J62" s="7"/>
      <c r="L62" s="7"/>
    </row>
    <row r="63" customFormat="false" ht="13.8" hidden="false" customHeight="false" outlineLevel="0" collapsed="false">
      <c r="B63" s="9"/>
      <c r="C63" s="9"/>
      <c r="D63" s="9"/>
      <c r="E63" s="9"/>
      <c r="F63" s="9"/>
      <c r="G63" s="9"/>
      <c r="H63" s="9"/>
      <c r="I63" s="9"/>
      <c r="J63" s="9"/>
      <c r="L63" s="9"/>
    </row>
    <row r="64" customFormat="false" ht="13.8" hidden="false" customHeight="false" outlineLevel="0" collapsed="false">
      <c r="B64" s="7"/>
      <c r="C64" s="7"/>
      <c r="D64" s="7"/>
      <c r="E64" s="7"/>
      <c r="F64" s="7"/>
      <c r="G64" s="7"/>
      <c r="H64" s="7"/>
      <c r="I64" s="7"/>
      <c r="J64" s="7"/>
      <c r="L64" s="7"/>
    </row>
    <row r="65" customFormat="false" ht="13.8" hidden="false" customHeight="false" outlineLevel="0" collapsed="false">
      <c r="B65" s="9"/>
      <c r="C65" s="9"/>
      <c r="D65" s="9"/>
      <c r="E65" s="9"/>
      <c r="F65" s="9"/>
      <c r="G65" s="9"/>
      <c r="H65" s="9"/>
      <c r="I65" s="9"/>
      <c r="J65" s="9"/>
      <c r="L65" s="9"/>
    </row>
    <row r="66" customFormat="false" ht="13.8" hidden="false" customHeight="false" outlineLevel="0" collapsed="false">
      <c r="E66" s="3"/>
    </row>
    <row r="67" customFormat="false" ht="13.8" hidden="false" customHeight="false" outlineLevel="0" collapsed="false">
      <c r="E67" s="3"/>
    </row>
  </sheetData>
  <autoFilter ref="B1:K48">
    <sortState ref="B2:K48">
      <sortCondition ref="A2:A4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45"/>
  <sheetViews>
    <sheetView showFormulas="false" showGridLines="true" showRowColHeaders="true" showZeros="true" rightToLeft="false" tabSelected="false" showOutlineSymbols="true" defaultGridColor="true" view="normal" topLeftCell="D40" colorId="64" zoomScale="75" zoomScaleNormal="75" zoomScalePageLayoutView="100" workbookViewId="0">
      <selection pane="topLeft" activeCell="G2" activeCellId="0" sqref="G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1" width="19.62"/>
    <col collapsed="false" customWidth="true" hidden="false" outlineLevel="0" max="3" min="3" style="1" width="9.18"/>
    <col collapsed="false" customWidth="true" hidden="false" outlineLevel="0" max="5" min="4" style="2" width="9.18"/>
    <col collapsed="false" customWidth="true" hidden="false" outlineLevel="0" max="6" min="6" style="2" width="10.21"/>
    <col collapsed="false" customWidth="true" hidden="false" outlineLevel="0" max="7" min="7" style="2" width="11.09"/>
    <col collapsed="false" customWidth="true" hidden="false" outlineLevel="0" max="9" min="8" style="2" width="9.43"/>
    <col collapsed="false" customWidth="true" hidden="false" outlineLevel="0" max="10" min="10" style="2" width="6.86"/>
    <col collapsed="false" customWidth="true" hidden="false" outlineLevel="0" max="13" min="11" style="2" width="7.49"/>
    <col collapsed="false" customWidth="true" hidden="false" outlineLevel="0" max="14" min="14" style="0" width="8"/>
    <col collapsed="false" customWidth="true" hidden="false" outlineLevel="0" max="16" min="15" style="2" width="8"/>
    <col collapsed="false" customWidth="true" hidden="false" outlineLevel="0" max="17" min="17" style="2" width="40"/>
    <col collapsed="false" customWidth="true" hidden="false" outlineLevel="0" max="18" min="18" style="3" width="11.43"/>
    <col collapsed="false" customWidth="true" hidden="false" outlineLevel="0" max="19" min="19" style="0" width="4.43"/>
    <col collapsed="false" customWidth="true" hidden="false" outlineLevel="0" max="20" min="20" style="0" width="4.71"/>
    <col collapsed="false" customWidth="true" hidden="false" outlineLevel="0" max="21" min="21" style="0" width="10.86"/>
    <col collapsed="false" customWidth="true" hidden="false" outlineLevel="0" max="22" min="22" style="0" width="7.14"/>
    <col collapsed="false" customWidth="true" hidden="false" outlineLevel="0" max="23" min="23" style="0" width="12"/>
    <col collapsed="false" customWidth="true" hidden="false" outlineLevel="0" max="24" min="24" style="0" width="26.86"/>
    <col collapsed="false" customWidth="true" hidden="false" outlineLevel="0" max="29" min="29" style="0" width="10.86"/>
  </cols>
  <sheetData>
    <row r="1" customFormat="false" ht="13.8" hidden="false" customHeight="false" outlineLevel="0" collapsed="false"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/>
      <c r="M1" s="5" t="s">
        <v>10</v>
      </c>
      <c r="O1" s="5" t="s">
        <v>136</v>
      </c>
      <c r="P1" s="5" t="s">
        <v>137</v>
      </c>
      <c r="Q1" s="5"/>
    </row>
    <row r="2" customFormat="false" ht="13.8" hidden="false" customHeight="false" outlineLevel="0" collapsed="false">
      <c r="A2" s="0" t="n">
        <v>244</v>
      </c>
      <c r="B2" s="6" t="s">
        <v>138</v>
      </c>
      <c r="C2" s="6" t="s">
        <v>139</v>
      </c>
      <c r="D2" s="6" t="n">
        <v>2</v>
      </c>
      <c r="E2" s="6" t="n">
        <v>0</v>
      </c>
      <c r="F2" s="6" t="n">
        <v>0</v>
      </c>
      <c r="G2" s="6" t="s">
        <v>69</v>
      </c>
      <c r="H2" s="6" t="s">
        <v>14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1</v>
      </c>
      <c r="N2" s="0" t="str">
        <f aca="false">_xlfn.CONCAT("('",B2,"','",C2,"','0','",D2,"','",E2,"','",F2,"','",H2,"','",I2,"','",J2,"','",K2,"','",L2,"','",M2,"'),")</f>
        <v>('Standard','robot armor','0','2','0','0','{}','0','0','0','0','1'),</v>
      </c>
      <c r="O2" s="6"/>
      <c r="P2" s="6"/>
      <c r="Q2" s="6" t="str">
        <f aca="false">CONCATENATE(B2,", ",G2,", ",I2,"lbs, ",J2,"caps, ",O2)</f>
        <v>Standard, All, 0lbs, 0caps, </v>
      </c>
      <c r="R2" s="7"/>
      <c r="S2" s="7"/>
      <c r="T2" s="7"/>
      <c r="U2" s="7"/>
      <c r="V2" s="7"/>
      <c r="W2" s="7"/>
      <c r="X2" s="7"/>
    </row>
    <row r="3" customFormat="false" ht="13.8" hidden="false" customHeight="false" outlineLevel="0" collapsed="false">
      <c r="A3" s="0" t="n">
        <v>245</v>
      </c>
      <c r="B3" s="8" t="s">
        <v>140</v>
      </c>
      <c r="C3" s="8" t="s">
        <v>139</v>
      </c>
      <c r="D3" s="8" t="n">
        <v>2</v>
      </c>
      <c r="E3" s="8" t="n">
        <v>2</v>
      </c>
      <c r="F3" s="8" t="n">
        <v>0</v>
      </c>
      <c r="G3" s="8" t="s">
        <v>69</v>
      </c>
      <c r="H3" s="8" t="s">
        <v>14</v>
      </c>
      <c r="I3" s="8" t="n">
        <v>10</v>
      </c>
      <c r="J3" s="8" t="n">
        <v>0</v>
      </c>
      <c r="K3" s="8" t="n">
        <v>0</v>
      </c>
      <c r="L3" s="8" t="n">
        <v>0</v>
      </c>
      <c r="M3" s="8" t="n">
        <v>1</v>
      </c>
      <c r="N3" s="0" t="str">
        <f aca="false">_xlfn.CONCAT("('",B3,"','",C3,"','0','",D3,"','",E3,"','",F3,"','",H3,"','",I3,"','",J3,"','",K3,"','",L3,"','",M3,"'),")</f>
        <v>('Mister Gutsy','robot armor','0','2','2','0','{}','10','0','0','0','1'),</v>
      </c>
      <c r="O3" s="8"/>
      <c r="P3" s="8"/>
      <c r="Q3" s="8" t="str">
        <f aca="false">CONCATENATE(B3,", ",G3,", ",I3,"lbs, ",J3,"caps, ",O3)</f>
        <v>Mister Gutsy, All, 10lbs, 0caps, </v>
      </c>
      <c r="R3" s="9"/>
      <c r="S3" s="9"/>
      <c r="T3" s="9"/>
      <c r="U3" s="9"/>
      <c r="V3" s="9"/>
      <c r="W3" s="9"/>
      <c r="X3" s="9"/>
    </row>
    <row r="4" customFormat="false" ht="13.8" hidden="false" customHeight="false" outlineLevel="0" collapsed="false">
      <c r="A4" s="0" t="n">
        <v>246</v>
      </c>
      <c r="B4" s="6" t="s">
        <v>141</v>
      </c>
      <c r="C4" s="6" t="s">
        <v>139</v>
      </c>
      <c r="D4" s="6" t="n">
        <v>1</v>
      </c>
      <c r="E4" s="6" t="n">
        <v>1</v>
      </c>
      <c r="F4" s="6" t="n">
        <v>0</v>
      </c>
      <c r="G4" s="6" t="s">
        <v>142</v>
      </c>
      <c r="H4" s="6" t="s">
        <v>14</v>
      </c>
      <c r="I4" s="6" t="n">
        <v>-20</v>
      </c>
      <c r="J4" s="6" t="n">
        <v>25</v>
      </c>
      <c r="K4" s="6" t="n">
        <v>2</v>
      </c>
      <c r="L4" s="6" t="n">
        <v>0</v>
      </c>
      <c r="M4" s="6" t="n">
        <v>1</v>
      </c>
      <c r="N4" s="0" t="str">
        <f aca="false">_xlfn.CONCAT("('",B4," ",G4,"','",C4,"','0','",D4,"','",E4,"','",F4,"','",H4,"','",I4,"','",J4,"','",K4,"','",L4,"','",M4,"'),")</f>
        <v>('Factory Storage Body','robot armor','0','1','1','0','{}','-20','25','2','0','1'),</v>
      </c>
      <c r="O4" s="6" t="s">
        <v>143</v>
      </c>
      <c r="P4" s="6" t="n">
        <v>1</v>
      </c>
      <c r="Q4" s="6" t="str">
        <f aca="false">CONCATENATE(B4,", ",G4,", ",I4,"lbs, ",J4,"caps, ",O4)</f>
        <v>Factory Storage, Body, -20lbs, 25caps, armorer</v>
      </c>
      <c r="R4" s="7"/>
      <c r="S4" s="7"/>
      <c r="T4" s="7"/>
      <c r="U4" s="7"/>
      <c r="V4" s="7"/>
      <c r="W4" s="7"/>
      <c r="X4" s="7"/>
    </row>
    <row r="5" customFormat="false" ht="13.8" hidden="false" customHeight="false" outlineLevel="0" collapsed="false">
      <c r="A5" s="0" t="n">
        <v>247</v>
      </c>
      <c r="B5" s="6" t="s">
        <v>144</v>
      </c>
      <c r="C5" s="6" t="s">
        <v>139</v>
      </c>
      <c r="D5" s="6" t="n">
        <v>1</v>
      </c>
      <c r="E5" s="6" t="n">
        <v>1</v>
      </c>
      <c r="F5" s="6" t="n">
        <v>0</v>
      </c>
      <c r="G5" s="6" t="s">
        <v>145</v>
      </c>
      <c r="H5" s="6" t="s">
        <v>14</v>
      </c>
      <c r="I5" s="6" t="n">
        <v>0</v>
      </c>
      <c r="J5" s="6" t="n">
        <v>10</v>
      </c>
      <c r="K5" s="6" t="n">
        <v>1</v>
      </c>
      <c r="L5" s="6" t="n">
        <v>0</v>
      </c>
      <c r="M5" s="6" t="n">
        <v>1</v>
      </c>
      <c r="N5" s="0" t="str">
        <f aca="false">_xlfn.CONCAT("('",B5," ",G5,"','",C5,"','0','",D5,"','",E5,"','",F5,"','",H5,"','",I5,"','",J5,"','",K5,"','",L5,"','",M5,"'),")</f>
        <v>('Factory Optics','robot armor','0','1','1','0','{}','0','10','1','0','1'),</v>
      </c>
      <c r="O5" s="6"/>
      <c r="P5" s="6"/>
      <c r="Q5" s="6" t="str">
        <f aca="false">CONCATENATE(B5,", ",G5,", ",I5,"lbs, ",J5,"caps, ",O5)</f>
        <v>Factory, Optics, 0lbs, 10caps, </v>
      </c>
      <c r="R5" s="9"/>
      <c r="S5" s="9"/>
      <c r="T5" s="9"/>
      <c r="U5" s="9"/>
      <c r="V5" s="9"/>
      <c r="W5" s="9"/>
      <c r="X5" s="9"/>
    </row>
    <row r="6" customFormat="false" ht="13.8" hidden="false" customHeight="false" outlineLevel="0" collapsed="false">
      <c r="A6" s="0" t="n">
        <v>248</v>
      </c>
      <c r="B6" s="8" t="s">
        <v>144</v>
      </c>
      <c r="C6" s="8" t="s">
        <v>139</v>
      </c>
      <c r="D6" s="8" t="n">
        <v>1</v>
      </c>
      <c r="E6" s="8" t="n">
        <v>1</v>
      </c>
      <c r="F6" s="8" t="n">
        <v>0</v>
      </c>
      <c r="G6" s="8" t="s">
        <v>142</v>
      </c>
      <c r="H6" s="8" t="s">
        <v>14</v>
      </c>
      <c r="I6" s="8" t="n">
        <v>0</v>
      </c>
      <c r="J6" s="8" t="n">
        <v>20</v>
      </c>
      <c r="K6" s="8" t="n">
        <v>1</v>
      </c>
      <c r="L6" s="8" t="n">
        <v>0</v>
      </c>
      <c r="M6" s="8" t="n">
        <v>1</v>
      </c>
      <c r="N6" s="0" t="str">
        <f aca="false">_xlfn.CONCAT("('",B6," ",G6,"','",C6,"','0','",D6,"','",E6,"','",F6,"','",H6,"','",I6,"','",J6,"','",K6,"','",L6,"','",M6,"'),")</f>
        <v>('Factory Body','robot armor','0','1','1','0','{}','0','20','1','0','1'),</v>
      </c>
      <c r="O6" s="8"/>
      <c r="P6" s="8"/>
      <c r="Q6" s="8" t="str">
        <f aca="false">CONCATENATE(B6,", ",G6,", ",I6,"lbs, ",J6,"caps, ",O6)</f>
        <v>Factory, Body, 0lbs, 20caps, </v>
      </c>
      <c r="R6" s="7"/>
      <c r="S6" s="7"/>
      <c r="T6" s="7"/>
      <c r="U6" s="7"/>
      <c r="V6" s="7"/>
      <c r="W6" s="7"/>
      <c r="X6" s="7"/>
    </row>
    <row r="7" customFormat="false" ht="13.8" hidden="false" customHeight="false" outlineLevel="0" collapsed="false">
      <c r="A7" s="0" t="n">
        <v>249</v>
      </c>
      <c r="B7" s="6" t="s">
        <v>144</v>
      </c>
      <c r="C7" s="6" t="s">
        <v>139</v>
      </c>
      <c r="D7" s="6" t="n">
        <v>1</v>
      </c>
      <c r="E7" s="6" t="n">
        <v>1</v>
      </c>
      <c r="F7" s="6" t="n">
        <v>0</v>
      </c>
      <c r="G7" s="6" t="s">
        <v>146</v>
      </c>
      <c r="H7" s="6" t="s">
        <v>14</v>
      </c>
      <c r="I7" s="6" t="n">
        <v>0</v>
      </c>
      <c r="J7" s="6" t="n">
        <v>10</v>
      </c>
      <c r="K7" s="6" t="n">
        <v>1</v>
      </c>
      <c r="L7" s="6" t="n">
        <v>0</v>
      </c>
      <c r="M7" s="6" t="n">
        <v>1</v>
      </c>
      <c r="N7" s="0" t="str">
        <f aca="false">_xlfn.CONCAT("('",B7," ",G7,"','",C7,"','0','",D7,"','",E7,"','",F7,"','",H7,"','",I7,"','",J7,"','",K7,"','",L7,"','",M7,"'),")</f>
        <v>('Factory Thruster','robot armor','0','1','1','0','{}','0','10','1','0','1'),</v>
      </c>
      <c r="O7" s="6"/>
      <c r="P7" s="6"/>
      <c r="Q7" s="6" t="str">
        <f aca="false">CONCATENATE(B7,", ",G7,", ",I7,"lbs, ",J7,"caps, ",O7)</f>
        <v>Factory, Thruster, 0lbs, 10caps, </v>
      </c>
      <c r="R7" s="9"/>
      <c r="S7" s="9"/>
      <c r="T7" s="9"/>
      <c r="U7" s="9"/>
      <c r="V7" s="9"/>
      <c r="W7" s="9"/>
      <c r="X7" s="9"/>
    </row>
    <row r="8" customFormat="false" ht="13.8" hidden="false" customHeight="false" outlineLevel="0" collapsed="false">
      <c r="A8" s="0" t="n">
        <v>250</v>
      </c>
      <c r="B8" s="6" t="s">
        <v>144</v>
      </c>
      <c r="C8" s="6" t="s">
        <v>139</v>
      </c>
      <c r="D8" s="6" t="n">
        <v>1</v>
      </c>
      <c r="E8" s="6" t="n">
        <v>1</v>
      </c>
      <c r="F8" s="6" t="n">
        <v>0</v>
      </c>
      <c r="G8" s="6" t="s">
        <v>147</v>
      </c>
      <c r="H8" s="6" t="s">
        <v>14</v>
      </c>
      <c r="I8" s="6" t="n">
        <v>0</v>
      </c>
      <c r="J8" s="6" t="n">
        <v>10</v>
      </c>
      <c r="K8" s="6" t="n">
        <v>1</v>
      </c>
      <c r="L8" s="6" t="n">
        <v>0</v>
      </c>
      <c r="M8" s="6" t="n">
        <v>1</v>
      </c>
      <c r="N8" s="0" t="str">
        <f aca="false">_xlfn.CONCAT("('",B8," ",G8,"','",C8,"','0','",D8,"','",E8,"','",F8,"','",H8,"','",I8,"','",J8,"','",K8,"','",L8,"','",M8,"'),")</f>
        <v>('Factory Wheel','robot armor','0','1','1','0','{}','0','10','1','0','1'),</v>
      </c>
      <c r="O8" s="6"/>
      <c r="P8" s="6"/>
      <c r="Q8" s="6"/>
      <c r="R8" s="9"/>
      <c r="S8" s="9"/>
      <c r="T8" s="9"/>
      <c r="U8" s="9"/>
      <c r="V8" s="9"/>
      <c r="W8" s="9"/>
      <c r="X8" s="9"/>
    </row>
    <row r="9" customFormat="false" ht="13.8" hidden="false" customHeight="false" outlineLevel="0" collapsed="false">
      <c r="A9" s="0" t="n">
        <v>251</v>
      </c>
      <c r="B9" s="6" t="s">
        <v>144</v>
      </c>
      <c r="C9" s="6" t="s">
        <v>139</v>
      </c>
      <c r="D9" s="6" t="n">
        <v>1</v>
      </c>
      <c r="E9" s="6" t="n">
        <v>1</v>
      </c>
      <c r="F9" s="6" t="n">
        <v>0</v>
      </c>
      <c r="G9" s="6" t="s">
        <v>80</v>
      </c>
      <c r="H9" s="6" t="s">
        <v>14</v>
      </c>
      <c r="I9" s="6" t="n">
        <v>0</v>
      </c>
      <c r="J9" s="6" t="n">
        <v>10</v>
      </c>
      <c r="K9" s="6" t="n">
        <v>1</v>
      </c>
      <c r="L9" s="6" t="n">
        <v>0</v>
      </c>
      <c r="M9" s="6" t="n">
        <v>1</v>
      </c>
      <c r="N9" s="0" t="str">
        <f aca="false">_xlfn.CONCAT("('",B9," ",G9,"','",C9,"','0','",D9,"','",E9,"','",F9,"','",H9,"','",I9,"','",J9,"','",K9,"','",L9,"','",M9,"'),")</f>
        <v>('Factory Left Leg','robot armor','0','1','1','0','{}','0','10','1','0','1'),</v>
      </c>
      <c r="O9" s="6"/>
      <c r="P9" s="6"/>
      <c r="Q9" s="6"/>
      <c r="R9" s="9"/>
      <c r="S9" s="9"/>
      <c r="T9" s="9"/>
      <c r="U9" s="9"/>
      <c r="V9" s="9"/>
      <c r="W9" s="9"/>
      <c r="X9" s="9"/>
    </row>
    <row r="10" customFormat="false" ht="13.8" hidden="false" customHeight="false" outlineLevel="0" collapsed="false">
      <c r="A10" s="0" t="n">
        <v>252</v>
      </c>
      <c r="B10" s="6" t="s">
        <v>144</v>
      </c>
      <c r="C10" s="6" t="s">
        <v>139</v>
      </c>
      <c r="D10" s="6" t="n">
        <v>1</v>
      </c>
      <c r="E10" s="6" t="n">
        <v>1</v>
      </c>
      <c r="F10" s="6" t="n">
        <v>0</v>
      </c>
      <c r="G10" s="6" t="s">
        <v>81</v>
      </c>
      <c r="H10" s="6" t="s">
        <v>14</v>
      </c>
      <c r="I10" s="6" t="n">
        <v>0</v>
      </c>
      <c r="J10" s="6" t="n">
        <v>10</v>
      </c>
      <c r="K10" s="6" t="n">
        <v>1</v>
      </c>
      <c r="L10" s="6" t="n">
        <v>0</v>
      </c>
      <c r="M10" s="6" t="n">
        <v>1</v>
      </c>
      <c r="N10" s="0" t="str">
        <f aca="false">_xlfn.CONCAT("('",B10," ",G10,"','",C10,"','0','",D10,"','",E10,"','",F10,"','",H10,"','",I10,"','",J10,"','",K10,"','",L10,"','",M10,"'),")</f>
        <v>('Factory Right Leg','robot armor','0','1','1','0','{}','0','10','1','0','1'),</v>
      </c>
      <c r="O10" s="6"/>
      <c r="P10" s="6"/>
      <c r="Q10" s="6"/>
      <c r="R10" s="9"/>
      <c r="S10" s="9"/>
      <c r="T10" s="9"/>
      <c r="U10" s="9"/>
      <c r="V10" s="9"/>
      <c r="W10" s="9"/>
      <c r="X10" s="9"/>
    </row>
    <row r="11" customFormat="false" ht="13.8" hidden="false" customHeight="false" outlineLevel="0" collapsed="false">
      <c r="A11" s="0" t="n">
        <v>253</v>
      </c>
      <c r="B11" s="8" t="s">
        <v>144</v>
      </c>
      <c r="C11" s="8" t="s">
        <v>139</v>
      </c>
      <c r="D11" s="8" t="n">
        <v>1</v>
      </c>
      <c r="E11" s="8" t="n">
        <v>1</v>
      </c>
      <c r="F11" s="8" t="n">
        <v>0</v>
      </c>
      <c r="G11" s="8" t="s">
        <v>148</v>
      </c>
      <c r="H11" s="8" t="s">
        <v>14</v>
      </c>
      <c r="I11" s="8" t="n">
        <v>0</v>
      </c>
      <c r="J11" s="8" t="n">
        <v>10</v>
      </c>
      <c r="K11" s="8" t="n">
        <v>1</v>
      </c>
      <c r="L11" s="8" t="n">
        <v>0</v>
      </c>
      <c r="M11" s="8" t="n">
        <v>1</v>
      </c>
      <c r="N11" s="0" t="str">
        <f aca="false">_xlfn.CONCAT("('",B11," ",G11,"','",C11,"','0','",D11,"','",E11,"','",F11,"','",H11,"','",I11,"','",J11,"','",K11,"','",L11,"','",M11,"'),")</f>
        <v>('Factory Arm 1','robot armor','0','1','1','0','{}','0','10','1','0','1'),</v>
      </c>
      <c r="O11" s="8"/>
      <c r="P11" s="8"/>
      <c r="Q11" s="8" t="str">
        <f aca="false">CONCATENATE(B11,", ",G11,", ",I11,"lbs, ",J11,"caps, ",O11)</f>
        <v>Factory, Arm 1, 0lbs, 10caps, </v>
      </c>
      <c r="R11" s="7"/>
      <c r="S11" s="7"/>
      <c r="T11" s="7"/>
      <c r="U11" s="7"/>
      <c r="V11" s="7"/>
      <c r="W11" s="7"/>
      <c r="X11" s="7"/>
    </row>
    <row r="12" customFormat="false" ht="13.8" hidden="false" customHeight="false" outlineLevel="0" collapsed="false">
      <c r="A12" s="0" t="n">
        <v>254</v>
      </c>
      <c r="B12" s="8" t="s">
        <v>144</v>
      </c>
      <c r="C12" s="8" t="s">
        <v>139</v>
      </c>
      <c r="D12" s="8" t="n">
        <v>1</v>
      </c>
      <c r="E12" s="8" t="n">
        <v>1</v>
      </c>
      <c r="F12" s="8" t="n">
        <v>0</v>
      </c>
      <c r="G12" s="8" t="s">
        <v>149</v>
      </c>
      <c r="H12" s="8" t="s">
        <v>14</v>
      </c>
      <c r="I12" s="8" t="n">
        <v>0</v>
      </c>
      <c r="J12" s="8" t="n">
        <v>10</v>
      </c>
      <c r="K12" s="8" t="n">
        <v>1</v>
      </c>
      <c r="L12" s="8" t="n">
        <v>0</v>
      </c>
      <c r="M12" s="8" t="n">
        <v>1</v>
      </c>
      <c r="N12" s="0" t="str">
        <f aca="false">_xlfn.CONCAT("('",B12," ",G12,"','",C12,"','0','",D12,"','",E12,"','",F12,"','",H12,"','",I12,"','",J12,"','",K12,"','",L12,"','",M12,"'),")</f>
        <v>('Factory Arm 2','robot armor','0','1','1','0','{}','0','10','1','0','1'),</v>
      </c>
      <c r="O12" s="8"/>
      <c r="P12" s="8"/>
      <c r="Q12" s="8"/>
      <c r="R12" s="7"/>
      <c r="S12" s="7"/>
      <c r="T12" s="7"/>
      <c r="U12" s="7"/>
      <c r="V12" s="7"/>
      <c r="W12" s="7"/>
      <c r="X12" s="7"/>
    </row>
    <row r="13" customFormat="false" ht="13.8" hidden="false" customHeight="false" outlineLevel="0" collapsed="false">
      <c r="A13" s="0" t="n">
        <v>255</v>
      </c>
      <c r="B13" s="8" t="s">
        <v>144</v>
      </c>
      <c r="C13" s="8" t="s">
        <v>139</v>
      </c>
      <c r="D13" s="8" t="n">
        <v>1</v>
      </c>
      <c r="E13" s="8" t="n">
        <v>1</v>
      </c>
      <c r="F13" s="8" t="n">
        <v>0</v>
      </c>
      <c r="G13" s="8" t="s">
        <v>150</v>
      </c>
      <c r="H13" s="8" t="s">
        <v>14</v>
      </c>
      <c r="I13" s="8" t="n">
        <v>0</v>
      </c>
      <c r="J13" s="8" t="n">
        <v>10</v>
      </c>
      <c r="K13" s="8" t="n">
        <v>1</v>
      </c>
      <c r="L13" s="8" t="n">
        <v>0</v>
      </c>
      <c r="M13" s="8" t="n">
        <v>1</v>
      </c>
      <c r="N13" s="0" t="str">
        <f aca="false">_xlfn.CONCAT("('",B13," ",G13,"','",C13,"','0','",D13,"','",E13,"','",F13,"','",H13,"','",I13,"','",J13,"','",K13,"','",L13,"','",M13,"'),")</f>
        <v>('Factory Arm 3','robot armor','0','1','1','0','{}','0','10','1','0','1'),</v>
      </c>
      <c r="O13" s="8"/>
      <c r="P13" s="8"/>
      <c r="Q13" s="8"/>
      <c r="R13" s="7"/>
      <c r="S13" s="7"/>
      <c r="T13" s="7"/>
      <c r="U13" s="7"/>
      <c r="V13" s="7"/>
      <c r="W13" s="7"/>
      <c r="X13" s="7"/>
    </row>
    <row r="14" customFormat="false" ht="13.8" hidden="false" customHeight="false" outlineLevel="0" collapsed="false">
      <c r="A14" s="0" t="n">
        <v>256</v>
      </c>
      <c r="B14" s="8" t="s">
        <v>144</v>
      </c>
      <c r="C14" s="8" t="s">
        <v>139</v>
      </c>
      <c r="D14" s="8" t="n">
        <v>1</v>
      </c>
      <c r="E14" s="8" t="n">
        <v>1</v>
      </c>
      <c r="F14" s="8" t="n">
        <v>0</v>
      </c>
      <c r="G14" s="8" t="s">
        <v>82</v>
      </c>
      <c r="H14" s="8" t="s">
        <v>14</v>
      </c>
      <c r="I14" s="8" t="n">
        <v>0</v>
      </c>
      <c r="J14" s="8" t="n">
        <v>10</v>
      </c>
      <c r="K14" s="8" t="n">
        <v>1</v>
      </c>
      <c r="L14" s="8" t="n">
        <v>0</v>
      </c>
      <c r="M14" s="8" t="n">
        <v>1</v>
      </c>
      <c r="N14" s="0" t="str">
        <f aca="false">_xlfn.CONCAT("('",B14," ",G14,"','",C14,"','0','",D14,"','",E14,"','",F14,"','",H14,"','",I14,"','",J14,"','",K14,"','",L14,"','",M14,"'),")</f>
        <v>('Factory Left Arm','robot armor','0','1','1','0','{}','0','10','1','0','1'),</v>
      </c>
      <c r="O14" s="8"/>
      <c r="P14" s="8"/>
      <c r="Q14" s="8"/>
      <c r="R14" s="7"/>
      <c r="S14" s="7"/>
      <c r="T14" s="7"/>
      <c r="U14" s="7"/>
      <c r="V14" s="7"/>
      <c r="W14" s="7"/>
      <c r="X14" s="7"/>
    </row>
    <row r="15" customFormat="false" ht="13.8" hidden="false" customHeight="false" outlineLevel="0" collapsed="false">
      <c r="A15" s="0" t="n">
        <v>257</v>
      </c>
      <c r="B15" s="8" t="s">
        <v>144</v>
      </c>
      <c r="C15" s="8" t="s">
        <v>139</v>
      </c>
      <c r="D15" s="8" t="n">
        <v>1</v>
      </c>
      <c r="E15" s="8" t="n">
        <v>1</v>
      </c>
      <c r="F15" s="8" t="n">
        <v>0</v>
      </c>
      <c r="G15" s="8" t="s">
        <v>151</v>
      </c>
      <c r="H15" s="8" t="s">
        <v>14</v>
      </c>
      <c r="I15" s="8" t="n">
        <v>0</v>
      </c>
      <c r="J15" s="8" t="n">
        <v>10</v>
      </c>
      <c r="K15" s="8" t="n">
        <v>1</v>
      </c>
      <c r="L15" s="8" t="n">
        <v>0</v>
      </c>
      <c r="M15" s="8" t="n">
        <v>1</v>
      </c>
      <c r="N15" s="0" t="str">
        <f aca="false">_xlfn.CONCAT("('",B15," ",G15,"','",C15,"','0','",D15,"','",E15,"','",F15,"','",H15,"','",I15,"','",J15,"','",K15,"','",L15,"','",M15,"'),")</f>
        <v>('Factory Right Arm','robot armor','0','1','1','0','{}','0','10','1','0','1'),</v>
      </c>
      <c r="O15" s="8"/>
      <c r="P15" s="8"/>
      <c r="Q15" s="8"/>
      <c r="R15" s="7"/>
      <c r="S15" s="7"/>
      <c r="T15" s="7"/>
      <c r="U15" s="7"/>
      <c r="V15" s="7"/>
      <c r="W15" s="7"/>
      <c r="X15" s="7"/>
    </row>
    <row r="16" customFormat="false" ht="13.8" hidden="false" customHeight="false" outlineLevel="0" collapsed="false">
      <c r="A16" s="0" t="n">
        <v>258</v>
      </c>
      <c r="B16" s="6" t="s">
        <v>152</v>
      </c>
      <c r="C16" s="6" t="s">
        <v>139</v>
      </c>
      <c r="D16" s="6" t="n">
        <v>2</v>
      </c>
      <c r="E16" s="6" t="n">
        <v>0</v>
      </c>
      <c r="F16" s="6" t="n">
        <v>0</v>
      </c>
      <c r="G16" s="6" t="s">
        <v>145</v>
      </c>
      <c r="H16" s="6" t="s">
        <v>14</v>
      </c>
      <c r="I16" s="6" t="n">
        <v>10</v>
      </c>
      <c r="J16" s="6" t="n">
        <v>10</v>
      </c>
      <c r="K16" s="6" t="n">
        <v>1</v>
      </c>
      <c r="L16" s="6" t="n">
        <v>0</v>
      </c>
      <c r="M16" s="6" t="n">
        <v>1</v>
      </c>
      <c r="N16" s="0" t="str">
        <f aca="false">_xlfn.CONCAT("('",B16," ",G16,"','",C16,"','0','",D16,"','",E16,"','",F16,"','",H16,"','",I16,"','",J16,"','",K16,"','",L16,"','",M16,"'),")</f>
        <v>('Primal Optics','robot armor','0','2','0','0','{}','10','10','1','0','1'),</v>
      </c>
      <c r="O16" s="6"/>
      <c r="P16" s="6"/>
      <c r="Q16" s="6" t="str">
        <f aca="false">CONCATENATE(B16,", ",G16,", ",I16,"lbs, ",J16,"caps, ",O16)</f>
        <v>Primal, Optics, 10lbs, 10caps, </v>
      </c>
      <c r="R16" s="9"/>
      <c r="S16" s="9"/>
      <c r="T16" s="9"/>
      <c r="U16" s="9"/>
      <c r="V16" s="9"/>
      <c r="W16" s="9"/>
      <c r="X16" s="9"/>
    </row>
    <row r="17" customFormat="false" ht="13.8" hidden="false" customHeight="false" outlineLevel="0" collapsed="false">
      <c r="A17" s="0" t="n">
        <v>259</v>
      </c>
      <c r="B17" s="8" t="s">
        <v>152</v>
      </c>
      <c r="C17" s="8" t="s">
        <v>139</v>
      </c>
      <c r="D17" s="8" t="n">
        <v>2</v>
      </c>
      <c r="E17" s="8" t="n">
        <v>0</v>
      </c>
      <c r="F17" s="8" t="n">
        <v>0</v>
      </c>
      <c r="G17" s="8" t="s">
        <v>142</v>
      </c>
      <c r="H17" s="8" t="s">
        <v>14</v>
      </c>
      <c r="I17" s="8" t="n">
        <v>20</v>
      </c>
      <c r="J17" s="8" t="n">
        <v>20</v>
      </c>
      <c r="K17" s="8" t="n">
        <v>1</v>
      </c>
      <c r="L17" s="8" t="n">
        <v>0</v>
      </c>
      <c r="M17" s="8" t="n">
        <v>1</v>
      </c>
      <c r="N17" s="0" t="str">
        <f aca="false">_xlfn.CONCAT("('",B17," ",G17,"','",C17,"','0','",D17,"','",E17,"','",F17,"','",H17,"','",I17,"','",J17,"','",K17,"','",L17,"','",M17,"'),")</f>
        <v>('Primal Body','robot armor','0','2','0','0','{}','20','20','1','0','1'),</v>
      </c>
      <c r="O17" s="8"/>
      <c r="P17" s="8"/>
      <c r="Q17" s="8" t="str">
        <f aca="false">CONCATENATE(B17,", ",G17,", ",I17,"lbs, ",J17,"caps, ",O17)</f>
        <v>Primal, Body, 20lbs, 20caps, </v>
      </c>
      <c r="R17" s="7"/>
      <c r="S17" s="7"/>
      <c r="T17" s="7"/>
      <c r="U17" s="7"/>
      <c r="V17" s="7"/>
      <c r="W17" s="7"/>
      <c r="X17" s="7"/>
    </row>
    <row r="18" customFormat="false" ht="13.8" hidden="false" customHeight="false" outlineLevel="0" collapsed="false">
      <c r="A18" s="0" t="n">
        <v>260</v>
      </c>
      <c r="B18" s="6" t="s">
        <v>152</v>
      </c>
      <c r="C18" s="6" t="s">
        <v>139</v>
      </c>
      <c r="D18" s="6" t="n">
        <v>2</v>
      </c>
      <c r="E18" s="6" t="n">
        <v>0</v>
      </c>
      <c r="F18" s="6" t="n">
        <v>0</v>
      </c>
      <c r="G18" s="6" t="s">
        <v>146</v>
      </c>
      <c r="H18" s="6" t="s">
        <v>14</v>
      </c>
      <c r="I18" s="6" t="n">
        <v>10</v>
      </c>
      <c r="J18" s="6" t="n">
        <v>10</v>
      </c>
      <c r="K18" s="6" t="n">
        <v>1</v>
      </c>
      <c r="L18" s="6" t="n">
        <v>0</v>
      </c>
      <c r="M18" s="6" t="n">
        <v>1</v>
      </c>
      <c r="N18" s="0" t="str">
        <f aca="false">_xlfn.CONCAT("('",B18," ",G18,"','",C18,"','0','",D18,"','",E18,"','",F18,"','",H18,"','",I18,"','",J18,"','",K18,"','",L18,"','",M18,"'),")</f>
        <v>('Primal Thruster','robot armor','0','2','0','0','{}','10','10','1','0','1'),</v>
      </c>
      <c r="O18" s="6"/>
      <c r="P18" s="6"/>
      <c r="Q18" s="6" t="str">
        <f aca="false">CONCATENATE(B18,", ",G18,", ",I18,"lbs, ",J18,"caps, ",O18)</f>
        <v>Primal, Thruster, 10lbs, 10caps, </v>
      </c>
      <c r="R18" s="9"/>
      <c r="S18" s="9"/>
      <c r="T18" s="9"/>
      <c r="U18" s="9"/>
      <c r="V18" s="9"/>
      <c r="W18" s="9"/>
      <c r="X18" s="9"/>
    </row>
    <row r="19" customFormat="false" ht="13.8" hidden="false" customHeight="false" outlineLevel="0" collapsed="false">
      <c r="A19" s="0" t="n">
        <v>261</v>
      </c>
      <c r="B19" s="6" t="s">
        <v>152</v>
      </c>
      <c r="C19" s="6" t="s">
        <v>139</v>
      </c>
      <c r="D19" s="6" t="n">
        <v>2</v>
      </c>
      <c r="E19" s="6" t="n">
        <v>0</v>
      </c>
      <c r="F19" s="6" t="n">
        <v>0</v>
      </c>
      <c r="G19" s="6" t="s">
        <v>147</v>
      </c>
      <c r="H19" s="6" t="s">
        <v>14</v>
      </c>
      <c r="I19" s="6" t="n">
        <v>10</v>
      </c>
      <c r="J19" s="6" t="n">
        <v>10</v>
      </c>
      <c r="K19" s="6" t="n">
        <v>1</v>
      </c>
      <c r="L19" s="6" t="n">
        <v>0</v>
      </c>
      <c r="M19" s="6" t="n">
        <v>1</v>
      </c>
      <c r="N19" s="0" t="str">
        <f aca="false">_xlfn.CONCAT("('",B19," ",G19,"','",C19,"','0','",D19,"','",E19,"','",F19,"','",H19,"','",I19,"','",J19,"','",K19,"','",L19,"','",M19,"'),")</f>
        <v>('Primal Wheel','robot armor','0','2','0','0','{}','10','10','1','0','1'),</v>
      </c>
      <c r="O19" s="6"/>
      <c r="P19" s="6"/>
      <c r="Q19" s="6"/>
      <c r="R19" s="9"/>
      <c r="S19" s="9"/>
      <c r="T19" s="9"/>
      <c r="U19" s="9"/>
      <c r="V19" s="9"/>
      <c r="W19" s="9"/>
      <c r="X19" s="9"/>
    </row>
    <row r="20" customFormat="false" ht="13.8" hidden="false" customHeight="false" outlineLevel="0" collapsed="false">
      <c r="A20" s="0" t="n">
        <v>262</v>
      </c>
      <c r="B20" s="6" t="s">
        <v>152</v>
      </c>
      <c r="C20" s="6" t="s">
        <v>139</v>
      </c>
      <c r="D20" s="6" t="n">
        <v>2</v>
      </c>
      <c r="E20" s="6" t="n">
        <v>0</v>
      </c>
      <c r="F20" s="6" t="n">
        <v>0</v>
      </c>
      <c r="G20" s="6" t="s">
        <v>80</v>
      </c>
      <c r="H20" s="6" t="s">
        <v>14</v>
      </c>
      <c r="I20" s="6" t="n">
        <v>10</v>
      </c>
      <c r="J20" s="6" t="n">
        <v>10</v>
      </c>
      <c r="K20" s="6" t="n">
        <v>1</v>
      </c>
      <c r="L20" s="6" t="n">
        <v>0</v>
      </c>
      <c r="M20" s="6" t="n">
        <v>1</v>
      </c>
      <c r="N20" s="0" t="str">
        <f aca="false">_xlfn.CONCAT("('",B20," ",G20,"','",C20,"','0','",D20,"','",E20,"','",F20,"','",H20,"','",I20,"','",J20,"','",K20,"','",L20,"','",M20,"'),")</f>
        <v>('Primal Left Leg','robot armor','0','2','0','0','{}','10','10','1','0','1'),</v>
      </c>
      <c r="O20" s="6"/>
      <c r="P20" s="6"/>
      <c r="Q20" s="6"/>
      <c r="R20" s="9"/>
      <c r="S20" s="9"/>
      <c r="T20" s="9"/>
      <c r="U20" s="9"/>
      <c r="V20" s="9"/>
      <c r="W20" s="9"/>
      <c r="X20" s="9"/>
    </row>
    <row r="21" customFormat="false" ht="13.8" hidden="false" customHeight="false" outlineLevel="0" collapsed="false">
      <c r="A21" s="0" t="n">
        <v>263</v>
      </c>
      <c r="B21" s="6" t="s">
        <v>152</v>
      </c>
      <c r="C21" s="6" t="s">
        <v>139</v>
      </c>
      <c r="D21" s="6" t="n">
        <v>2</v>
      </c>
      <c r="E21" s="6" t="n">
        <v>0</v>
      </c>
      <c r="F21" s="6" t="n">
        <v>0</v>
      </c>
      <c r="G21" s="6" t="s">
        <v>81</v>
      </c>
      <c r="H21" s="6" t="s">
        <v>14</v>
      </c>
      <c r="I21" s="6" t="n">
        <v>10</v>
      </c>
      <c r="J21" s="6" t="n">
        <v>10</v>
      </c>
      <c r="K21" s="6" t="n">
        <v>1</v>
      </c>
      <c r="L21" s="6" t="n">
        <v>0</v>
      </c>
      <c r="M21" s="6" t="n">
        <v>1</v>
      </c>
      <c r="N21" s="0" t="str">
        <f aca="false">_xlfn.CONCAT("('",B21," ",G21,"','",C21,"','0','",D21,"','",E21,"','",F21,"','",H21,"','",I21,"','",J21,"','",K21,"','",L21,"','",M21,"'),")</f>
        <v>('Primal Right Leg','robot armor','0','2','0','0','{}','10','10','1','0','1'),</v>
      </c>
      <c r="O21" s="6"/>
      <c r="P21" s="6"/>
      <c r="Q21" s="6"/>
      <c r="R21" s="9"/>
      <c r="S21" s="9"/>
      <c r="T21" s="9"/>
      <c r="U21" s="9"/>
      <c r="V21" s="9"/>
      <c r="W21" s="9"/>
      <c r="X21" s="9"/>
    </row>
    <row r="22" customFormat="false" ht="13.8" hidden="false" customHeight="false" outlineLevel="0" collapsed="false">
      <c r="A22" s="0" t="n">
        <v>264</v>
      </c>
      <c r="B22" s="8" t="s">
        <v>152</v>
      </c>
      <c r="C22" s="8" t="s">
        <v>139</v>
      </c>
      <c r="D22" s="8" t="n">
        <v>2</v>
      </c>
      <c r="E22" s="8" t="n">
        <v>0</v>
      </c>
      <c r="F22" s="8" t="n">
        <v>0</v>
      </c>
      <c r="G22" s="8" t="s">
        <v>148</v>
      </c>
      <c r="H22" s="8" t="s">
        <v>14</v>
      </c>
      <c r="I22" s="8" t="n">
        <v>10</v>
      </c>
      <c r="J22" s="8" t="n">
        <v>10</v>
      </c>
      <c r="K22" s="8" t="n">
        <v>1</v>
      </c>
      <c r="L22" s="8" t="n">
        <v>0</v>
      </c>
      <c r="M22" s="8" t="n">
        <v>1</v>
      </c>
      <c r="N22" s="0" t="str">
        <f aca="false">_xlfn.CONCAT("('",B22," ",G22,"','",C22,"','0','",D22,"','",E22,"','",F22,"','",H22,"','",I22,"','",J22,"','",K22,"','",L22,"','",M22,"'),")</f>
        <v>('Primal Arm 1','robot armor','0','2','0','0','{}','10','10','1','0','1'),</v>
      </c>
      <c r="O22" s="8"/>
      <c r="P22" s="8"/>
      <c r="Q22" s="8" t="str">
        <f aca="false">CONCATENATE(B22,", ",G22,", ",I22,"lbs, ",J22,"caps, ",O22)</f>
        <v>Primal, Arm 1, 10lbs, 10caps, </v>
      </c>
      <c r="R22" s="7"/>
      <c r="S22" s="7"/>
      <c r="T22" s="7"/>
      <c r="U22" s="7"/>
      <c r="V22" s="7"/>
      <c r="W22" s="7"/>
      <c r="X22" s="7"/>
    </row>
    <row r="23" customFormat="false" ht="13.8" hidden="false" customHeight="false" outlineLevel="0" collapsed="false">
      <c r="A23" s="0" t="n">
        <v>265</v>
      </c>
      <c r="B23" s="8" t="s">
        <v>152</v>
      </c>
      <c r="C23" s="8" t="s">
        <v>139</v>
      </c>
      <c r="D23" s="8" t="n">
        <v>2</v>
      </c>
      <c r="E23" s="8" t="n">
        <v>0</v>
      </c>
      <c r="F23" s="8" t="n">
        <v>0</v>
      </c>
      <c r="G23" s="8" t="s">
        <v>149</v>
      </c>
      <c r="H23" s="8" t="s">
        <v>14</v>
      </c>
      <c r="I23" s="8" t="n">
        <v>10</v>
      </c>
      <c r="J23" s="8" t="n">
        <v>10</v>
      </c>
      <c r="K23" s="8" t="n">
        <v>1</v>
      </c>
      <c r="L23" s="8" t="n">
        <v>0</v>
      </c>
      <c r="M23" s="8" t="n">
        <v>1</v>
      </c>
      <c r="N23" s="0" t="str">
        <f aca="false">_xlfn.CONCAT("('",B23," ",G23,"','",C23,"','0','",D23,"','",E23,"','",F23,"','",H23,"','",I23,"','",J23,"','",K23,"','",L23,"','",M23,"'),")</f>
        <v>('Primal Arm 2','robot armor','0','2','0','0','{}','10','10','1','0','1'),</v>
      </c>
      <c r="O23" s="8"/>
      <c r="P23" s="8"/>
      <c r="Q23" s="8"/>
      <c r="R23" s="7"/>
      <c r="S23" s="7"/>
      <c r="T23" s="7"/>
      <c r="U23" s="7"/>
      <c r="V23" s="7"/>
      <c r="W23" s="7"/>
      <c r="X23" s="7"/>
    </row>
    <row r="24" customFormat="false" ht="13.8" hidden="false" customHeight="false" outlineLevel="0" collapsed="false">
      <c r="A24" s="0" t="n">
        <v>266</v>
      </c>
      <c r="B24" s="8" t="s">
        <v>152</v>
      </c>
      <c r="C24" s="8" t="s">
        <v>139</v>
      </c>
      <c r="D24" s="8" t="n">
        <v>2</v>
      </c>
      <c r="E24" s="8" t="n">
        <v>0</v>
      </c>
      <c r="F24" s="8" t="n">
        <v>0</v>
      </c>
      <c r="G24" s="8" t="s">
        <v>150</v>
      </c>
      <c r="H24" s="8" t="s">
        <v>14</v>
      </c>
      <c r="I24" s="8" t="n">
        <v>10</v>
      </c>
      <c r="J24" s="8" t="n">
        <v>10</v>
      </c>
      <c r="K24" s="8" t="n">
        <v>1</v>
      </c>
      <c r="L24" s="8" t="n">
        <v>0</v>
      </c>
      <c r="M24" s="8" t="n">
        <v>1</v>
      </c>
      <c r="N24" s="0" t="str">
        <f aca="false">_xlfn.CONCAT("('",B24," ",G24,"','",C24,"','0','",D24,"','",E24,"','",F24,"','",H24,"','",I24,"','",J24,"','",K24,"','",L24,"','",M24,"'),")</f>
        <v>('Primal Arm 3','robot armor','0','2','0','0','{}','10','10','1','0','1'),</v>
      </c>
      <c r="O24" s="8"/>
      <c r="P24" s="8"/>
      <c r="Q24" s="8"/>
      <c r="R24" s="7"/>
      <c r="S24" s="7"/>
      <c r="T24" s="7"/>
      <c r="U24" s="7"/>
      <c r="V24" s="7"/>
      <c r="W24" s="7"/>
      <c r="X24" s="7"/>
    </row>
    <row r="25" customFormat="false" ht="13.8" hidden="false" customHeight="false" outlineLevel="0" collapsed="false">
      <c r="A25" s="0" t="n">
        <v>267</v>
      </c>
      <c r="B25" s="8" t="s">
        <v>152</v>
      </c>
      <c r="C25" s="8" t="s">
        <v>139</v>
      </c>
      <c r="D25" s="8" t="n">
        <v>2</v>
      </c>
      <c r="E25" s="8" t="n">
        <v>0</v>
      </c>
      <c r="F25" s="8" t="n">
        <v>0</v>
      </c>
      <c r="G25" s="8" t="s">
        <v>82</v>
      </c>
      <c r="H25" s="8" t="s">
        <v>14</v>
      </c>
      <c r="I25" s="8" t="n">
        <v>10</v>
      </c>
      <c r="J25" s="8" t="n">
        <v>10</v>
      </c>
      <c r="K25" s="8" t="n">
        <v>1</v>
      </c>
      <c r="L25" s="8" t="n">
        <v>0</v>
      </c>
      <c r="M25" s="8" t="n">
        <v>1</v>
      </c>
      <c r="N25" s="0" t="str">
        <f aca="false">_xlfn.CONCAT("('",B25," ",G25,"','",C25,"','0','",D25,"','",E25,"','",F25,"','",H25,"','",I25,"','",J25,"','",K25,"','",L25,"','",M25,"'),")</f>
        <v>('Primal Left Arm','robot armor','0','2','0','0','{}','10','10','1','0','1'),</v>
      </c>
      <c r="O25" s="8"/>
      <c r="P25" s="8"/>
      <c r="Q25" s="8"/>
      <c r="R25" s="7"/>
      <c r="S25" s="7"/>
      <c r="T25" s="7"/>
      <c r="U25" s="7"/>
      <c r="V25" s="7"/>
      <c r="W25" s="7"/>
      <c r="X25" s="7"/>
    </row>
    <row r="26" customFormat="false" ht="13.8" hidden="false" customHeight="false" outlineLevel="0" collapsed="false">
      <c r="A26" s="0" t="n">
        <v>268</v>
      </c>
      <c r="B26" s="8" t="s">
        <v>152</v>
      </c>
      <c r="C26" s="8" t="s">
        <v>139</v>
      </c>
      <c r="D26" s="8" t="n">
        <v>2</v>
      </c>
      <c r="E26" s="8" t="n">
        <v>0</v>
      </c>
      <c r="F26" s="8" t="n">
        <v>0</v>
      </c>
      <c r="G26" s="8" t="s">
        <v>151</v>
      </c>
      <c r="H26" s="8" t="s">
        <v>14</v>
      </c>
      <c r="I26" s="8" t="n">
        <v>10</v>
      </c>
      <c r="J26" s="8" t="n">
        <v>10</v>
      </c>
      <c r="K26" s="8" t="n">
        <v>1</v>
      </c>
      <c r="L26" s="8" t="n">
        <v>0</v>
      </c>
      <c r="M26" s="8" t="n">
        <v>1</v>
      </c>
      <c r="N26" s="0" t="str">
        <f aca="false">_xlfn.CONCAT("('",B26," ",G26,"','",C26,"','0','",D26,"','",E26,"','",F26,"','",H26,"','",I26,"','",J26,"','",K26,"','",L26,"','",M26,"'),")</f>
        <v>('Primal Right Arm','robot armor','0','2','0','0','{}','10','10','1','0','1'),</v>
      </c>
      <c r="O26" s="8"/>
      <c r="P26" s="8"/>
      <c r="Q26" s="8"/>
      <c r="R26" s="7"/>
      <c r="S26" s="7"/>
      <c r="T26" s="7"/>
      <c r="U26" s="7"/>
      <c r="V26" s="7"/>
      <c r="W26" s="7"/>
      <c r="X26" s="7"/>
    </row>
    <row r="27" customFormat="false" ht="13.8" hidden="false" customHeight="false" outlineLevel="0" collapsed="false">
      <c r="A27" s="0" t="n">
        <v>269</v>
      </c>
      <c r="B27" s="6" t="s">
        <v>153</v>
      </c>
      <c r="C27" s="6" t="s">
        <v>139</v>
      </c>
      <c r="D27" s="6" t="n">
        <v>2</v>
      </c>
      <c r="E27" s="6" t="n">
        <v>0</v>
      </c>
      <c r="F27" s="6" t="n">
        <v>0</v>
      </c>
      <c r="G27" s="6" t="s">
        <v>145</v>
      </c>
      <c r="H27" s="6" t="s">
        <v>154</v>
      </c>
      <c r="I27" s="6" t="n">
        <v>10</v>
      </c>
      <c r="J27" s="6" t="n">
        <v>15</v>
      </c>
      <c r="K27" s="6" t="n">
        <v>2</v>
      </c>
      <c r="L27" s="6" t="n">
        <v>0</v>
      </c>
      <c r="M27" s="6" t="n">
        <v>1</v>
      </c>
      <c r="N27" s="0" t="str">
        <f aca="false">_xlfn.CONCAT("('",B27," ",G27,"','",C27,"','0','",D27,"','",E27,"','",F27,"','",H27,"','",I27,"','",J27,"','",K27,"','",L27,"','",M27,"'),")</f>
        <v>('Serrated Optics','robot armor','0','2','0','0','{“2CD Persistent Ph against melee attack w/ complication”}','10','15','2','0','1'),</v>
      </c>
      <c r="O27" s="6" t="s">
        <v>143</v>
      </c>
      <c r="P27" s="6" t="n">
        <v>1</v>
      </c>
      <c r="Q27" s="6" t="str">
        <f aca="false">CONCATENATE(B27,", ",G27,", ",I27,"lbs, ",J27,"caps, ",O27)</f>
        <v>Serrated, Optics, 10lbs, 15caps, armorer</v>
      </c>
      <c r="R27" s="9"/>
      <c r="S27" s="9"/>
      <c r="T27" s="9"/>
      <c r="U27" s="9"/>
      <c r="V27" s="9"/>
      <c r="W27" s="9"/>
      <c r="X27" s="9"/>
    </row>
    <row r="28" customFormat="false" ht="13.8" hidden="false" customHeight="false" outlineLevel="0" collapsed="false">
      <c r="A28" s="0" t="n">
        <v>270</v>
      </c>
      <c r="B28" s="8" t="s">
        <v>153</v>
      </c>
      <c r="C28" s="8" t="s">
        <v>139</v>
      </c>
      <c r="D28" s="8" t="n">
        <v>2</v>
      </c>
      <c r="E28" s="8" t="n">
        <v>0</v>
      </c>
      <c r="F28" s="8" t="n">
        <v>0</v>
      </c>
      <c r="G28" s="8" t="s">
        <v>142</v>
      </c>
      <c r="H28" s="8" t="s">
        <v>154</v>
      </c>
      <c r="I28" s="8" t="n">
        <v>20</v>
      </c>
      <c r="J28" s="8" t="n">
        <v>30</v>
      </c>
      <c r="K28" s="8" t="n">
        <v>2</v>
      </c>
      <c r="L28" s="8" t="n">
        <v>0</v>
      </c>
      <c r="M28" s="8" t="n">
        <v>1</v>
      </c>
      <c r="N28" s="0" t="str">
        <f aca="false">_xlfn.CONCAT("('",B28," ",G28,"','",C28,"','0','",D28,"','",E28,"','",F28,"','",H28,"','",I28,"','",J28,"','",K28,"','",L28,"','",M28,"'),")</f>
        <v>('Serrated Body','robot armor','0','2','0','0','{“2CD Persistent Ph against melee attack w/ complication”}','20','30','2','0','1'),</v>
      </c>
      <c r="O28" s="8" t="s">
        <v>143</v>
      </c>
      <c r="P28" s="8" t="n">
        <v>1</v>
      </c>
      <c r="Q28" s="8" t="str">
        <f aca="false">CONCATENATE(B28,", ",G28,", ",I28,"lbs, ",J28,"caps, ",O28)</f>
        <v>Serrated, Body, 20lbs, 30caps, armorer</v>
      </c>
      <c r="R28" s="7"/>
      <c r="S28" s="7"/>
      <c r="T28" s="7"/>
      <c r="U28" s="7"/>
      <c r="V28" s="7"/>
      <c r="W28" s="7"/>
      <c r="X28" s="7"/>
    </row>
    <row r="29" customFormat="false" ht="13.8" hidden="false" customHeight="false" outlineLevel="0" collapsed="false">
      <c r="A29" s="0" t="n">
        <v>271</v>
      </c>
      <c r="B29" s="6" t="s">
        <v>153</v>
      </c>
      <c r="C29" s="6" t="s">
        <v>139</v>
      </c>
      <c r="D29" s="6" t="n">
        <v>2</v>
      </c>
      <c r="E29" s="6" t="n">
        <v>0</v>
      </c>
      <c r="F29" s="6" t="n">
        <v>0</v>
      </c>
      <c r="G29" s="6" t="s">
        <v>146</v>
      </c>
      <c r="H29" s="6" t="s">
        <v>154</v>
      </c>
      <c r="I29" s="6" t="n">
        <v>10</v>
      </c>
      <c r="J29" s="6" t="n">
        <v>15</v>
      </c>
      <c r="K29" s="6" t="n">
        <v>2</v>
      </c>
      <c r="L29" s="6" t="n">
        <v>0</v>
      </c>
      <c r="M29" s="6" t="n">
        <v>1</v>
      </c>
      <c r="N29" s="0" t="str">
        <f aca="false">_xlfn.CONCAT("('",B29," ",G29,"','",C29,"','0','",D29,"','",E29,"','",F29,"','",H29,"','",I29,"','",J29,"','",K29,"','",L29,"','",M29,"'),")</f>
        <v>('Serrated Thruster','robot armor','0','2','0','0','{“2CD Persistent Ph against melee attack w/ complication”}','10','15','2','0','1'),</v>
      </c>
      <c r="O29" s="6" t="s">
        <v>143</v>
      </c>
      <c r="P29" s="6" t="n">
        <v>1</v>
      </c>
      <c r="Q29" s="6" t="str">
        <f aca="false">CONCATENATE(B29,", ",G29,", ",I29,"lbs, ",J29,"caps, ",O29)</f>
        <v>Serrated, Thruster, 10lbs, 15caps, armorer</v>
      </c>
      <c r="R29" s="9"/>
      <c r="S29" s="9"/>
      <c r="T29" s="9"/>
      <c r="U29" s="9"/>
      <c r="V29" s="9"/>
      <c r="W29" s="9"/>
      <c r="X29" s="9"/>
    </row>
    <row r="30" customFormat="false" ht="13.8" hidden="false" customHeight="false" outlineLevel="0" collapsed="false">
      <c r="A30" s="0" t="n">
        <v>272</v>
      </c>
      <c r="B30" s="6" t="s">
        <v>153</v>
      </c>
      <c r="C30" s="6" t="s">
        <v>139</v>
      </c>
      <c r="D30" s="6" t="n">
        <v>2</v>
      </c>
      <c r="E30" s="6" t="n">
        <v>0</v>
      </c>
      <c r="F30" s="6" t="n">
        <v>0</v>
      </c>
      <c r="G30" s="6" t="s">
        <v>147</v>
      </c>
      <c r="H30" s="6" t="s">
        <v>154</v>
      </c>
      <c r="I30" s="6" t="n">
        <v>10</v>
      </c>
      <c r="J30" s="6" t="n">
        <v>15</v>
      </c>
      <c r="K30" s="6" t="n">
        <v>2</v>
      </c>
      <c r="L30" s="6" t="n">
        <v>0</v>
      </c>
      <c r="M30" s="6" t="n">
        <v>1</v>
      </c>
      <c r="N30" s="0" t="str">
        <f aca="false">_xlfn.CONCAT("('",B30," ",G30,"','",C30,"','0','",D30,"','",E30,"','",F30,"','",H30,"','",I30,"','",J30,"','",K30,"','",L30,"','",M30,"'),")</f>
        <v>('Serrated Wheel','robot armor','0','2','0','0','{“2CD Persistent Ph against melee attack w/ complication”}','10','15','2','0','1'),</v>
      </c>
      <c r="O30" s="6" t="s">
        <v>143</v>
      </c>
      <c r="P30" s="6" t="n">
        <v>1</v>
      </c>
      <c r="Q30" s="6" t="str">
        <f aca="false">CONCATENATE(B30,", ",G30,", ",I30,"lbs, ",J30,"caps, ",O30)</f>
        <v>Serrated, Wheel, 10lbs, 15caps, armorer</v>
      </c>
      <c r="R30" s="9"/>
      <c r="S30" s="9"/>
      <c r="T30" s="9"/>
      <c r="U30" s="9"/>
      <c r="V30" s="9"/>
      <c r="W30" s="9"/>
      <c r="X30" s="9"/>
    </row>
    <row r="31" customFormat="false" ht="13.8" hidden="false" customHeight="false" outlineLevel="0" collapsed="false">
      <c r="A31" s="0" t="n">
        <v>273</v>
      </c>
      <c r="B31" s="6" t="s">
        <v>153</v>
      </c>
      <c r="C31" s="6" t="s">
        <v>139</v>
      </c>
      <c r="D31" s="6" t="n">
        <v>2</v>
      </c>
      <c r="E31" s="6" t="n">
        <v>0</v>
      </c>
      <c r="F31" s="6" t="n">
        <v>0</v>
      </c>
      <c r="G31" s="6" t="s">
        <v>80</v>
      </c>
      <c r="H31" s="6" t="s">
        <v>154</v>
      </c>
      <c r="I31" s="6" t="n">
        <v>10</v>
      </c>
      <c r="J31" s="6" t="n">
        <v>15</v>
      </c>
      <c r="K31" s="6" t="n">
        <v>2</v>
      </c>
      <c r="L31" s="6" t="n">
        <v>0</v>
      </c>
      <c r="M31" s="6" t="n">
        <v>1</v>
      </c>
      <c r="N31" s="0" t="str">
        <f aca="false">_xlfn.CONCAT("('",B31," ",G31,"','",C31,"','0','",D31,"','",E31,"','",F31,"','",H31,"','",I31,"','",J31,"','",K31,"','",L31,"','",M31,"'),")</f>
        <v>('Serrated Left Leg','robot armor','0','2','0','0','{“2CD Persistent Ph against melee attack w/ complication”}','10','15','2','0','1'),</v>
      </c>
      <c r="O31" s="6" t="s">
        <v>143</v>
      </c>
      <c r="P31" s="6" t="n">
        <v>1</v>
      </c>
      <c r="Q31" s="6" t="str">
        <f aca="false">CONCATENATE(B31,", ",G31,", ",I31,"lbs, ",J31,"caps, ",O31)</f>
        <v>Serrated, Left Leg, 10lbs, 15caps, armorer</v>
      </c>
      <c r="R31" s="9"/>
      <c r="S31" s="9"/>
      <c r="T31" s="9"/>
      <c r="U31" s="9"/>
      <c r="V31" s="9"/>
      <c r="W31" s="9"/>
      <c r="X31" s="9"/>
    </row>
    <row r="32" customFormat="false" ht="13.8" hidden="false" customHeight="false" outlineLevel="0" collapsed="false">
      <c r="A32" s="0" t="n">
        <v>274</v>
      </c>
      <c r="B32" s="6" t="s">
        <v>153</v>
      </c>
      <c r="C32" s="6" t="s">
        <v>139</v>
      </c>
      <c r="D32" s="6" t="n">
        <v>2</v>
      </c>
      <c r="E32" s="6" t="n">
        <v>0</v>
      </c>
      <c r="F32" s="6" t="n">
        <v>0</v>
      </c>
      <c r="G32" s="6" t="s">
        <v>81</v>
      </c>
      <c r="H32" s="6" t="s">
        <v>154</v>
      </c>
      <c r="I32" s="6" t="n">
        <v>10</v>
      </c>
      <c r="J32" s="6" t="n">
        <v>15</v>
      </c>
      <c r="K32" s="6" t="n">
        <v>2</v>
      </c>
      <c r="L32" s="6" t="n">
        <v>0</v>
      </c>
      <c r="M32" s="6" t="n">
        <v>1</v>
      </c>
      <c r="N32" s="0" t="str">
        <f aca="false">_xlfn.CONCAT("('",B32," ",G32,"','",C32,"','0','",D32,"','",E32,"','",F32,"','",H32,"','",I32,"','",J32,"','",K32,"','",L32,"','",M32,"'),")</f>
        <v>('Serrated Right Leg','robot armor','0','2','0','0','{“2CD Persistent Ph against melee attack w/ complication”}','10','15','2','0','1'),</v>
      </c>
      <c r="O32" s="6" t="s">
        <v>143</v>
      </c>
      <c r="P32" s="6" t="n">
        <v>1</v>
      </c>
      <c r="Q32" s="6" t="str">
        <f aca="false">CONCATENATE(B32,", ",G32,", ",I32,"lbs, ",J32,"caps, ",O32)</f>
        <v>Serrated, Right Leg, 10lbs, 15caps, armorer</v>
      </c>
      <c r="R32" s="9"/>
      <c r="S32" s="9"/>
      <c r="T32" s="9"/>
      <c r="U32" s="9"/>
      <c r="V32" s="9"/>
      <c r="W32" s="9"/>
      <c r="X32" s="9"/>
    </row>
    <row r="33" customFormat="false" ht="13.8" hidden="false" customHeight="false" outlineLevel="0" collapsed="false">
      <c r="A33" s="0" t="n">
        <v>275</v>
      </c>
      <c r="B33" s="8" t="s">
        <v>153</v>
      </c>
      <c r="C33" s="8" t="s">
        <v>139</v>
      </c>
      <c r="D33" s="8" t="n">
        <v>2</v>
      </c>
      <c r="E33" s="8" t="n">
        <v>0</v>
      </c>
      <c r="F33" s="8" t="n">
        <v>0</v>
      </c>
      <c r="G33" s="8" t="s">
        <v>148</v>
      </c>
      <c r="H33" s="8" t="s">
        <v>155</v>
      </c>
      <c r="I33" s="8" t="n">
        <v>10</v>
      </c>
      <c r="J33" s="8" t="n">
        <v>15</v>
      </c>
      <c r="K33" s="8" t="n">
        <v>2</v>
      </c>
      <c r="L33" s="8" t="n">
        <v>0</v>
      </c>
      <c r="M33" s="8" t="n">
        <v>1</v>
      </c>
      <c r="N33" s="0" t="str">
        <f aca="false">_xlfn.CONCAT("('",B33," ",G33,"','",C33,"','0','",D33,"','",E33,"','",F33,"','",H33,"','",I33,"','",J33,"','",K33,"','",L33,"','",M33,"'),")</f>
        <v>('Serrated Arm 1','robot armor','0','2','0','0','{“2CD Persistent Ph against melee attack w/ complication”,”Gain Persistent (Ph)”}','10','15','2','0','1'),</v>
      </c>
      <c r="O33" s="8" t="s">
        <v>143</v>
      </c>
      <c r="P33" s="8" t="n">
        <v>1</v>
      </c>
      <c r="Q33" s="8" t="str">
        <f aca="false">CONCATENATE(B33,", ",G33,", ",I33,"lbs, ",J33,"caps, ",O33)</f>
        <v>Serrated, Arm 1, 10lbs, 15caps, armorer</v>
      </c>
      <c r="R33" s="7"/>
      <c r="S33" s="7"/>
      <c r="T33" s="7"/>
      <c r="U33" s="7"/>
      <c r="V33" s="7"/>
      <c r="W33" s="7"/>
      <c r="X33" s="7"/>
    </row>
    <row r="34" customFormat="false" ht="13.8" hidden="false" customHeight="false" outlineLevel="0" collapsed="false">
      <c r="A34" s="0" t="n">
        <v>276</v>
      </c>
      <c r="B34" s="8" t="s">
        <v>153</v>
      </c>
      <c r="C34" s="8" t="s">
        <v>139</v>
      </c>
      <c r="D34" s="8" t="n">
        <v>2</v>
      </c>
      <c r="E34" s="8" t="n">
        <v>0</v>
      </c>
      <c r="F34" s="8" t="n">
        <v>0</v>
      </c>
      <c r="G34" s="8" t="s">
        <v>149</v>
      </c>
      <c r="H34" s="8" t="s">
        <v>155</v>
      </c>
      <c r="I34" s="8" t="n">
        <v>10</v>
      </c>
      <c r="J34" s="8" t="n">
        <v>15</v>
      </c>
      <c r="K34" s="8" t="n">
        <v>2</v>
      </c>
      <c r="L34" s="8" t="n">
        <v>0</v>
      </c>
      <c r="M34" s="8" t="n">
        <v>1</v>
      </c>
      <c r="N34" s="0" t="str">
        <f aca="false">_xlfn.CONCAT("('",B34," ",G34,"','",C34,"','0','",D34,"','",E34,"','",F34,"','",H34,"','",I34,"','",J34,"','",K34,"','",L34,"','",M34,"'),")</f>
        <v>('Serrated Arm 2','robot armor','0','2','0','0','{“2CD Persistent Ph against melee attack w/ complication”,”Gain Persistent (Ph)”}','10','15','2','0','1'),</v>
      </c>
      <c r="O34" s="8" t="s">
        <v>143</v>
      </c>
      <c r="P34" s="8" t="n">
        <v>1</v>
      </c>
      <c r="Q34" s="8" t="str">
        <f aca="false">CONCATENATE(B34,", ",G34,", ",I34,"lbs, ",J34,"caps, ",O34)</f>
        <v>Serrated, Arm 2, 10lbs, 15caps, armorer</v>
      </c>
      <c r="R34" s="7"/>
      <c r="S34" s="7"/>
      <c r="T34" s="7"/>
      <c r="U34" s="7"/>
      <c r="V34" s="7"/>
      <c r="W34" s="7"/>
      <c r="X34" s="7"/>
    </row>
    <row r="35" customFormat="false" ht="13.8" hidden="false" customHeight="false" outlineLevel="0" collapsed="false">
      <c r="A35" s="0" t="n">
        <v>277</v>
      </c>
      <c r="B35" s="8" t="s">
        <v>153</v>
      </c>
      <c r="C35" s="8" t="s">
        <v>139</v>
      </c>
      <c r="D35" s="8" t="n">
        <v>2</v>
      </c>
      <c r="E35" s="8" t="n">
        <v>0</v>
      </c>
      <c r="F35" s="8" t="n">
        <v>0</v>
      </c>
      <c r="G35" s="8" t="s">
        <v>150</v>
      </c>
      <c r="H35" s="8" t="s">
        <v>155</v>
      </c>
      <c r="I35" s="8" t="n">
        <v>10</v>
      </c>
      <c r="J35" s="8" t="n">
        <v>15</v>
      </c>
      <c r="K35" s="8" t="n">
        <v>2</v>
      </c>
      <c r="L35" s="8" t="n">
        <v>0</v>
      </c>
      <c r="M35" s="8" t="n">
        <v>1</v>
      </c>
      <c r="N35" s="0" t="str">
        <f aca="false">_xlfn.CONCAT("('",B35," ",G35,"','",C35,"','0','",D35,"','",E35,"','",F35,"','",H35,"','",I35,"','",J35,"','",K35,"','",L35,"','",M35,"'),")</f>
        <v>('Serrated Arm 3','robot armor','0','2','0','0','{“2CD Persistent Ph against melee attack w/ complication”,”Gain Persistent (Ph)”}','10','15','2','0','1'),</v>
      </c>
      <c r="O35" s="8" t="s">
        <v>143</v>
      </c>
      <c r="P35" s="8" t="n">
        <v>1</v>
      </c>
      <c r="Q35" s="8" t="str">
        <f aca="false">CONCATENATE(B35,", ",G35,", ",I35,"lbs, ",J35,"caps, ",O35)</f>
        <v>Serrated, Arm 3, 10lbs, 15caps, armorer</v>
      </c>
      <c r="R35" s="7"/>
      <c r="S35" s="7"/>
      <c r="T35" s="7"/>
      <c r="U35" s="7"/>
      <c r="V35" s="7"/>
      <c r="W35" s="7"/>
      <c r="X35" s="7"/>
    </row>
    <row r="36" customFormat="false" ht="13.8" hidden="false" customHeight="false" outlineLevel="0" collapsed="false">
      <c r="A36" s="0" t="n">
        <v>278</v>
      </c>
      <c r="B36" s="8" t="s">
        <v>153</v>
      </c>
      <c r="C36" s="8" t="s">
        <v>139</v>
      </c>
      <c r="D36" s="8" t="n">
        <v>2</v>
      </c>
      <c r="E36" s="8" t="n">
        <v>0</v>
      </c>
      <c r="F36" s="8" t="n">
        <v>0</v>
      </c>
      <c r="G36" s="8" t="s">
        <v>82</v>
      </c>
      <c r="H36" s="8" t="s">
        <v>155</v>
      </c>
      <c r="I36" s="8" t="n">
        <v>10</v>
      </c>
      <c r="J36" s="8" t="n">
        <v>15</v>
      </c>
      <c r="K36" s="8" t="n">
        <v>2</v>
      </c>
      <c r="L36" s="8" t="n">
        <v>0</v>
      </c>
      <c r="M36" s="8" t="n">
        <v>1</v>
      </c>
      <c r="N36" s="0" t="str">
        <f aca="false">_xlfn.CONCAT("('",B36," ",G36,"','",C36,"','0','",D36,"','",E36,"','",F36,"','",H36,"','",I36,"','",J36,"','",K36,"','",L36,"','",M36,"'),")</f>
        <v>('Serrated Left Arm','robot armor','0','2','0','0','{“2CD Persistent Ph against melee attack w/ complication”,”Gain Persistent (Ph)”}','10','15','2','0','1'),</v>
      </c>
      <c r="O36" s="8" t="s">
        <v>143</v>
      </c>
      <c r="P36" s="8" t="n">
        <v>1</v>
      </c>
      <c r="Q36" s="8" t="str">
        <f aca="false">CONCATENATE(B36,", ",G36,", ",I36,"lbs, ",J36,"caps, ",O36)</f>
        <v>Serrated, Left Arm, 10lbs, 15caps, armorer</v>
      </c>
      <c r="R36" s="7"/>
      <c r="S36" s="7"/>
      <c r="T36" s="7"/>
      <c r="U36" s="7"/>
      <c r="V36" s="7"/>
      <c r="W36" s="7"/>
      <c r="X36" s="7"/>
    </row>
    <row r="37" customFormat="false" ht="13.8" hidden="false" customHeight="false" outlineLevel="0" collapsed="false">
      <c r="A37" s="0" t="n">
        <v>279</v>
      </c>
      <c r="B37" s="8" t="s">
        <v>153</v>
      </c>
      <c r="C37" s="8" t="s">
        <v>139</v>
      </c>
      <c r="D37" s="8" t="n">
        <v>2</v>
      </c>
      <c r="E37" s="8" t="n">
        <v>0</v>
      </c>
      <c r="F37" s="8" t="n">
        <v>0</v>
      </c>
      <c r="G37" s="8" t="s">
        <v>151</v>
      </c>
      <c r="H37" s="8" t="s">
        <v>155</v>
      </c>
      <c r="I37" s="8" t="n">
        <v>10</v>
      </c>
      <c r="J37" s="8" t="n">
        <v>15</v>
      </c>
      <c r="K37" s="8" t="n">
        <v>2</v>
      </c>
      <c r="L37" s="8" t="n">
        <v>0</v>
      </c>
      <c r="M37" s="8" t="n">
        <v>1</v>
      </c>
      <c r="N37" s="0" t="str">
        <f aca="false">_xlfn.CONCAT("('",B37," ",G37,"','",C37,"','0','",D37,"','",E37,"','",F37,"','",H37,"','",I37,"','",J37,"','",K37,"','",L37,"','",M37,"'),")</f>
        <v>('Serrated Right Arm','robot armor','0','2','0','0','{“2CD Persistent Ph against melee attack w/ complication”,”Gain Persistent (Ph)”}','10','15','2','0','1'),</v>
      </c>
      <c r="O37" s="8" t="s">
        <v>143</v>
      </c>
      <c r="P37" s="8" t="n">
        <v>1</v>
      </c>
      <c r="Q37" s="8" t="str">
        <f aca="false">CONCATENATE(B37,", ",G37,", ",I37,"lbs, ",J37,"caps, ",O37)</f>
        <v>Serrated, Right Arm, 10lbs, 15caps, armorer</v>
      </c>
      <c r="R37" s="7"/>
      <c r="S37" s="7"/>
      <c r="T37" s="7"/>
      <c r="U37" s="7"/>
      <c r="V37" s="7"/>
      <c r="W37" s="7"/>
      <c r="X37" s="7"/>
    </row>
    <row r="38" customFormat="false" ht="13.8" hidden="false" customHeight="false" outlineLevel="0" collapsed="false">
      <c r="A38" s="0" t="n">
        <v>280</v>
      </c>
      <c r="B38" s="6" t="s">
        <v>156</v>
      </c>
      <c r="C38" s="6" t="s">
        <v>139</v>
      </c>
      <c r="D38" s="6" t="n">
        <v>2</v>
      </c>
      <c r="E38" s="6" t="n">
        <v>0</v>
      </c>
      <c r="F38" s="6" t="n">
        <v>0</v>
      </c>
      <c r="G38" s="6" t="s">
        <v>145</v>
      </c>
      <c r="H38" s="6" t="s">
        <v>157</v>
      </c>
      <c r="I38" s="6" t="n">
        <v>10</v>
      </c>
      <c r="J38" s="6" t="n">
        <v>15</v>
      </c>
      <c r="K38" s="6" t="n">
        <v>2</v>
      </c>
      <c r="L38" s="6" t="n">
        <v>0</v>
      </c>
      <c r="M38" s="6" t="n">
        <v>1</v>
      </c>
      <c r="N38" s="0" t="str">
        <f aca="false">_xlfn.CONCAT("('",B38," ",G38,"','",C38,"','0','",D38,"','",E38,"','",F38,"','",H38,"','",I38,"','",J38,"','",K38,"','",L38,"','",M38,"'),")</f>
        <v>('Noxious Optics','robot armor','0','2','0','0','{“2CD Persistent Poi against melee attack w/ complication”}','10','15','2','0','1'),</v>
      </c>
      <c r="O38" s="6" t="s">
        <v>143</v>
      </c>
      <c r="P38" s="6" t="n">
        <v>1</v>
      </c>
      <c r="Q38" s="6" t="str">
        <f aca="false">CONCATENATE(B38,", ",G38,", ",I38,"lbs, ",J38,"caps, ",O38)</f>
        <v>Noxious, Optics, 10lbs, 15caps, armorer</v>
      </c>
      <c r="R38" s="9"/>
      <c r="S38" s="9"/>
      <c r="T38" s="9"/>
      <c r="U38" s="9"/>
      <c r="V38" s="9"/>
      <c r="W38" s="9"/>
      <c r="X38" s="9"/>
    </row>
    <row r="39" customFormat="false" ht="13.8" hidden="false" customHeight="false" outlineLevel="0" collapsed="false">
      <c r="A39" s="0" t="n">
        <v>281</v>
      </c>
      <c r="B39" s="8" t="s">
        <v>156</v>
      </c>
      <c r="C39" s="8" t="s">
        <v>139</v>
      </c>
      <c r="D39" s="8" t="n">
        <v>2</v>
      </c>
      <c r="E39" s="8" t="n">
        <v>0</v>
      </c>
      <c r="F39" s="8" t="n">
        <v>0</v>
      </c>
      <c r="G39" s="8" t="s">
        <v>142</v>
      </c>
      <c r="H39" s="8" t="s">
        <v>157</v>
      </c>
      <c r="I39" s="8" t="n">
        <v>20</v>
      </c>
      <c r="J39" s="8" t="n">
        <v>30</v>
      </c>
      <c r="K39" s="8" t="n">
        <v>2</v>
      </c>
      <c r="L39" s="8" t="n">
        <v>0</v>
      </c>
      <c r="M39" s="8" t="n">
        <v>1</v>
      </c>
      <c r="N39" s="0" t="str">
        <f aca="false">_xlfn.CONCAT("('",B39," ",G39,"','",C39,"','0','",D39,"','",E39,"','",F39,"','",H39,"','",I39,"','",J39,"','",K39,"','",L39,"','",M39,"'),")</f>
        <v>('Noxious Body','robot armor','0','2','0','0','{“2CD Persistent Poi against melee attack w/ complication”}','20','30','2','0','1'),</v>
      </c>
      <c r="O39" s="8" t="s">
        <v>143</v>
      </c>
      <c r="P39" s="8" t="n">
        <v>1</v>
      </c>
      <c r="Q39" s="8" t="str">
        <f aca="false">CONCATENATE(B39,", ",G39,", ",I39,"lbs, ",J39,"caps, ",O39)</f>
        <v>Noxious, Body, 20lbs, 30caps, armorer</v>
      </c>
      <c r="R39" s="7"/>
      <c r="S39" s="7"/>
      <c r="T39" s="7"/>
      <c r="U39" s="7"/>
      <c r="V39" s="7"/>
      <c r="W39" s="7"/>
      <c r="X39" s="7"/>
    </row>
    <row r="40" customFormat="false" ht="13.8" hidden="false" customHeight="false" outlineLevel="0" collapsed="false">
      <c r="A40" s="0" t="n">
        <v>282</v>
      </c>
      <c r="B40" s="6" t="s">
        <v>156</v>
      </c>
      <c r="C40" s="6" t="s">
        <v>139</v>
      </c>
      <c r="D40" s="6" t="n">
        <v>2</v>
      </c>
      <c r="E40" s="6" t="n">
        <v>0</v>
      </c>
      <c r="F40" s="6" t="n">
        <v>0</v>
      </c>
      <c r="G40" s="6" t="s">
        <v>146</v>
      </c>
      <c r="H40" s="6" t="s">
        <v>157</v>
      </c>
      <c r="I40" s="6" t="n">
        <v>10</v>
      </c>
      <c r="J40" s="6" t="n">
        <v>15</v>
      </c>
      <c r="K40" s="6" t="n">
        <v>2</v>
      </c>
      <c r="L40" s="6" t="n">
        <v>0</v>
      </c>
      <c r="M40" s="6" t="n">
        <v>1</v>
      </c>
      <c r="N40" s="0" t="str">
        <f aca="false">_xlfn.CONCAT("('",B40," ",G40,"','",C40,"','0','",D40,"','",E40,"','",F40,"','",H40,"','",I40,"','",J40,"','",K40,"','",L40,"','",M40,"'),")</f>
        <v>('Noxious Thruster','robot armor','0','2','0','0','{“2CD Persistent Poi against melee attack w/ complication”}','10','15','2','0','1'),</v>
      </c>
      <c r="O40" s="6" t="s">
        <v>143</v>
      </c>
      <c r="P40" s="6" t="n">
        <v>1</v>
      </c>
      <c r="Q40" s="6" t="str">
        <f aca="false">CONCATENATE(B40,", ",G40,", ",I40,"lbs, ",J40,"caps, ",O40)</f>
        <v>Noxious, Thruster, 10lbs, 15caps, armorer</v>
      </c>
      <c r="R40" s="9"/>
      <c r="S40" s="9"/>
      <c r="T40" s="9"/>
      <c r="U40" s="9"/>
      <c r="V40" s="9"/>
      <c r="W40" s="9"/>
      <c r="X40" s="9"/>
    </row>
    <row r="41" customFormat="false" ht="13.8" hidden="false" customHeight="false" outlineLevel="0" collapsed="false">
      <c r="A41" s="0" t="n">
        <v>283</v>
      </c>
      <c r="B41" s="6" t="s">
        <v>156</v>
      </c>
      <c r="C41" s="6" t="s">
        <v>139</v>
      </c>
      <c r="D41" s="6" t="n">
        <v>2</v>
      </c>
      <c r="E41" s="6" t="n">
        <v>0</v>
      </c>
      <c r="F41" s="6" t="n">
        <v>0</v>
      </c>
      <c r="G41" s="6" t="s">
        <v>147</v>
      </c>
      <c r="H41" s="6" t="s">
        <v>157</v>
      </c>
      <c r="I41" s="6" t="n">
        <v>10</v>
      </c>
      <c r="J41" s="6" t="n">
        <v>15</v>
      </c>
      <c r="K41" s="6" t="n">
        <v>2</v>
      </c>
      <c r="L41" s="6" t="n">
        <v>0</v>
      </c>
      <c r="M41" s="6" t="n">
        <v>1</v>
      </c>
      <c r="N41" s="0" t="str">
        <f aca="false">_xlfn.CONCAT("('",B41," ",G41,"','",C41,"','0','",D41,"','",E41,"','",F41,"','",H41,"','",I41,"','",J41,"','",K41,"','",L41,"','",M41,"'),")</f>
        <v>('Noxious Wheel','robot armor','0','2','0','0','{“2CD Persistent Poi against melee attack w/ complication”}','10','15','2','0','1'),</v>
      </c>
      <c r="O41" s="6" t="s">
        <v>143</v>
      </c>
      <c r="P41" s="6" t="n">
        <v>1</v>
      </c>
      <c r="Q41" s="6" t="str">
        <f aca="false">CONCATENATE(B41,", ",G41,", ",I41,"lbs, ",J41,"caps, ",O41)</f>
        <v>Noxious, Wheel, 10lbs, 15caps, armorer</v>
      </c>
      <c r="R41" s="9"/>
      <c r="S41" s="9"/>
      <c r="T41" s="9"/>
      <c r="U41" s="9"/>
      <c r="V41" s="9"/>
      <c r="W41" s="9"/>
      <c r="X41" s="9"/>
    </row>
    <row r="42" customFormat="false" ht="13.8" hidden="false" customHeight="false" outlineLevel="0" collapsed="false">
      <c r="A42" s="0" t="n">
        <v>284</v>
      </c>
      <c r="B42" s="6" t="s">
        <v>156</v>
      </c>
      <c r="C42" s="6" t="s">
        <v>139</v>
      </c>
      <c r="D42" s="6" t="n">
        <v>2</v>
      </c>
      <c r="E42" s="6" t="n">
        <v>0</v>
      </c>
      <c r="F42" s="6" t="n">
        <v>0</v>
      </c>
      <c r="G42" s="6" t="s">
        <v>80</v>
      </c>
      <c r="H42" s="6" t="s">
        <v>157</v>
      </c>
      <c r="I42" s="6" t="n">
        <v>10</v>
      </c>
      <c r="J42" s="6" t="n">
        <v>15</v>
      </c>
      <c r="K42" s="6" t="n">
        <v>2</v>
      </c>
      <c r="L42" s="6" t="n">
        <v>0</v>
      </c>
      <c r="M42" s="6" t="n">
        <v>1</v>
      </c>
      <c r="N42" s="0" t="str">
        <f aca="false">_xlfn.CONCAT("('",B42," ",G42,"','",C42,"','0','",D42,"','",E42,"','",F42,"','",H42,"','",I42,"','",J42,"','",K42,"','",L42,"','",M42,"'),")</f>
        <v>('Noxious Left Leg','robot armor','0','2','0','0','{“2CD Persistent Poi against melee attack w/ complication”}','10','15','2','0','1'),</v>
      </c>
      <c r="O42" s="6" t="s">
        <v>143</v>
      </c>
      <c r="P42" s="6" t="n">
        <v>1</v>
      </c>
      <c r="Q42" s="6" t="str">
        <f aca="false">CONCATENATE(B42,", ",G42,", ",I42,"lbs, ",J42,"caps, ",O42)</f>
        <v>Noxious, Left Leg, 10lbs, 15caps, armorer</v>
      </c>
      <c r="R42" s="9"/>
      <c r="S42" s="9"/>
      <c r="T42" s="9"/>
      <c r="U42" s="9"/>
      <c r="V42" s="9"/>
      <c r="W42" s="9"/>
      <c r="X42" s="9"/>
    </row>
    <row r="43" customFormat="false" ht="13.8" hidden="false" customHeight="false" outlineLevel="0" collapsed="false">
      <c r="A43" s="0" t="n">
        <v>285</v>
      </c>
      <c r="B43" s="6" t="s">
        <v>156</v>
      </c>
      <c r="C43" s="6" t="s">
        <v>139</v>
      </c>
      <c r="D43" s="6" t="n">
        <v>2</v>
      </c>
      <c r="E43" s="6" t="n">
        <v>0</v>
      </c>
      <c r="F43" s="6" t="n">
        <v>0</v>
      </c>
      <c r="G43" s="6" t="s">
        <v>81</v>
      </c>
      <c r="H43" s="6" t="s">
        <v>157</v>
      </c>
      <c r="I43" s="6" t="n">
        <v>10</v>
      </c>
      <c r="J43" s="6" t="n">
        <v>15</v>
      </c>
      <c r="K43" s="6" t="n">
        <v>2</v>
      </c>
      <c r="L43" s="6" t="n">
        <v>0</v>
      </c>
      <c r="M43" s="6" t="n">
        <v>1</v>
      </c>
      <c r="N43" s="0" t="str">
        <f aca="false">_xlfn.CONCAT("('",B43," ",G43,"','",C43,"','0','",D43,"','",E43,"','",F43,"','",H43,"','",I43,"','",J43,"','",K43,"','",L43,"','",M43,"'),")</f>
        <v>('Noxious Right Leg','robot armor','0','2','0','0','{“2CD Persistent Poi against melee attack w/ complication”}','10','15','2','0','1'),</v>
      </c>
      <c r="O43" s="6" t="s">
        <v>143</v>
      </c>
      <c r="P43" s="6" t="n">
        <v>1</v>
      </c>
      <c r="Q43" s="6" t="str">
        <f aca="false">CONCATENATE(B43,", ",G43,", ",I43,"lbs, ",J43,"caps, ",O43)</f>
        <v>Noxious, Right Leg, 10lbs, 15caps, armorer</v>
      </c>
      <c r="R43" s="9"/>
      <c r="S43" s="9"/>
      <c r="T43" s="9"/>
      <c r="U43" s="9"/>
      <c r="V43" s="9"/>
      <c r="W43" s="9"/>
      <c r="X43" s="9"/>
    </row>
    <row r="44" customFormat="false" ht="13.8" hidden="false" customHeight="false" outlineLevel="0" collapsed="false">
      <c r="A44" s="0" t="n">
        <v>286</v>
      </c>
      <c r="B44" s="8" t="s">
        <v>156</v>
      </c>
      <c r="C44" s="8" t="s">
        <v>139</v>
      </c>
      <c r="D44" s="8" t="n">
        <v>2</v>
      </c>
      <c r="E44" s="8" t="n">
        <v>0</v>
      </c>
      <c r="F44" s="8" t="n">
        <v>0</v>
      </c>
      <c r="G44" s="8" t="s">
        <v>148</v>
      </c>
      <c r="H44" s="8" t="s">
        <v>158</v>
      </c>
      <c r="I44" s="8" t="n">
        <v>10</v>
      </c>
      <c r="J44" s="8" t="n">
        <v>15</v>
      </c>
      <c r="K44" s="8" t="n">
        <v>2</v>
      </c>
      <c r="L44" s="8" t="n">
        <v>0</v>
      </c>
      <c r="M44" s="8" t="n">
        <v>1</v>
      </c>
      <c r="N44" s="0" t="str">
        <f aca="false">_xlfn.CONCAT("('",B44," ",G44,"','",C44,"','0','",D44,"','",E44,"','",F44,"','",H44,"','",I44,"','",J44,"','",K44,"','",L44,"','",M44,"'),")</f>
        <v>('Noxious Arm 1','robot armor','0','2','0','0','{“2CD Persistent Poi against melee attack w/ complication”,”Gain Persistent (Poi)”}','10','15','2','0','1'),</v>
      </c>
      <c r="O44" s="8" t="s">
        <v>143</v>
      </c>
      <c r="P44" s="8" t="n">
        <v>1</v>
      </c>
      <c r="Q44" s="8" t="str">
        <f aca="false">CONCATENATE(B44,", ",G44,", ",I44,"lbs, ",J44,"caps, ",O44)</f>
        <v>Noxious, Arm 1, 10lbs, 15caps, armorer</v>
      </c>
      <c r="R44" s="7"/>
      <c r="S44" s="7"/>
      <c r="T44" s="7"/>
      <c r="U44" s="7"/>
      <c r="V44" s="7"/>
      <c r="W44" s="7"/>
      <c r="X44" s="7"/>
    </row>
    <row r="45" customFormat="false" ht="13.8" hidden="false" customHeight="false" outlineLevel="0" collapsed="false">
      <c r="A45" s="0" t="n">
        <v>287</v>
      </c>
      <c r="B45" s="8" t="s">
        <v>156</v>
      </c>
      <c r="C45" s="8" t="s">
        <v>139</v>
      </c>
      <c r="D45" s="8" t="n">
        <v>2</v>
      </c>
      <c r="E45" s="8" t="n">
        <v>0</v>
      </c>
      <c r="F45" s="8" t="n">
        <v>0</v>
      </c>
      <c r="G45" s="8" t="s">
        <v>149</v>
      </c>
      <c r="H45" s="8" t="s">
        <v>158</v>
      </c>
      <c r="I45" s="8" t="n">
        <v>10</v>
      </c>
      <c r="J45" s="8" t="n">
        <v>15</v>
      </c>
      <c r="K45" s="8" t="n">
        <v>2</v>
      </c>
      <c r="L45" s="8" t="n">
        <v>0</v>
      </c>
      <c r="M45" s="8" t="n">
        <v>1</v>
      </c>
      <c r="N45" s="0" t="str">
        <f aca="false">_xlfn.CONCAT("('",B45," ",G45,"','",C45,"','0','",D45,"','",E45,"','",F45,"','",H45,"','",I45,"','",J45,"','",K45,"','",L45,"','",M45,"'),")</f>
        <v>('Noxious Arm 2','robot armor','0','2','0','0','{“2CD Persistent Poi against melee attack w/ complication”,”Gain Persistent (Poi)”}','10','15','2','0','1'),</v>
      </c>
      <c r="O45" s="8" t="s">
        <v>143</v>
      </c>
      <c r="P45" s="8" t="n">
        <v>1</v>
      </c>
      <c r="Q45" s="8" t="str">
        <f aca="false">CONCATENATE(B45,", ",G45,", ",I45,"lbs, ",J45,"caps, ",O45)</f>
        <v>Noxious, Arm 2, 10lbs, 15caps, armorer</v>
      </c>
      <c r="R45" s="7"/>
      <c r="S45" s="7"/>
      <c r="T45" s="7"/>
      <c r="U45" s="7"/>
      <c r="V45" s="7"/>
      <c r="W45" s="7"/>
      <c r="X45" s="7"/>
    </row>
    <row r="46" customFormat="false" ht="13.8" hidden="false" customHeight="false" outlineLevel="0" collapsed="false">
      <c r="A46" s="0" t="n">
        <v>288</v>
      </c>
      <c r="B46" s="8" t="s">
        <v>156</v>
      </c>
      <c r="C46" s="8" t="s">
        <v>139</v>
      </c>
      <c r="D46" s="8" t="n">
        <v>2</v>
      </c>
      <c r="E46" s="8" t="n">
        <v>0</v>
      </c>
      <c r="F46" s="8" t="n">
        <v>0</v>
      </c>
      <c r="G46" s="8" t="s">
        <v>150</v>
      </c>
      <c r="H46" s="8" t="s">
        <v>158</v>
      </c>
      <c r="I46" s="8" t="n">
        <v>10</v>
      </c>
      <c r="J46" s="8" t="n">
        <v>15</v>
      </c>
      <c r="K46" s="8" t="n">
        <v>2</v>
      </c>
      <c r="L46" s="8" t="n">
        <v>0</v>
      </c>
      <c r="M46" s="8" t="n">
        <v>1</v>
      </c>
      <c r="N46" s="0" t="str">
        <f aca="false">_xlfn.CONCAT("('",B46," ",G46,"','",C46,"','0','",D46,"','",E46,"','",F46,"','",H46,"','",I46,"','",J46,"','",K46,"','",L46,"','",M46,"'),")</f>
        <v>('Noxious Arm 3','robot armor','0','2','0','0','{“2CD Persistent Poi against melee attack w/ complication”,”Gain Persistent (Poi)”}','10','15','2','0','1'),</v>
      </c>
      <c r="O46" s="8" t="s">
        <v>143</v>
      </c>
      <c r="P46" s="8" t="n">
        <v>1</v>
      </c>
      <c r="Q46" s="8" t="str">
        <f aca="false">CONCATENATE(B46,", ",G46,", ",I46,"lbs, ",J46,"caps, ",O46)</f>
        <v>Noxious, Arm 3, 10lbs, 15caps, armorer</v>
      </c>
      <c r="R46" s="7"/>
      <c r="S46" s="7"/>
      <c r="T46" s="7"/>
      <c r="U46" s="7"/>
      <c r="V46" s="7"/>
      <c r="W46" s="7"/>
      <c r="X46" s="7"/>
    </row>
    <row r="47" customFormat="false" ht="13.8" hidden="false" customHeight="false" outlineLevel="0" collapsed="false">
      <c r="A47" s="0" t="n">
        <v>289</v>
      </c>
      <c r="B47" s="8" t="s">
        <v>156</v>
      </c>
      <c r="C47" s="8" t="s">
        <v>139</v>
      </c>
      <c r="D47" s="8" t="n">
        <v>2</v>
      </c>
      <c r="E47" s="8" t="n">
        <v>0</v>
      </c>
      <c r="F47" s="8" t="n">
        <v>0</v>
      </c>
      <c r="G47" s="8" t="s">
        <v>82</v>
      </c>
      <c r="H47" s="8" t="s">
        <v>158</v>
      </c>
      <c r="I47" s="8" t="n">
        <v>10</v>
      </c>
      <c r="J47" s="8" t="n">
        <v>15</v>
      </c>
      <c r="K47" s="8" t="n">
        <v>2</v>
      </c>
      <c r="L47" s="8" t="n">
        <v>0</v>
      </c>
      <c r="M47" s="8" t="n">
        <v>1</v>
      </c>
      <c r="N47" s="0" t="str">
        <f aca="false">_xlfn.CONCAT("('",B47," ",G47,"','",C47,"','0','",D47,"','",E47,"','",F47,"','",H47,"','",I47,"','",J47,"','",K47,"','",L47,"','",M47,"'),")</f>
        <v>('Noxious Left Arm','robot armor','0','2','0','0','{“2CD Persistent Poi against melee attack w/ complication”,”Gain Persistent (Poi)”}','10','15','2','0','1'),</v>
      </c>
      <c r="O47" s="8" t="s">
        <v>143</v>
      </c>
      <c r="P47" s="8" t="n">
        <v>1</v>
      </c>
      <c r="Q47" s="8" t="str">
        <f aca="false">CONCATENATE(B47,", ",G47,", ",I47,"lbs, ",J47,"caps, ",O47)</f>
        <v>Noxious, Left Arm, 10lbs, 15caps, armorer</v>
      </c>
      <c r="R47" s="7"/>
      <c r="S47" s="7"/>
      <c r="T47" s="7"/>
      <c r="U47" s="7"/>
      <c r="V47" s="7"/>
      <c r="W47" s="7"/>
      <c r="X47" s="7"/>
    </row>
    <row r="48" customFormat="false" ht="13.8" hidden="false" customHeight="false" outlineLevel="0" collapsed="false">
      <c r="A48" s="0" t="n">
        <v>290</v>
      </c>
      <c r="B48" s="8" t="s">
        <v>156</v>
      </c>
      <c r="C48" s="8" t="s">
        <v>139</v>
      </c>
      <c r="D48" s="8" t="n">
        <v>2</v>
      </c>
      <c r="E48" s="8" t="n">
        <v>0</v>
      </c>
      <c r="F48" s="8" t="n">
        <v>0</v>
      </c>
      <c r="G48" s="8" t="s">
        <v>151</v>
      </c>
      <c r="H48" s="8" t="s">
        <v>158</v>
      </c>
      <c r="I48" s="8" t="n">
        <v>10</v>
      </c>
      <c r="J48" s="8" t="n">
        <v>15</v>
      </c>
      <c r="K48" s="8" t="n">
        <v>2</v>
      </c>
      <c r="L48" s="8" t="n">
        <v>0</v>
      </c>
      <c r="M48" s="8" t="n">
        <v>1</v>
      </c>
      <c r="N48" s="0" t="str">
        <f aca="false">_xlfn.CONCAT("('",B48," ",G48,"','",C48,"','0','",D48,"','",E48,"','",F48,"','",H48,"','",I48,"','",J48,"','",K48,"','",L48,"','",M48,"'),")</f>
        <v>('Noxious Right Arm','robot armor','0','2','0','0','{“2CD Persistent Poi against melee attack w/ complication”,”Gain Persistent (Poi)”}','10','15','2','0','1'),</v>
      </c>
      <c r="O48" s="8" t="s">
        <v>143</v>
      </c>
      <c r="P48" s="8" t="n">
        <v>1</v>
      </c>
      <c r="Q48" s="8" t="str">
        <f aca="false">CONCATENATE(B48,", ",G48,", ",I48,"lbs, ",J48,"caps, ",O48)</f>
        <v>Noxious, Right Arm, 10lbs, 15caps, armorer</v>
      </c>
      <c r="R48" s="7"/>
      <c r="S48" s="7"/>
      <c r="T48" s="7"/>
      <c r="U48" s="7"/>
      <c r="V48" s="7"/>
      <c r="W48" s="7"/>
      <c r="X48" s="7"/>
    </row>
    <row r="49" customFormat="false" ht="13.8" hidden="false" customHeight="false" outlineLevel="0" collapsed="false">
      <c r="A49" s="0" t="n">
        <v>291</v>
      </c>
      <c r="B49" s="6" t="s">
        <v>159</v>
      </c>
      <c r="C49" s="6" t="s">
        <v>139</v>
      </c>
      <c r="D49" s="6" t="n">
        <v>2</v>
      </c>
      <c r="E49" s="6" t="n">
        <v>0</v>
      </c>
      <c r="F49" s="6" t="n">
        <v>0</v>
      </c>
      <c r="G49" s="6" t="s">
        <v>145</v>
      </c>
      <c r="H49" s="6" t="s">
        <v>160</v>
      </c>
      <c r="I49" s="6" t="n">
        <v>10</v>
      </c>
      <c r="J49" s="6" t="n">
        <v>15</v>
      </c>
      <c r="K49" s="6" t="n">
        <v>2</v>
      </c>
      <c r="L49" s="6" t="n">
        <v>0</v>
      </c>
      <c r="M49" s="6" t="n">
        <v>1</v>
      </c>
      <c r="N49" s="0" t="str">
        <f aca="false">_xlfn.CONCAT("('",B49," ",G49,"','",C49,"','0','",D49,"','",E49,"','",F49,"','",H49,"','",I49,"','",J49,"','",K49,"','",L49,"','",M49,"'),")</f>
        <v>('Toxic Optics','robot armor','0','2','0','0','{“2CD Persistent Rad against melee attack w/ complication”}','10','15','2','0','1'),</v>
      </c>
      <c r="O49" s="6" t="s">
        <v>143</v>
      </c>
      <c r="P49" s="6" t="n">
        <v>3</v>
      </c>
      <c r="Q49" s="6" t="str">
        <f aca="false">CONCATENATE(B49,", ",G49,", ",I49,"lbs, ",J49,"caps, ",O49)</f>
        <v>Toxic, Optics, 10lbs, 15caps, armorer</v>
      </c>
      <c r="R49" s="9"/>
      <c r="S49" s="9"/>
      <c r="T49" s="9"/>
      <c r="U49" s="9"/>
      <c r="V49" s="9"/>
      <c r="W49" s="9"/>
      <c r="X49" s="9"/>
    </row>
    <row r="50" customFormat="false" ht="13.8" hidden="false" customHeight="false" outlineLevel="0" collapsed="false">
      <c r="A50" s="0" t="n">
        <v>292</v>
      </c>
      <c r="B50" s="8" t="s">
        <v>159</v>
      </c>
      <c r="C50" s="8" t="s">
        <v>139</v>
      </c>
      <c r="D50" s="8" t="n">
        <v>2</v>
      </c>
      <c r="E50" s="8" t="n">
        <v>0</v>
      </c>
      <c r="F50" s="8" t="n">
        <v>0</v>
      </c>
      <c r="G50" s="8" t="s">
        <v>142</v>
      </c>
      <c r="H50" s="8" t="s">
        <v>160</v>
      </c>
      <c r="I50" s="8" t="n">
        <v>20</v>
      </c>
      <c r="J50" s="8" t="n">
        <v>30</v>
      </c>
      <c r="K50" s="8" t="n">
        <v>2</v>
      </c>
      <c r="L50" s="8" t="n">
        <v>0</v>
      </c>
      <c r="M50" s="8" t="n">
        <v>1</v>
      </c>
      <c r="N50" s="0" t="str">
        <f aca="false">_xlfn.CONCAT("('",B50," ",G50,"','",C50,"','0','",D50,"','",E50,"','",F50,"','",H50,"','",I50,"','",J50,"','",K50,"','",L50,"','",M50,"'),")</f>
        <v>('Toxic Body','robot armor','0','2','0','0','{“2CD Persistent Rad against melee attack w/ complication”}','20','30','2','0','1'),</v>
      </c>
      <c r="O50" s="8" t="s">
        <v>143</v>
      </c>
      <c r="P50" s="8" t="n">
        <v>3</v>
      </c>
      <c r="Q50" s="8" t="str">
        <f aca="false">CONCATENATE(B50,", ",G50,", ",I50,"lbs, ",J50,"caps, ",O50)</f>
        <v>Toxic, Body, 20lbs, 30caps, armorer</v>
      </c>
      <c r="R50" s="7"/>
      <c r="S50" s="7"/>
      <c r="T50" s="7"/>
      <c r="U50" s="7"/>
      <c r="V50" s="7"/>
      <c r="W50" s="7"/>
      <c r="X50" s="7"/>
    </row>
    <row r="51" customFormat="false" ht="13.8" hidden="false" customHeight="false" outlineLevel="0" collapsed="false">
      <c r="A51" s="0" t="n">
        <v>293</v>
      </c>
      <c r="B51" s="6" t="s">
        <v>159</v>
      </c>
      <c r="C51" s="6" t="s">
        <v>139</v>
      </c>
      <c r="D51" s="6" t="n">
        <v>2</v>
      </c>
      <c r="E51" s="6" t="n">
        <v>0</v>
      </c>
      <c r="F51" s="6" t="n">
        <v>0</v>
      </c>
      <c r="G51" s="6" t="s">
        <v>146</v>
      </c>
      <c r="H51" s="6" t="s">
        <v>160</v>
      </c>
      <c r="I51" s="6" t="n">
        <v>10</v>
      </c>
      <c r="J51" s="6" t="n">
        <v>15</v>
      </c>
      <c r="K51" s="6" t="n">
        <v>2</v>
      </c>
      <c r="L51" s="6" t="n">
        <v>0</v>
      </c>
      <c r="M51" s="6" t="n">
        <v>1</v>
      </c>
      <c r="N51" s="0" t="str">
        <f aca="false">_xlfn.CONCAT("('",B51," ",G51,"','",C51,"','0','",D51,"','",E51,"','",F51,"','",H51,"','",I51,"','",J51,"','",K51,"','",L51,"','",M51,"'),")</f>
        <v>('Toxic Thruster','robot armor','0','2','0','0','{“2CD Persistent Rad against melee attack w/ complication”}','10','15','2','0','1'),</v>
      </c>
      <c r="O51" s="6" t="s">
        <v>143</v>
      </c>
      <c r="P51" s="6" t="n">
        <v>3</v>
      </c>
      <c r="Q51" s="6" t="str">
        <f aca="false">CONCATENATE(B51,", ",G51,", ",I51,"lbs, ",J51,"caps, ",O51)</f>
        <v>Toxic, Thruster, 10lbs, 15caps, armorer</v>
      </c>
      <c r="R51" s="9"/>
      <c r="S51" s="9"/>
      <c r="T51" s="9"/>
      <c r="U51" s="9"/>
      <c r="V51" s="9"/>
      <c r="W51" s="9"/>
      <c r="X51" s="9"/>
    </row>
    <row r="52" customFormat="false" ht="13.8" hidden="false" customHeight="false" outlineLevel="0" collapsed="false">
      <c r="A52" s="0" t="n">
        <v>294</v>
      </c>
      <c r="B52" s="6" t="s">
        <v>159</v>
      </c>
      <c r="C52" s="6" t="s">
        <v>139</v>
      </c>
      <c r="D52" s="6" t="n">
        <v>2</v>
      </c>
      <c r="E52" s="6" t="n">
        <v>0</v>
      </c>
      <c r="F52" s="6" t="n">
        <v>0</v>
      </c>
      <c r="G52" s="6" t="s">
        <v>147</v>
      </c>
      <c r="H52" s="6" t="s">
        <v>160</v>
      </c>
      <c r="I52" s="6" t="n">
        <v>10</v>
      </c>
      <c r="J52" s="6" t="n">
        <v>15</v>
      </c>
      <c r="K52" s="6" t="n">
        <v>2</v>
      </c>
      <c r="L52" s="6" t="n">
        <v>0</v>
      </c>
      <c r="M52" s="6" t="n">
        <v>1</v>
      </c>
      <c r="N52" s="0" t="str">
        <f aca="false">_xlfn.CONCAT("('",B52," ",G52,"','",C52,"','0','",D52,"','",E52,"','",F52,"','",H52,"','",I52,"','",J52,"','",K52,"','",L52,"','",M52,"'),")</f>
        <v>('Toxic Wheel','robot armor','0','2','0','0','{“2CD Persistent Rad against melee attack w/ complication”}','10','15','2','0','1'),</v>
      </c>
      <c r="O52" s="6" t="s">
        <v>143</v>
      </c>
      <c r="P52" s="6" t="n">
        <v>3</v>
      </c>
      <c r="Q52" s="6" t="str">
        <f aca="false">CONCATENATE(B52,", ",G52,", ",I52,"lbs, ",J52,"caps, ",O52)</f>
        <v>Toxic, Wheel, 10lbs, 15caps, armorer</v>
      </c>
      <c r="R52" s="9"/>
      <c r="S52" s="9"/>
      <c r="T52" s="9"/>
      <c r="U52" s="9"/>
      <c r="V52" s="9"/>
      <c r="W52" s="9"/>
      <c r="X52" s="9"/>
    </row>
    <row r="53" customFormat="false" ht="13.8" hidden="false" customHeight="false" outlineLevel="0" collapsed="false">
      <c r="A53" s="0" t="n">
        <v>295</v>
      </c>
      <c r="B53" s="6" t="s">
        <v>159</v>
      </c>
      <c r="C53" s="6" t="s">
        <v>139</v>
      </c>
      <c r="D53" s="6" t="n">
        <v>2</v>
      </c>
      <c r="E53" s="6" t="n">
        <v>0</v>
      </c>
      <c r="F53" s="6" t="n">
        <v>0</v>
      </c>
      <c r="G53" s="6" t="s">
        <v>80</v>
      </c>
      <c r="H53" s="6" t="s">
        <v>160</v>
      </c>
      <c r="I53" s="6" t="n">
        <v>10</v>
      </c>
      <c r="J53" s="6" t="n">
        <v>15</v>
      </c>
      <c r="K53" s="6" t="n">
        <v>2</v>
      </c>
      <c r="L53" s="6" t="n">
        <v>0</v>
      </c>
      <c r="M53" s="6" t="n">
        <v>1</v>
      </c>
      <c r="N53" s="0" t="str">
        <f aca="false">_xlfn.CONCAT("('",B53," ",G53,"','",C53,"','0','",D53,"','",E53,"','",F53,"','",H53,"','",I53,"','",J53,"','",K53,"','",L53,"','",M53,"'),")</f>
        <v>('Toxic Left Leg','robot armor','0','2','0','0','{“2CD Persistent Rad against melee attack w/ complication”}','10','15','2','0','1'),</v>
      </c>
      <c r="O53" s="6" t="s">
        <v>143</v>
      </c>
      <c r="P53" s="6" t="n">
        <v>3</v>
      </c>
      <c r="Q53" s="6" t="str">
        <f aca="false">CONCATENATE(B53,", ",G53,", ",I53,"lbs, ",J53,"caps, ",O53)</f>
        <v>Toxic, Left Leg, 10lbs, 15caps, armorer</v>
      </c>
      <c r="R53" s="9"/>
      <c r="S53" s="9"/>
      <c r="T53" s="9"/>
      <c r="U53" s="9"/>
      <c r="V53" s="9"/>
      <c r="W53" s="9"/>
      <c r="X53" s="9"/>
    </row>
    <row r="54" customFormat="false" ht="13.8" hidden="false" customHeight="false" outlineLevel="0" collapsed="false">
      <c r="A54" s="0" t="n">
        <v>296</v>
      </c>
      <c r="B54" s="6" t="s">
        <v>159</v>
      </c>
      <c r="C54" s="6" t="s">
        <v>139</v>
      </c>
      <c r="D54" s="6" t="n">
        <v>2</v>
      </c>
      <c r="E54" s="6" t="n">
        <v>0</v>
      </c>
      <c r="F54" s="6" t="n">
        <v>0</v>
      </c>
      <c r="G54" s="6" t="s">
        <v>81</v>
      </c>
      <c r="H54" s="6" t="s">
        <v>160</v>
      </c>
      <c r="I54" s="6" t="n">
        <v>10</v>
      </c>
      <c r="J54" s="6" t="n">
        <v>15</v>
      </c>
      <c r="K54" s="6" t="n">
        <v>2</v>
      </c>
      <c r="L54" s="6" t="n">
        <v>0</v>
      </c>
      <c r="M54" s="6" t="n">
        <v>1</v>
      </c>
      <c r="N54" s="0" t="str">
        <f aca="false">_xlfn.CONCAT("('",B54," ",G54,"','",C54,"','0','",D54,"','",E54,"','",F54,"','",H54,"','",I54,"','",J54,"','",K54,"','",L54,"','",M54,"'),")</f>
        <v>('Toxic Right Leg','robot armor','0','2','0','0','{“2CD Persistent Rad against melee attack w/ complication”}','10','15','2','0','1'),</v>
      </c>
      <c r="O54" s="6" t="s">
        <v>143</v>
      </c>
      <c r="P54" s="6" t="n">
        <v>3</v>
      </c>
      <c r="Q54" s="6" t="str">
        <f aca="false">CONCATENATE(B54,", ",G54,", ",I54,"lbs, ",J54,"caps, ",O54)</f>
        <v>Toxic, Right Leg, 10lbs, 15caps, armorer</v>
      </c>
      <c r="R54" s="9"/>
      <c r="S54" s="9"/>
      <c r="T54" s="9"/>
      <c r="U54" s="9"/>
      <c r="V54" s="9"/>
      <c r="W54" s="9"/>
      <c r="X54" s="9"/>
    </row>
    <row r="55" customFormat="false" ht="13.8" hidden="false" customHeight="false" outlineLevel="0" collapsed="false">
      <c r="A55" s="0" t="n">
        <v>297</v>
      </c>
      <c r="B55" s="8" t="s">
        <v>159</v>
      </c>
      <c r="C55" s="8" t="s">
        <v>139</v>
      </c>
      <c r="D55" s="8" t="n">
        <v>2</v>
      </c>
      <c r="E55" s="8" t="n">
        <v>0</v>
      </c>
      <c r="F55" s="8" t="n">
        <v>0</v>
      </c>
      <c r="G55" s="8" t="s">
        <v>148</v>
      </c>
      <c r="H55" s="8" t="s">
        <v>155</v>
      </c>
      <c r="I55" s="8" t="n">
        <v>10</v>
      </c>
      <c r="J55" s="8" t="n">
        <v>15</v>
      </c>
      <c r="K55" s="8" t="n">
        <v>2</v>
      </c>
      <c r="L55" s="8" t="n">
        <v>0</v>
      </c>
      <c r="M55" s="8" t="n">
        <v>1</v>
      </c>
      <c r="N55" s="0" t="str">
        <f aca="false">_xlfn.CONCAT("('",B55," ",G55,"','",C55,"','0','",D55,"','",E55,"','",F55,"','",H55,"','",I55,"','",J55,"','",K55,"','",L55,"','",M55,"'),")</f>
        <v>('Toxic Arm 1','robot armor','0','2','0','0','{“2CD Persistent Ph against melee attack w/ complication”,”Gain Persistent (Ph)”}','10','15','2','0','1'),</v>
      </c>
      <c r="O55" s="8" t="s">
        <v>143</v>
      </c>
      <c r="P55" s="8" t="n">
        <v>3</v>
      </c>
      <c r="Q55" s="8" t="str">
        <f aca="false">CONCATENATE(B55,", ",G55,", ",I55,"lbs, ",J55,"caps, ",O55)</f>
        <v>Toxic, Arm 1, 10lbs, 15caps, armorer</v>
      </c>
      <c r="R55" s="7"/>
      <c r="S55" s="7"/>
      <c r="T55" s="7"/>
      <c r="U55" s="7"/>
      <c r="V55" s="7"/>
      <c r="W55" s="7"/>
      <c r="X55" s="7"/>
    </row>
    <row r="56" customFormat="false" ht="13.8" hidden="false" customHeight="false" outlineLevel="0" collapsed="false">
      <c r="A56" s="0" t="n">
        <v>298</v>
      </c>
      <c r="B56" s="8" t="s">
        <v>159</v>
      </c>
      <c r="C56" s="8" t="s">
        <v>139</v>
      </c>
      <c r="D56" s="8" t="n">
        <v>2</v>
      </c>
      <c r="E56" s="8" t="n">
        <v>0</v>
      </c>
      <c r="F56" s="8" t="n">
        <v>0</v>
      </c>
      <c r="G56" s="8" t="s">
        <v>149</v>
      </c>
      <c r="H56" s="8" t="s">
        <v>155</v>
      </c>
      <c r="I56" s="8" t="n">
        <v>10</v>
      </c>
      <c r="J56" s="8" t="n">
        <v>15</v>
      </c>
      <c r="K56" s="8" t="n">
        <v>2</v>
      </c>
      <c r="L56" s="8" t="n">
        <v>0</v>
      </c>
      <c r="M56" s="8" t="n">
        <v>1</v>
      </c>
      <c r="N56" s="0" t="str">
        <f aca="false">_xlfn.CONCAT("('",B56," ",G56,"','",C56,"','0','",D56,"','",E56,"','",F56,"','",H56,"','",I56,"','",J56,"','",K56,"','",L56,"','",M56,"'),")</f>
        <v>('Toxic Arm 2','robot armor','0','2','0','0','{“2CD Persistent Ph against melee attack w/ complication”,”Gain Persistent (Ph)”}','10','15','2','0','1'),</v>
      </c>
      <c r="O56" s="8" t="s">
        <v>143</v>
      </c>
      <c r="P56" s="8" t="n">
        <v>3</v>
      </c>
      <c r="Q56" s="8" t="str">
        <f aca="false">CONCATENATE(B56,", ",G56,", ",I56,"lbs, ",J56,"caps, ",O56)</f>
        <v>Toxic, Arm 2, 10lbs, 15caps, armorer</v>
      </c>
      <c r="R56" s="7"/>
      <c r="S56" s="7"/>
      <c r="T56" s="7"/>
      <c r="U56" s="7"/>
      <c r="V56" s="7"/>
      <c r="W56" s="7"/>
      <c r="X56" s="7"/>
    </row>
    <row r="57" customFormat="false" ht="13.8" hidden="false" customHeight="false" outlineLevel="0" collapsed="false">
      <c r="A57" s="0" t="n">
        <v>299</v>
      </c>
      <c r="B57" s="8" t="s">
        <v>159</v>
      </c>
      <c r="C57" s="8" t="s">
        <v>139</v>
      </c>
      <c r="D57" s="8" t="n">
        <v>2</v>
      </c>
      <c r="E57" s="8" t="n">
        <v>0</v>
      </c>
      <c r="F57" s="8" t="n">
        <v>0</v>
      </c>
      <c r="G57" s="8" t="s">
        <v>150</v>
      </c>
      <c r="H57" s="8" t="s">
        <v>155</v>
      </c>
      <c r="I57" s="8" t="n">
        <v>10</v>
      </c>
      <c r="J57" s="8" t="n">
        <v>15</v>
      </c>
      <c r="K57" s="8" t="n">
        <v>2</v>
      </c>
      <c r="L57" s="8" t="n">
        <v>0</v>
      </c>
      <c r="M57" s="8" t="n">
        <v>1</v>
      </c>
      <c r="N57" s="0" t="str">
        <f aca="false">_xlfn.CONCAT("('",B57," ",G57,"','",C57,"','0','",D57,"','",E57,"','",F57,"','",H57,"','",I57,"','",J57,"','",K57,"','",L57,"','",M57,"'),")</f>
        <v>('Toxic Arm 3','robot armor','0','2','0','0','{“2CD Persistent Ph against melee attack w/ complication”,”Gain Persistent (Ph)”}','10','15','2','0','1'),</v>
      </c>
      <c r="O57" s="8" t="s">
        <v>143</v>
      </c>
      <c r="P57" s="8" t="n">
        <v>3</v>
      </c>
      <c r="Q57" s="8" t="str">
        <f aca="false">CONCATENATE(B57,", ",G57,", ",I57,"lbs, ",J57,"caps, ",O57)</f>
        <v>Toxic, Arm 3, 10lbs, 15caps, armorer</v>
      </c>
      <c r="R57" s="7"/>
      <c r="S57" s="7"/>
      <c r="T57" s="7"/>
      <c r="U57" s="7"/>
      <c r="V57" s="7"/>
      <c r="W57" s="7"/>
      <c r="X57" s="7"/>
    </row>
    <row r="58" customFormat="false" ht="13.8" hidden="false" customHeight="false" outlineLevel="0" collapsed="false">
      <c r="A58" s="0" t="n">
        <v>300</v>
      </c>
      <c r="B58" s="8" t="s">
        <v>159</v>
      </c>
      <c r="C58" s="8" t="s">
        <v>139</v>
      </c>
      <c r="D58" s="8" t="n">
        <v>2</v>
      </c>
      <c r="E58" s="8" t="n">
        <v>0</v>
      </c>
      <c r="F58" s="8" t="n">
        <v>0</v>
      </c>
      <c r="G58" s="8" t="s">
        <v>82</v>
      </c>
      <c r="H58" s="8" t="s">
        <v>155</v>
      </c>
      <c r="I58" s="8" t="n">
        <v>10</v>
      </c>
      <c r="J58" s="8" t="n">
        <v>15</v>
      </c>
      <c r="K58" s="8" t="n">
        <v>2</v>
      </c>
      <c r="L58" s="8" t="n">
        <v>0</v>
      </c>
      <c r="M58" s="8" t="n">
        <v>1</v>
      </c>
      <c r="N58" s="0" t="str">
        <f aca="false">_xlfn.CONCAT("('",B58," ",G58,"','",C58,"','0','",D58,"','",E58,"','",F58,"','",H58,"','",I58,"','",J58,"','",K58,"','",L58,"','",M58,"'),")</f>
        <v>('Toxic Left Arm','robot armor','0','2','0','0','{“2CD Persistent Ph against melee attack w/ complication”,”Gain Persistent (Ph)”}','10','15','2','0','1'),</v>
      </c>
      <c r="O58" s="8" t="s">
        <v>143</v>
      </c>
      <c r="P58" s="8" t="n">
        <v>3</v>
      </c>
      <c r="Q58" s="8" t="str">
        <f aca="false">CONCATENATE(B58,", ",G58,", ",I58,"lbs, ",J58,"caps, ",O58)</f>
        <v>Toxic, Left Arm, 10lbs, 15caps, armorer</v>
      </c>
      <c r="R58" s="7"/>
      <c r="S58" s="7"/>
      <c r="T58" s="7"/>
      <c r="U58" s="7"/>
      <c r="V58" s="7"/>
      <c r="W58" s="7"/>
      <c r="X58" s="7"/>
    </row>
    <row r="59" customFormat="false" ht="13.8" hidden="false" customHeight="false" outlineLevel="0" collapsed="false">
      <c r="A59" s="0" t="n">
        <v>301</v>
      </c>
      <c r="B59" s="8" t="s">
        <v>159</v>
      </c>
      <c r="C59" s="8" t="s">
        <v>139</v>
      </c>
      <c r="D59" s="8" t="n">
        <v>2</v>
      </c>
      <c r="E59" s="8" t="n">
        <v>0</v>
      </c>
      <c r="F59" s="8" t="n">
        <v>0</v>
      </c>
      <c r="G59" s="8" t="s">
        <v>151</v>
      </c>
      <c r="H59" s="8" t="s">
        <v>155</v>
      </c>
      <c r="I59" s="8" t="n">
        <v>10</v>
      </c>
      <c r="J59" s="8" t="n">
        <v>15</v>
      </c>
      <c r="K59" s="8" t="n">
        <v>2</v>
      </c>
      <c r="L59" s="8" t="n">
        <v>0</v>
      </c>
      <c r="M59" s="8" t="n">
        <v>1</v>
      </c>
      <c r="N59" s="0" t="str">
        <f aca="false">_xlfn.CONCAT("('",B59," ",G59,"','",C59,"','0','",D59,"','",E59,"','",F59,"','",H59,"','",I59,"','",J59,"','",K59,"','",L59,"','",M59,"'),")</f>
        <v>('Toxic Right Arm','robot armor','0','2','0','0','{“2CD Persistent Ph against melee attack w/ complication”,”Gain Persistent (Ph)”}','10','15','2','0','1'),</v>
      </c>
      <c r="O59" s="8" t="s">
        <v>143</v>
      </c>
      <c r="P59" s="8" t="n">
        <v>3</v>
      </c>
      <c r="Q59" s="8" t="str">
        <f aca="false">CONCATENATE(B59,", ",G59,", ",I59,"lbs, ",J59,"caps, ",O59)</f>
        <v>Toxic, Right Arm, 10lbs, 15caps, armorer</v>
      </c>
      <c r="R59" s="7"/>
      <c r="S59" s="7"/>
      <c r="T59" s="7"/>
      <c r="U59" s="7"/>
      <c r="V59" s="7"/>
      <c r="W59" s="7"/>
      <c r="X59" s="7"/>
    </row>
    <row r="60" customFormat="false" ht="13.8" hidden="false" customHeight="false" outlineLevel="0" collapsed="false">
      <c r="A60" s="0" t="n">
        <v>302</v>
      </c>
      <c r="B60" s="6" t="s">
        <v>161</v>
      </c>
      <c r="C60" s="6" t="s">
        <v>139</v>
      </c>
      <c r="D60" s="6" t="n">
        <v>1</v>
      </c>
      <c r="E60" s="6" t="n">
        <v>1</v>
      </c>
      <c r="F60" s="6" t="n">
        <v>0</v>
      </c>
      <c r="G60" s="6" t="s">
        <v>145</v>
      </c>
      <c r="H60" s="6" t="s">
        <v>14</v>
      </c>
      <c r="I60" s="6" t="n">
        <v>-10</v>
      </c>
      <c r="J60" s="6" t="n">
        <v>15</v>
      </c>
      <c r="K60" s="6" t="n">
        <v>1</v>
      </c>
      <c r="L60" s="6" t="n">
        <v>0</v>
      </c>
      <c r="M60" s="6" t="n">
        <v>1</v>
      </c>
      <c r="N60" s="0" t="str">
        <f aca="false">_xlfn.CONCAT("('",B60," ",G60,"','",C60,"','0','",D60,"','",E60,"','",F60,"','",H60,"','",I60,"','",J60,"','",K60,"','",L60,"','",M60,"'),")</f>
        <v>('Actuated Optics','robot armor','0','1','1','0','{}','-10','15','1','0','1'),</v>
      </c>
      <c r="O60" s="6"/>
      <c r="P60" s="6"/>
      <c r="Q60" s="6" t="str">
        <f aca="false">CONCATENATE(B60,", ",G60,", ",I60,"lbs, ",J60,"caps, ",O60)</f>
        <v>Actuated, Optics, -10lbs, 15caps, </v>
      </c>
      <c r="R60" s="9"/>
      <c r="S60" s="9"/>
      <c r="T60" s="9"/>
      <c r="U60" s="9"/>
      <c r="V60" s="9"/>
      <c r="W60" s="9"/>
      <c r="X60" s="9"/>
    </row>
    <row r="61" customFormat="false" ht="13.8" hidden="false" customHeight="false" outlineLevel="0" collapsed="false">
      <c r="A61" s="0" t="n">
        <v>303</v>
      </c>
      <c r="B61" s="8" t="s">
        <v>161</v>
      </c>
      <c r="C61" s="8" t="s">
        <v>139</v>
      </c>
      <c r="D61" s="8" t="n">
        <v>1</v>
      </c>
      <c r="E61" s="8" t="n">
        <v>1</v>
      </c>
      <c r="F61" s="8" t="n">
        <v>0</v>
      </c>
      <c r="G61" s="8" t="s">
        <v>142</v>
      </c>
      <c r="H61" s="8" t="s">
        <v>14</v>
      </c>
      <c r="I61" s="8" t="n">
        <v>-20</v>
      </c>
      <c r="J61" s="8" t="n">
        <v>30</v>
      </c>
      <c r="K61" s="8" t="n">
        <v>1</v>
      </c>
      <c r="L61" s="8" t="n">
        <v>0</v>
      </c>
      <c r="M61" s="8" t="n">
        <v>1</v>
      </c>
      <c r="N61" s="0" t="str">
        <f aca="false">_xlfn.CONCAT("('",B61," ",G61,"','",C61,"','0','",D61,"','",E61,"','",F61,"','",H61,"','",I61,"','",J61,"','",K61,"','",L61,"','",M61,"'),")</f>
        <v>('Actuated Body','robot armor','0','1','1','0','{}','-20','30','1','0','1'),</v>
      </c>
      <c r="O61" s="8"/>
      <c r="P61" s="8"/>
      <c r="Q61" s="8" t="str">
        <f aca="false">CONCATENATE(B61,", ",G61,", ",I61,"lbs, ",J61,"caps, ",O61)</f>
        <v>Actuated, Body, -20lbs, 30caps, </v>
      </c>
      <c r="R61" s="7"/>
      <c r="S61" s="7"/>
      <c r="T61" s="7"/>
      <c r="U61" s="7"/>
      <c r="V61" s="7"/>
      <c r="W61" s="7"/>
      <c r="X61" s="7"/>
    </row>
    <row r="62" customFormat="false" ht="13.8" hidden="false" customHeight="false" outlineLevel="0" collapsed="false">
      <c r="A62" s="0" t="n">
        <v>304</v>
      </c>
      <c r="B62" s="6" t="s">
        <v>161</v>
      </c>
      <c r="C62" s="6" t="s">
        <v>139</v>
      </c>
      <c r="D62" s="6" t="n">
        <v>1</v>
      </c>
      <c r="E62" s="6" t="n">
        <v>1</v>
      </c>
      <c r="F62" s="6" t="n">
        <v>0</v>
      </c>
      <c r="G62" s="6" t="s">
        <v>146</v>
      </c>
      <c r="H62" s="6" t="s">
        <v>162</v>
      </c>
      <c r="I62" s="6" t="n">
        <v>-10</v>
      </c>
      <c r="J62" s="6" t="n">
        <v>15</v>
      </c>
      <c r="K62" s="6" t="n">
        <v>1</v>
      </c>
      <c r="L62" s="6" t="n">
        <v>0</v>
      </c>
      <c r="M62" s="6" t="n">
        <v>1</v>
      </c>
      <c r="N62" s="0" t="str">
        <f aca="false">_xlfn.CONCAT("('",B62," ",G62,"','",C62,"','0','",D62,"','",E62,"','",F62,"','",H62,"','",I62,"','",J62,"','",K62,"','",L62,"','",M62,"'),")</f>
        <v>('Actuated Thruster','robot armor','0','1','1','0','{“Can move and sprint in same turn”}','-10','15','1','0','1'),</v>
      </c>
      <c r="O62" s="6"/>
      <c r="P62" s="6"/>
      <c r="Q62" s="6" t="str">
        <f aca="false">CONCATENATE(B62,", ",G62,", ",I62,"lbs, ",J62,"caps, ",O62)</f>
        <v>Actuated, Thruster, -10lbs, 15caps, </v>
      </c>
      <c r="R62" s="9"/>
      <c r="S62" s="9"/>
      <c r="T62" s="9"/>
      <c r="U62" s="9"/>
      <c r="V62" s="9"/>
      <c r="W62" s="9"/>
      <c r="X62" s="9"/>
    </row>
    <row r="63" customFormat="false" ht="13.8" hidden="false" customHeight="false" outlineLevel="0" collapsed="false">
      <c r="A63" s="0" t="n">
        <v>305</v>
      </c>
      <c r="B63" s="6" t="s">
        <v>161</v>
      </c>
      <c r="C63" s="6" t="s">
        <v>139</v>
      </c>
      <c r="D63" s="6" t="n">
        <v>1</v>
      </c>
      <c r="E63" s="6" t="n">
        <v>1</v>
      </c>
      <c r="F63" s="6" t="n">
        <v>0</v>
      </c>
      <c r="G63" s="6" t="s">
        <v>147</v>
      </c>
      <c r="H63" s="6" t="s">
        <v>162</v>
      </c>
      <c r="I63" s="6" t="n">
        <v>-10</v>
      </c>
      <c r="J63" s="6" t="n">
        <v>15</v>
      </c>
      <c r="K63" s="6" t="n">
        <v>1</v>
      </c>
      <c r="L63" s="6" t="n">
        <v>0</v>
      </c>
      <c r="M63" s="6" t="n">
        <v>1</v>
      </c>
      <c r="N63" s="0" t="str">
        <f aca="false">_xlfn.CONCAT("('",B63," ",G63,"','",C63,"','0','",D63,"','",E63,"','",F63,"','",H63,"','",I63,"','",J63,"','",K63,"','",L63,"','",M63,"'),")</f>
        <v>('Actuated Wheel','robot armor','0','1','1','0','{“Can move and sprint in same turn”}','-10','15','1','0','1'),</v>
      </c>
      <c r="O63" s="6"/>
      <c r="P63" s="6"/>
      <c r="Q63" s="6"/>
      <c r="R63" s="9"/>
      <c r="S63" s="9"/>
      <c r="T63" s="9"/>
      <c r="U63" s="9"/>
      <c r="V63" s="9"/>
      <c r="W63" s="9"/>
      <c r="X63" s="9"/>
    </row>
    <row r="64" customFormat="false" ht="13.8" hidden="false" customHeight="false" outlineLevel="0" collapsed="false">
      <c r="A64" s="0" t="n">
        <v>306</v>
      </c>
      <c r="B64" s="6" t="s">
        <v>161</v>
      </c>
      <c r="C64" s="6" t="s">
        <v>139</v>
      </c>
      <c r="D64" s="6" t="n">
        <v>1</v>
      </c>
      <c r="E64" s="6" t="n">
        <v>1</v>
      </c>
      <c r="F64" s="6" t="n">
        <v>0</v>
      </c>
      <c r="G64" s="6" t="s">
        <v>80</v>
      </c>
      <c r="H64" s="6" t="s">
        <v>162</v>
      </c>
      <c r="I64" s="6" t="n">
        <v>-10</v>
      </c>
      <c r="J64" s="6" t="n">
        <v>15</v>
      </c>
      <c r="K64" s="6" t="n">
        <v>1</v>
      </c>
      <c r="L64" s="6" t="n">
        <v>0</v>
      </c>
      <c r="M64" s="6" t="n">
        <v>1</v>
      </c>
      <c r="N64" s="0" t="str">
        <f aca="false">_xlfn.CONCAT("('",B64," ",G64,"','",C64,"','0','",D64,"','",E64,"','",F64,"','",H64,"','",I64,"','",J64,"','",K64,"','",L64,"','",M64,"'),")</f>
        <v>('Actuated Left Leg','robot armor','0','1','1','0','{“Can move and sprint in same turn”}','-10','15','1','0','1'),</v>
      </c>
      <c r="O64" s="6"/>
      <c r="P64" s="6"/>
      <c r="Q64" s="6"/>
      <c r="R64" s="9"/>
      <c r="S64" s="9"/>
      <c r="T64" s="9"/>
      <c r="U64" s="9"/>
      <c r="V64" s="9"/>
      <c r="W64" s="9"/>
      <c r="X64" s="9"/>
    </row>
    <row r="65" customFormat="false" ht="13.8" hidden="false" customHeight="false" outlineLevel="0" collapsed="false">
      <c r="A65" s="0" t="n">
        <v>307</v>
      </c>
      <c r="B65" s="6" t="s">
        <v>161</v>
      </c>
      <c r="C65" s="6" t="s">
        <v>139</v>
      </c>
      <c r="D65" s="6" t="n">
        <v>1</v>
      </c>
      <c r="E65" s="6" t="n">
        <v>1</v>
      </c>
      <c r="F65" s="6" t="n">
        <v>0</v>
      </c>
      <c r="G65" s="6" t="s">
        <v>81</v>
      </c>
      <c r="H65" s="6" t="s">
        <v>162</v>
      </c>
      <c r="I65" s="6" t="n">
        <v>-10</v>
      </c>
      <c r="J65" s="6" t="n">
        <v>15</v>
      </c>
      <c r="K65" s="6" t="n">
        <v>1</v>
      </c>
      <c r="L65" s="6" t="n">
        <v>0</v>
      </c>
      <c r="M65" s="6" t="n">
        <v>1</v>
      </c>
      <c r="N65" s="0" t="str">
        <f aca="false">_xlfn.CONCAT("('",B65," ",G65,"','",C65,"','0','",D65,"','",E65,"','",F65,"','",H65,"','",I65,"','",J65,"','",K65,"','",L65,"','",M65,"'),")</f>
        <v>('Actuated Right Leg','robot armor','0','1','1','0','{“Can move and sprint in same turn”}','-10','15','1','0','1'),</v>
      </c>
      <c r="O65" s="6"/>
      <c r="P65" s="6"/>
      <c r="Q65" s="6"/>
      <c r="R65" s="9"/>
      <c r="S65" s="9"/>
      <c r="T65" s="9"/>
      <c r="U65" s="9"/>
      <c r="V65" s="9"/>
      <c r="W65" s="9"/>
      <c r="X65" s="9"/>
    </row>
    <row r="66" customFormat="false" ht="13.8" hidden="false" customHeight="false" outlineLevel="0" collapsed="false">
      <c r="A66" s="0" t="n">
        <v>308</v>
      </c>
      <c r="B66" s="8" t="s">
        <v>161</v>
      </c>
      <c r="C66" s="8" t="s">
        <v>139</v>
      </c>
      <c r="D66" s="8" t="n">
        <v>1</v>
      </c>
      <c r="E66" s="8" t="n">
        <v>1</v>
      </c>
      <c r="F66" s="8" t="n">
        <v>0</v>
      </c>
      <c r="G66" s="8" t="s">
        <v>148</v>
      </c>
      <c r="H66" s="8" t="s">
        <v>163</v>
      </c>
      <c r="I66" s="8" t="n">
        <v>-10</v>
      </c>
      <c r="J66" s="8" t="n">
        <v>15</v>
      </c>
      <c r="K66" s="8" t="n">
        <v>1</v>
      </c>
      <c r="L66" s="8" t="n">
        <v>0</v>
      </c>
      <c r="M66" s="8" t="n">
        <v>1</v>
      </c>
      <c r="N66" s="0" t="str">
        <f aca="false">_xlfn.CONCAT("('",B66," ",G66,"','",C66,"','0','",D66,"','",E66,"','",F66,"','",H66,"','",I66,"','",J66,"','",K66,"','",L66,"','",M66,"'),")</f>
        <v>('Actuated Arm 1','robot armor','0','1','1','0','{“+1CD”}','-10','15','1','0','1'),</v>
      </c>
      <c r="O66" s="8"/>
      <c r="P66" s="8"/>
      <c r="Q66" s="8" t="str">
        <f aca="false">CONCATENATE(B66,", ",G66,", ",I66,"lbs, ",J66,"caps, ",O66)</f>
        <v>Actuated, Arm 1, -10lbs, 15caps, </v>
      </c>
      <c r="R66" s="7"/>
      <c r="S66" s="7"/>
      <c r="T66" s="7"/>
      <c r="U66" s="7"/>
      <c r="V66" s="7"/>
      <c r="W66" s="7"/>
      <c r="X66" s="7"/>
    </row>
    <row r="67" customFormat="false" ht="13.8" hidden="false" customHeight="false" outlineLevel="0" collapsed="false">
      <c r="A67" s="0" t="n">
        <v>309</v>
      </c>
      <c r="B67" s="8" t="s">
        <v>161</v>
      </c>
      <c r="C67" s="8" t="s">
        <v>139</v>
      </c>
      <c r="D67" s="8" t="n">
        <v>1</v>
      </c>
      <c r="E67" s="8" t="n">
        <v>1</v>
      </c>
      <c r="F67" s="8" t="n">
        <v>0</v>
      </c>
      <c r="G67" s="8" t="s">
        <v>149</v>
      </c>
      <c r="H67" s="8" t="s">
        <v>163</v>
      </c>
      <c r="I67" s="8" t="n">
        <v>-10</v>
      </c>
      <c r="J67" s="8" t="n">
        <v>15</v>
      </c>
      <c r="K67" s="8" t="n">
        <v>1</v>
      </c>
      <c r="L67" s="8" t="n">
        <v>0</v>
      </c>
      <c r="M67" s="8" t="n">
        <v>1</v>
      </c>
      <c r="N67" s="0" t="str">
        <f aca="false">_xlfn.CONCAT("('",B67," ",G67,"','",C67,"','0','",D67,"','",E67,"','",F67,"','",H67,"','",I67,"','",J67,"','",K67,"','",L67,"','",M67,"'),")</f>
        <v>('Actuated Arm 2','robot armor','0','1','1','0','{“+1CD”}','-10','15','1','0','1'),</v>
      </c>
      <c r="O67" s="8"/>
      <c r="P67" s="8"/>
      <c r="Q67" s="8"/>
      <c r="R67" s="7"/>
      <c r="S67" s="7"/>
      <c r="T67" s="7"/>
      <c r="U67" s="7"/>
      <c r="V67" s="7"/>
      <c r="W67" s="7"/>
      <c r="X67" s="7"/>
    </row>
    <row r="68" customFormat="false" ht="13.8" hidden="false" customHeight="false" outlineLevel="0" collapsed="false">
      <c r="A68" s="0" t="n">
        <v>310</v>
      </c>
      <c r="B68" s="8" t="s">
        <v>161</v>
      </c>
      <c r="C68" s="8" t="s">
        <v>139</v>
      </c>
      <c r="D68" s="8" t="n">
        <v>1</v>
      </c>
      <c r="E68" s="8" t="n">
        <v>1</v>
      </c>
      <c r="F68" s="8" t="n">
        <v>0</v>
      </c>
      <c r="G68" s="8" t="s">
        <v>150</v>
      </c>
      <c r="H68" s="8" t="s">
        <v>163</v>
      </c>
      <c r="I68" s="8" t="n">
        <v>-10</v>
      </c>
      <c r="J68" s="8" t="n">
        <v>15</v>
      </c>
      <c r="K68" s="8" t="n">
        <v>1</v>
      </c>
      <c r="L68" s="8" t="n">
        <v>0</v>
      </c>
      <c r="M68" s="8" t="n">
        <v>1</v>
      </c>
      <c r="N68" s="0" t="str">
        <f aca="false">_xlfn.CONCAT("('",B68," ",G68,"','",C68,"','0','",D68,"','",E68,"','",F68,"','",H68,"','",I68,"','",J68,"','",K68,"','",L68,"','",M68,"'),")</f>
        <v>('Actuated Arm 3','robot armor','0','1','1','0','{“+1CD”}','-10','15','1','0','1'),</v>
      </c>
      <c r="O68" s="8"/>
      <c r="P68" s="8"/>
      <c r="Q68" s="8"/>
      <c r="R68" s="7"/>
      <c r="S68" s="7"/>
      <c r="T68" s="7"/>
      <c r="U68" s="7"/>
      <c r="V68" s="7"/>
      <c r="W68" s="7"/>
      <c r="X68" s="7"/>
    </row>
    <row r="69" customFormat="false" ht="13.8" hidden="false" customHeight="false" outlineLevel="0" collapsed="false">
      <c r="A69" s="0" t="n">
        <v>311</v>
      </c>
      <c r="B69" s="8" t="s">
        <v>161</v>
      </c>
      <c r="C69" s="8" t="s">
        <v>139</v>
      </c>
      <c r="D69" s="8" t="n">
        <v>1</v>
      </c>
      <c r="E69" s="8" t="n">
        <v>1</v>
      </c>
      <c r="F69" s="8" t="n">
        <v>0</v>
      </c>
      <c r="G69" s="8" t="s">
        <v>82</v>
      </c>
      <c r="H69" s="8" t="s">
        <v>163</v>
      </c>
      <c r="I69" s="8" t="n">
        <v>-10</v>
      </c>
      <c r="J69" s="8" t="n">
        <v>15</v>
      </c>
      <c r="K69" s="8" t="n">
        <v>1</v>
      </c>
      <c r="L69" s="8" t="n">
        <v>0</v>
      </c>
      <c r="M69" s="8" t="n">
        <v>1</v>
      </c>
      <c r="N69" s="0" t="str">
        <f aca="false">_xlfn.CONCAT("('",B69," ",G69,"','",C69,"','0','",D69,"','",E69,"','",F69,"','",H69,"','",I69,"','",J69,"','",K69,"','",L69,"','",M69,"'),")</f>
        <v>('Actuated Left Arm','robot armor','0','1','1','0','{“+1CD”}','-10','15','1','0','1'),</v>
      </c>
      <c r="O69" s="8"/>
      <c r="P69" s="8"/>
      <c r="Q69" s="8"/>
      <c r="R69" s="7"/>
      <c r="S69" s="7"/>
      <c r="T69" s="7"/>
      <c r="U69" s="7"/>
      <c r="V69" s="7"/>
      <c r="W69" s="7"/>
      <c r="X69" s="7"/>
    </row>
    <row r="70" customFormat="false" ht="13.8" hidden="false" customHeight="false" outlineLevel="0" collapsed="false">
      <c r="A70" s="0" t="n">
        <v>312</v>
      </c>
      <c r="B70" s="8" t="s">
        <v>161</v>
      </c>
      <c r="C70" s="8" t="s">
        <v>139</v>
      </c>
      <c r="D70" s="8" t="n">
        <v>1</v>
      </c>
      <c r="E70" s="8" t="n">
        <v>1</v>
      </c>
      <c r="F70" s="8" t="n">
        <v>0</v>
      </c>
      <c r="G70" s="8" t="s">
        <v>151</v>
      </c>
      <c r="H70" s="8" t="s">
        <v>163</v>
      </c>
      <c r="I70" s="8" t="n">
        <v>-10</v>
      </c>
      <c r="J70" s="8" t="n">
        <v>15</v>
      </c>
      <c r="K70" s="8" t="n">
        <v>1</v>
      </c>
      <c r="L70" s="8" t="n">
        <v>0</v>
      </c>
      <c r="M70" s="8" t="n">
        <v>1</v>
      </c>
      <c r="N70" s="0" t="str">
        <f aca="false">_xlfn.CONCAT("('",B70," ",G70,"','",C70,"','0','",D70,"','",E70,"','",F70,"','",H70,"','",I70,"','",J70,"','",K70,"','",L70,"','",M70,"'),")</f>
        <v>('Actuated Right Arm','robot armor','0','1','1','0','{“+1CD”}','-10','15','1','0','1'),</v>
      </c>
      <c r="O70" s="8"/>
      <c r="P70" s="8"/>
      <c r="Q70" s="8"/>
      <c r="R70" s="7"/>
      <c r="S70" s="7"/>
      <c r="T70" s="7"/>
      <c r="U70" s="7"/>
      <c r="V70" s="7"/>
      <c r="W70" s="7"/>
      <c r="X70" s="7"/>
    </row>
    <row r="71" customFormat="false" ht="13.8" hidden="false" customHeight="false" outlineLevel="0" collapsed="false">
      <c r="A71" s="0" t="n">
        <v>313</v>
      </c>
      <c r="B71" s="6" t="s">
        <v>164</v>
      </c>
      <c r="C71" s="6" t="s">
        <v>139</v>
      </c>
      <c r="D71" s="6" t="n">
        <v>2</v>
      </c>
      <c r="E71" s="6" t="n">
        <v>2</v>
      </c>
      <c r="F71" s="6" t="n">
        <v>0</v>
      </c>
      <c r="G71" s="6" t="s">
        <v>145</v>
      </c>
      <c r="H71" s="6" t="s">
        <v>165</v>
      </c>
      <c r="I71" s="6" t="n">
        <v>-10</v>
      </c>
      <c r="J71" s="6" t="n">
        <v>20</v>
      </c>
      <c r="K71" s="6" t="n">
        <v>2</v>
      </c>
      <c r="L71" s="6" t="n">
        <v>0</v>
      </c>
      <c r="M71" s="6" t="n">
        <v>1</v>
      </c>
      <c r="N71" s="0" t="str">
        <f aca="false">_xlfn.CONCAT("('",B71," ",G71,"','",C71,"','0','",D71,"','",E71,"','",F71,"','",H71,"','",I71,"','",J71,"','",K71,"','",L71,"','",M71,"'),")</f>
        <v>('Voltaic Optics','robot armor','0','2','2','0','{“+1CD En +1CD per 2 additional pieces”}','-10','20','2','0','1'),</v>
      </c>
      <c r="O71" s="6" t="s">
        <v>143</v>
      </c>
      <c r="P71" s="6" t="n">
        <v>2</v>
      </c>
      <c r="Q71" s="6" t="str">
        <f aca="false">CONCATENATE(B71,", ",G71,", ",I71,"lbs, ",J71,"caps, ",O71)</f>
        <v>Voltaic, Optics, -10lbs, 20caps, armorer</v>
      </c>
      <c r="R71" s="9"/>
      <c r="S71" s="9"/>
      <c r="T71" s="9"/>
      <c r="U71" s="9"/>
      <c r="V71" s="9"/>
      <c r="W71" s="9"/>
      <c r="X71" s="9"/>
    </row>
    <row r="72" customFormat="false" ht="13.8" hidden="false" customHeight="false" outlineLevel="0" collapsed="false">
      <c r="A72" s="0" t="n">
        <v>314</v>
      </c>
      <c r="B72" s="8" t="s">
        <v>164</v>
      </c>
      <c r="C72" s="8" t="s">
        <v>139</v>
      </c>
      <c r="D72" s="8" t="n">
        <v>2</v>
      </c>
      <c r="E72" s="8" t="n">
        <v>2</v>
      </c>
      <c r="F72" s="8" t="n">
        <v>0</v>
      </c>
      <c r="G72" s="8" t="s">
        <v>142</v>
      </c>
      <c r="H72" s="8" t="s">
        <v>165</v>
      </c>
      <c r="I72" s="8" t="n">
        <v>-20</v>
      </c>
      <c r="J72" s="8" t="n">
        <v>40</v>
      </c>
      <c r="K72" s="8" t="n">
        <v>2</v>
      </c>
      <c r="L72" s="8" t="n">
        <v>0</v>
      </c>
      <c r="M72" s="8" t="n">
        <v>1</v>
      </c>
      <c r="N72" s="0" t="str">
        <f aca="false">_xlfn.CONCAT("('",B72," ",G72,"','",C72,"','0','",D72,"','",E72,"','",F72,"','",H72,"','",I72,"','",J72,"','",K72,"','",L72,"','",M72,"'),")</f>
        <v>('Voltaic Body','robot armor','0','2','2','0','{“+1CD En +1CD per 2 additional pieces”}','-20','40','2','0','1'),</v>
      </c>
      <c r="O72" s="8" t="s">
        <v>143</v>
      </c>
      <c r="P72" s="8" t="n">
        <v>2</v>
      </c>
      <c r="Q72" s="8" t="str">
        <f aca="false">CONCATENATE(B72,", ",G72,", ",I72,"lbs, ",J72,"caps, ",O72)</f>
        <v>Voltaic, Body, -20lbs, 40caps, armorer</v>
      </c>
    </row>
    <row r="73" customFormat="false" ht="13.8" hidden="false" customHeight="false" outlineLevel="0" collapsed="false">
      <c r="A73" s="0" t="n">
        <v>315</v>
      </c>
      <c r="B73" s="6" t="s">
        <v>164</v>
      </c>
      <c r="C73" s="6" t="s">
        <v>139</v>
      </c>
      <c r="D73" s="6" t="n">
        <v>2</v>
      </c>
      <c r="E73" s="6" t="n">
        <v>2</v>
      </c>
      <c r="F73" s="6" t="n">
        <v>0</v>
      </c>
      <c r="G73" s="6" t="s">
        <v>146</v>
      </c>
      <c r="H73" s="6" t="s">
        <v>165</v>
      </c>
      <c r="I73" s="6" t="n">
        <v>-10</v>
      </c>
      <c r="J73" s="6" t="n">
        <v>20</v>
      </c>
      <c r="K73" s="6" t="n">
        <v>2</v>
      </c>
      <c r="L73" s="6" t="n">
        <v>0</v>
      </c>
      <c r="M73" s="6" t="n">
        <v>1</v>
      </c>
      <c r="N73" s="0" t="str">
        <f aca="false">_xlfn.CONCAT("('",B73," ",G73,"','",C73,"','0','",D73,"','",E73,"','",F73,"','",H73,"','",I73,"','",J73,"','",K73,"','",L73,"','",M73,"'),")</f>
        <v>('Voltaic Thruster','robot armor','0','2','2','0','{“+1CD En +1CD per 2 additional pieces”}','-10','20','2','0','1'),</v>
      </c>
      <c r="O73" s="6" t="s">
        <v>143</v>
      </c>
      <c r="P73" s="6" t="n">
        <v>2</v>
      </c>
      <c r="Q73" s="6" t="str">
        <f aca="false">CONCATENATE(B73,", ",G73,", ",I73,"lbs, ",J73,"caps, ",O73)</f>
        <v>Voltaic, Thruster, -10lbs, 20caps, armorer</v>
      </c>
    </row>
    <row r="74" customFormat="false" ht="13.8" hidden="false" customHeight="false" outlineLevel="0" collapsed="false">
      <c r="A74" s="0" t="n">
        <v>316</v>
      </c>
      <c r="B74" s="6" t="s">
        <v>164</v>
      </c>
      <c r="C74" s="6" t="s">
        <v>139</v>
      </c>
      <c r="D74" s="6" t="n">
        <v>2</v>
      </c>
      <c r="E74" s="6" t="n">
        <v>2</v>
      </c>
      <c r="F74" s="6" t="n">
        <v>0</v>
      </c>
      <c r="G74" s="6" t="s">
        <v>147</v>
      </c>
      <c r="H74" s="6" t="s">
        <v>165</v>
      </c>
      <c r="I74" s="6" t="n">
        <v>-10</v>
      </c>
      <c r="J74" s="6" t="n">
        <v>20</v>
      </c>
      <c r="K74" s="6" t="n">
        <v>2</v>
      </c>
      <c r="L74" s="6" t="n">
        <v>0</v>
      </c>
      <c r="M74" s="6" t="n">
        <v>1</v>
      </c>
      <c r="N74" s="0" t="str">
        <f aca="false">_xlfn.CONCAT("('",B74," ",G74,"','",C74,"','0','",D74,"','",E74,"','",F74,"','",H74,"','",I74,"','",J74,"','",K74,"','",L74,"','",M74,"'),")</f>
        <v>('Voltaic Wheel','robot armor','0','2','2','0','{“+1CD En +1CD per 2 additional pieces”}','-10','20','2','0','1'),</v>
      </c>
      <c r="O74" s="6" t="s">
        <v>143</v>
      </c>
      <c r="P74" s="6" t="n">
        <v>2</v>
      </c>
      <c r="Q74" s="6" t="str">
        <f aca="false">CONCATENATE(B74,", ",G74,", ",I74,"lbs, ",J74,"caps, ",O74)</f>
        <v>Voltaic, Wheel, -10lbs, 20caps, armorer</v>
      </c>
    </row>
    <row r="75" customFormat="false" ht="13.8" hidden="false" customHeight="false" outlineLevel="0" collapsed="false">
      <c r="A75" s="0" t="n">
        <v>317</v>
      </c>
      <c r="B75" s="6" t="s">
        <v>164</v>
      </c>
      <c r="C75" s="6" t="s">
        <v>139</v>
      </c>
      <c r="D75" s="6" t="n">
        <v>2</v>
      </c>
      <c r="E75" s="6" t="n">
        <v>2</v>
      </c>
      <c r="F75" s="6" t="n">
        <v>0</v>
      </c>
      <c r="G75" s="6" t="s">
        <v>80</v>
      </c>
      <c r="H75" s="6" t="s">
        <v>165</v>
      </c>
      <c r="I75" s="6" t="n">
        <v>-10</v>
      </c>
      <c r="J75" s="6" t="n">
        <v>20</v>
      </c>
      <c r="K75" s="6" t="n">
        <v>2</v>
      </c>
      <c r="L75" s="6" t="n">
        <v>0</v>
      </c>
      <c r="M75" s="6" t="n">
        <v>1</v>
      </c>
      <c r="N75" s="0" t="str">
        <f aca="false">_xlfn.CONCAT("('",B75," ",G75,"','",C75,"','0','",D75,"','",E75,"','",F75,"','",H75,"','",I75,"','",J75,"','",K75,"','",L75,"','",M75,"'),")</f>
        <v>('Voltaic Left Leg','robot armor','0','2','2','0','{“+1CD En +1CD per 2 additional pieces”}','-10','20','2','0','1'),</v>
      </c>
      <c r="O75" s="6" t="s">
        <v>143</v>
      </c>
      <c r="P75" s="6" t="n">
        <v>2</v>
      </c>
      <c r="Q75" s="6" t="str">
        <f aca="false">CONCATENATE(B75,", ",G75,", ",I75,"lbs, ",J75,"caps, ",O75)</f>
        <v>Voltaic, Left Leg, -10lbs, 20caps, armorer</v>
      </c>
    </row>
    <row r="76" customFormat="false" ht="13.8" hidden="false" customHeight="false" outlineLevel="0" collapsed="false">
      <c r="A76" s="0" t="n">
        <v>318</v>
      </c>
      <c r="B76" s="6" t="s">
        <v>164</v>
      </c>
      <c r="C76" s="6" t="s">
        <v>139</v>
      </c>
      <c r="D76" s="6" t="n">
        <v>2</v>
      </c>
      <c r="E76" s="6" t="n">
        <v>2</v>
      </c>
      <c r="F76" s="6" t="n">
        <v>0</v>
      </c>
      <c r="G76" s="6" t="s">
        <v>81</v>
      </c>
      <c r="H76" s="6" t="s">
        <v>165</v>
      </c>
      <c r="I76" s="6" t="n">
        <v>-10</v>
      </c>
      <c r="J76" s="6" t="n">
        <v>20</v>
      </c>
      <c r="K76" s="6" t="n">
        <v>2</v>
      </c>
      <c r="L76" s="6" t="n">
        <v>0</v>
      </c>
      <c r="M76" s="6" t="n">
        <v>1</v>
      </c>
      <c r="N76" s="0" t="str">
        <f aca="false">_xlfn.CONCAT("('",B76," ",G76,"','",C76,"','0','",D76,"','",E76,"','",F76,"','",H76,"','",I76,"','",J76,"','",K76,"','",L76,"','",M76,"'),")</f>
        <v>('Voltaic Right Leg','robot armor','0','2','2','0','{“+1CD En +1CD per 2 additional pieces”}','-10','20','2','0','1'),</v>
      </c>
      <c r="O76" s="6" t="s">
        <v>143</v>
      </c>
      <c r="P76" s="6" t="n">
        <v>2</v>
      </c>
      <c r="Q76" s="6" t="str">
        <f aca="false">CONCATENATE(B76,", ",G76,", ",I76,"lbs, ",J76,"caps, ",O76)</f>
        <v>Voltaic, Right Leg, -10lbs, 20caps, armorer</v>
      </c>
    </row>
    <row r="77" customFormat="false" ht="13.8" hidden="false" customHeight="false" outlineLevel="0" collapsed="false">
      <c r="A77" s="0" t="n">
        <v>319</v>
      </c>
      <c r="B77" s="8" t="s">
        <v>164</v>
      </c>
      <c r="C77" s="8" t="s">
        <v>139</v>
      </c>
      <c r="D77" s="8" t="n">
        <v>2</v>
      </c>
      <c r="E77" s="8" t="n">
        <v>2</v>
      </c>
      <c r="F77" s="8" t="n">
        <v>0</v>
      </c>
      <c r="G77" s="8" t="s">
        <v>148</v>
      </c>
      <c r="H77" s="8" t="s">
        <v>165</v>
      </c>
      <c r="I77" s="8" t="n">
        <v>-10</v>
      </c>
      <c r="J77" s="8" t="n">
        <v>20</v>
      </c>
      <c r="K77" s="8" t="n">
        <v>2</v>
      </c>
      <c r="L77" s="8" t="n">
        <v>0</v>
      </c>
      <c r="M77" s="8" t="n">
        <v>1</v>
      </c>
      <c r="N77" s="0" t="str">
        <f aca="false">_xlfn.CONCAT("('",B77," ",G77,"','",C77,"','0','",D77,"','",E77,"','",F77,"','",H77,"','",I77,"','",J77,"','",K77,"','",L77,"','",M77,"'),")</f>
        <v>('Voltaic Arm 1','robot armor','0','2','2','0','{“+1CD En +1CD per 2 additional pieces”}','-10','20','2','0','1'),</v>
      </c>
      <c r="O77" s="8" t="s">
        <v>143</v>
      </c>
      <c r="P77" s="8" t="n">
        <v>2</v>
      </c>
      <c r="Q77" s="8" t="str">
        <f aca="false">CONCATENATE(B77,", ",G77,", ",I77,"lbs, ",J77,"caps, ",O77)</f>
        <v>Voltaic, Arm 1, -10lbs, 20caps, armorer</v>
      </c>
    </row>
    <row r="78" customFormat="false" ht="13.8" hidden="false" customHeight="false" outlineLevel="0" collapsed="false">
      <c r="A78" s="0" t="n">
        <v>320</v>
      </c>
      <c r="B78" s="8" t="s">
        <v>164</v>
      </c>
      <c r="C78" s="8" t="s">
        <v>139</v>
      </c>
      <c r="D78" s="8" t="n">
        <v>2</v>
      </c>
      <c r="E78" s="8" t="n">
        <v>2</v>
      </c>
      <c r="F78" s="8" t="n">
        <v>0</v>
      </c>
      <c r="G78" s="8" t="s">
        <v>149</v>
      </c>
      <c r="H78" s="8" t="s">
        <v>165</v>
      </c>
      <c r="I78" s="8" t="n">
        <v>-10</v>
      </c>
      <c r="J78" s="8" t="n">
        <v>20</v>
      </c>
      <c r="K78" s="8" t="n">
        <v>2</v>
      </c>
      <c r="L78" s="8" t="n">
        <v>0</v>
      </c>
      <c r="M78" s="8" t="n">
        <v>1</v>
      </c>
      <c r="N78" s="0" t="str">
        <f aca="false">_xlfn.CONCAT("('",B78," ",G78,"','",C78,"','0','",D78,"','",E78,"','",F78,"','",H78,"','",I78,"','",J78,"','",K78,"','",L78,"','",M78,"'),")</f>
        <v>('Voltaic Arm 2','robot armor','0','2','2','0','{“+1CD En +1CD per 2 additional pieces”}','-10','20','2','0','1'),</v>
      </c>
      <c r="O78" s="8" t="s">
        <v>143</v>
      </c>
      <c r="P78" s="8" t="n">
        <v>2</v>
      </c>
      <c r="Q78" s="8" t="str">
        <f aca="false">CONCATENATE(B78,", ",G78,", ",I78,"lbs, ",J78,"caps, ",O78)</f>
        <v>Voltaic, Arm 2, -10lbs, 20caps, armorer</v>
      </c>
    </row>
    <row r="79" customFormat="false" ht="13.8" hidden="false" customHeight="false" outlineLevel="0" collapsed="false">
      <c r="A79" s="0" t="n">
        <v>321</v>
      </c>
      <c r="B79" s="8" t="s">
        <v>164</v>
      </c>
      <c r="C79" s="8" t="s">
        <v>139</v>
      </c>
      <c r="D79" s="8" t="n">
        <v>2</v>
      </c>
      <c r="E79" s="8" t="n">
        <v>2</v>
      </c>
      <c r="F79" s="8" t="n">
        <v>0</v>
      </c>
      <c r="G79" s="8" t="s">
        <v>150</v>
      </c>
      <c r="H79" s="8" t="s">
        <v>165</v>
      </c>
      <c r="I79" s="8" t="n">
        <v>-10</v>
      </c>
      <c r="J79" s="8" t="n">
        <v>20</v>
      </c>
      <c r="K79" s="8" t="n">
        <v>2</v>
      </c>
      <c r="L79" s="8" t="n">
        <v>0</v>
      </c>
      <c r="M79" s="8" t="n">
        <v>1</v>
      </c>
      <c r="N79" s="0" t="str">
        <f aca="false">_xlfn.CONCAT("('",B79," ",G79,"','",C79,"','0','",D79,"','",E79,"','",F79,"','",H79,"','",I79,"','",J79,"','",K79,"','",L79,"','",M79,"'),")</f>
        <v>('Voltaic Arm 3','robot armor','0','2','2','0','{“+1CD En +1CD per 2 additional pieces”}','-10','20','2','0','1'),</v>
      </c>
      <c r="O79" s="8" t="s">
        <v>143</v>
      </c>
      <c r="P79" s="8" t="n">
        <v>2</v>
      </c>
      <c r="Q79" s="8" t="str">
        <f aca="false">CONCATENATE(B79,", ",G79,", ",I79,"lbs, ",J79,"caps, ",O79)</f>
        <v>Voltaic, Arm 3, -10lbs, 20caps, armorer</v>
      </c>
    </row>
    <row r="80" customFormat="false" ht="13.8" hidden="false" customHeight="false" outlineLevel="0" collapsed="false">
      <c r="A80" s="0" t="n">
        <v>322</v>
      </c>
      <c r="B80" s="8" t="s">
        <v>164</v>
      </c>
      <c r="C80" s="8" t="s">
        <v>139</v>
      </c>
      <c r="D80" s="8" t="n">
        <v>2</v>
      </c>
      <c r="E80" s="8" t="n">
        <v>2</v>
      </c>
      <c r="F80" s="8" t="n">
        <v>0</v>
      </c>
      <c r="G80" s="8" t="s">
        <v>82</v>
      </c>
      <c r="H80" s="8" t="s">
        <v>165</v>
      </c>
      <c r="I80" s="8" t="n">
        <v>-10</v>
      </c>
      <c r="J80" s="8" t="n">
        <v>20</v>
      </c>
      <c r="K80" s="8" t="n">
        <v>2</v>
      </c>
      <c r="L80" s="8" t="n">
        <v>0</v>
      </c>
      <c r="M80" s="8" t="n">
        <v>1</v>
      </c>
      <c r="N80" s="0" t="str">
        <f aca="false">_xlfn.CONCAT("('",B80," ",G80,"','",C80,"','0','",D80,"','",E80,"','",F80,"','",H80,"','",I80,"','",J80,"','",K80,"','",L80,"','",M80,"'),")</f>
        <v>('Voltaic Left Arm','robot armor','0','2','2','0','{“+1CD En +1CD per 2 additional pieces”}','-10','20','2','0','1'),</v>
      </c>
      <c r="O80" s="8" t="s">
        <v>143</v>
      </c>
      <c r="P80" s="8" t="n">
        <v>2</v>
      </c>
      <c r="Q80" s="8" t="str">
        <f aca="false">CONCATENATE(B80,", ",G80,", ",I80,"lbs, ",J80,"caps, ",O80)</f>
        <v>Voltaic, Left Arm, -10lbs, 20caps, armorer</v>
      </c>
    </row>
    <row r="81" customFormat="false" ht="13.8" hidden="false" customHeight="false" outlineLevel="0" collapsed="false">
      <c r="A81" s="0" t="n">
        <v>323</v>
      </c>
      <c r="B81" s="8" t="s">
        <v>164</v>
      </c>
      <c r="C81" s="8" t="s">
        <v>139</v>
      </c>
      <c r="D81" s="8" t="n">
        <v>2</v>
      </c>
      <c r="E81" s="8" t="n">
        <v>2</v>
      </c>
      <c r="F81" s="8" t="n">
        <v>0</v>
      </c>
      <c r="G81" s="8" t="s">
        <v>151</v>
      </c>
      <c r="H81" s="8" t="s">
        <v>165</v>
      </c>
      <c r="I81" s="8" t="n">
        <v>-10</v>
      </c>
      <c r="J81" s="8" t="n">
        <v>20</v>
      </c>
      <c r="K81" s="8" t="n">
        <v>2</v>
      </c>
      <c r="L81" s="8" t="n">
        <v>0</v>
      </c>
      <c r="M81" s="8" t="n">
        <v>1</v>
      </c>
      <c r="N81" s="0" t="str">
        <f aca="false">_xlfn.CONCAT("('",B81," ",G81,"','",C81,"','0','",D81,"','",E81,"','",F81,"','",H81,"','",I81,"','",J81,"','",K81,"','",L81,"','",M81,"'),")</f>
        <v>('Voltaic Right Arm','robot armor','0','2','2','0','{“+1CD En +1CD per 2 additional pieces”}','-10','20','2','0','1'),</v>
      </c>
      <c r="O81" s="8" t="s">
        <v>143</v>
      </c>
      <c r="P81" s="8" t="n">
        <v>2</v>
      </c>
      <c r="Q81" s="8" t="str">
        <f aca="false">CONCATENATE(B81,", ",G81,", ",I81,"lbs, ",J81,"caps, ",O81)</f>
        <v>Voltaic, Right Arm, -10lbs, 20caps, armorer</v>
      </c>
    </row>
    <row r="82" customFormat="false" ht="13.8" hidden="false" customHeight="false" outlineLevel="0" collapsed="false">
      <c r="A82" s="0" t="n">
        <v>324</v>
      </c>
      <c r="B82" s="6" t="s">
        <v>166</v>
      </c>
      <c r="C82" s="6" t="s">
        <v>139</v>
      </c>
      <c r="D82" s="6" t="n">
        <v>3</v>
      </c>
      <c r="E82" s="6" t="n">
        <v>3</v>
      </c>
      <c r="F82" s="6" t="n">
        <v>0</v>
      </c>
      <c r="G82" s="6" t="s">
        <v>145</v>
      </c>
      <c r="H82" s="6" t="s">
        <v>14</v>
      </c>
      <c r="I82" s="6" t="n">
        <v>-5</v>
      </c>
      <c r="J82" s="6" t="n">
        <v>30</v>
      </c>
      <c r="K82" s="6" t="n">
        <v>2</v>
      </c>
      <c r="L82" s="6" t="n">
        <v>0</v>
      </c>
      <c r="M82" s="6" t="n">
        <v>1</v>
      </c>
      <c r="N82" s="0" t="str">
        <f aca="false">_xlfn.CONCAT("('",B82," ",G82,"','",C82,"','0','",D82,"','",E82,"','",F82,"','",H82,"','",I82,"','",J82,"','",K82,"','",L82,"','",M82,"'),")</f>
        <v>('Hydraulic Optics','robot armor','0','3','3','0','{}','-5','30','2','0','1'),</v>
      </c>
      <c r="O82" s="6" t="s">
        <v>143</v>
      </c>
      <c r="P82" s="6" t="n">
        <v>3</v>
      </c>
      <c r="Q82" s="6" t="str">
        <f aca="false">CONCATENATE(B82,", ",G82,", ",I82,"lbs, ",J82,"caps, ",O82)</f>
        <v>Hydraulic, Optics, -5lbs, 30caps, armorer</v>
      </c>
    </row>
    <row r="83" customFormat="false" ht="13.8" hidden="false" customHeight="false" outlineLevel="0" collapsed="false">
      <c r="A83" s="0" t="n">
        <v>325</v>
      </c>
      <c r="B83" s="8" t="s">
        <v>166</v>
      </c>
      <c r="C83" s="8" t="s">
        <v>139</v>
      </c>
      <c r="D83" s="8" t="n">
        <v>3</v>
      </c>
      <c r="E83" s="8" t="n">
        <v>3</v>
      </c>
      <c r="F83" s="8" t="n">
        <v>0</v>
      </c>
      <c r="G83" s="8" t="s">
        <v>142</v>
      </c>
      <c r="H83" s="8" t="s">
        <v>14</v>
      </c>
      <c r="I83" s="8" t="n">
        <v>-10</v>
      </c>
      <c r="J83" s="8" t="n">
        <v>60</v>
      </c>
      <c r="K83" s="8" t="n">
        <v>2</v>
      </c>
      <c r="L83" s="8" t="n">
        <v>0</v>
      </c>
      <c r="M83" s="8" t="n">
        <v>1</v>
      </c>
      <c r="N83" s="0" t="str">
        <f aca="false">_xlfn.CONCAT("('",B83," ",G83,"','",C83,"','0','",D83,"','",E83,"','",F83,"','",H83,"','",I83,"','",J83,"','",K83,"','",L83,"','",M83,"'),")</f>
        <v>('Hydraulic Body','robot armor','0','3','3','0','{}','-10','60','2','0','1'),</v>
      </c>
      <c r="O83" s="8" t="s">
        <v>143</v>
      </c>
      <c r="P83" s="8" t="n">
        <v>3</v>
      </c>
      <c r="Q83" s="8" t="str">
        <f aca="false">CONCATENATE(B83,", ",G83,", ",I83,"lbs, ",J83,"caps, ",O83)</f>
        <v>Hydraulic, Body, -10lbs, 60caps, armorer</v>
      </c>
    </row>
    <row r="84" customFormat="false" ht="13.8" hidden="false" customHeight="false" outlineLevel="0" collapsed="false">
      <c r="A84" s="0" t="n">
        <v>326</v>
      </c>
      <c r="B84" s="6" t="s">
        <v>166</v>
      </c>
      <c r="C84" s="6" t="s">
        <v>139</v>
      </c>
      <c r="D84" s="6" t="n">
        <v>3</v>
      </c>
      <c r="E84" s="6" t="n">
        <v>3</v>
      </c>
      <c r="F84" s="6" t="n">
        <v>0</v>
      </c>
      <c r="G84" s="6" t="s">
        <v>146</v>
      </c>
      <c r="H84" s="6" t="s">
        <v>14</v>
      </c>
      <c r="I84" s="6" t="n">
        <v>-5</v>
      </c>
      <c r="J84" s="6" t="n">
        <v>30</v>
      </c>
      <c r="K84" s="6" t="n">
        <v>2</v>
      </c>
      <c r="L84" s="6" t="n">
        <v>0</v>
      </c>
      <c r="M84" s="6" t="n">
        <v>1</v>
      </c>
      <c r="N84" s="0" t="str">
        <f aca="false">_xlfn.CONCAT("('",B84," ",G84,"','",C84,"','0','",D84,"','",E84,"','",F84,"','",H84,"','",I84,"','",J84,"','",K84,"','",L84,"','",M84,"'),")</f>
        <v>('Hydraulic Thruster','robot armor','0','3','3','0','{}','-5','30','2','0','1'),</v>
      </c>
      <c r="O84" s="6" t="s">
        <v>143</v>
      </c>
      <c r="P84" s="6" t="n">
        <v>3</v>
      </c>
      <c r="Q84" s="6" t="str">
        <f aca="false">CONCATENATE(B84,", ",G84,", ",I84,"lbs, ",J84,"caps, ",O84)</f>
        <v>Hydraulic, Thruster, -5lbs, 30caps, armorer</v>
      </c>
    </row>
    <row r="85" customFormat="false" ht="13.8" hidden="false" customHeight="false" outlineLevel="0" collapsed="false">
      <c r="A85" s="0" t="n">
        <v>327</v>
      </c>
      <c r="B85" s="6" t="s">
        <v>166</v>
      </c>
      <c r="C85" s="6" t="s">
        <v>139</v>
      </c>
      <c r="D85" s="6" t="n">
        <v>3</v>
      </c>
      <c r="E85" s="6" t="n">
        <v>3</v>
      </c>
      <c r="F85" s="6" t="n">
        <v>0</v>
      </c>
      <c r="G85" s="6" t="s">
        <v>147</v>
      </c>
      <c r="H85" s="6" t="s">
        <v>14</v>
      </c>
      <c r="I85" s="6" t="n">
        <v>-5</v>
      </c>
      <c r="J85" s="6" t="n">
        <v>30</v>
      </c>
      <c r="K85" s="6" t="n">
        <v>2</v>
      </c>
      <c r="L85" s="6" t="n">
        <v>0</v>
      </c>
      <c r="M85" s="6" t="n">
        <v>1</v>
      </c>
      <c r="N85" s="0" t="str">
        <f aca="false">_xlfn.CONCAT("('",B85," ",G85,"','",C85,"','0','",D85,"','",E85,"','",F85,"','",H85,"','",I85,"','",J85,"','",K85,"','",L85,"','",M85,"'),")</f>
        <v>('Hydraulic Wheel','robot armor','0','3','3','0','{}','-5','30','2','0','1'),</v>
      </c>
      <c r="O85" s="6" t="s">
        <v>143</v>
      </c>
      <c r="P85" s="6" t="n">
        <v>3</v>
      </c>
      <c r="Q85" s="6" t="str">
        <f aca="false">CONCATENATE(B85,", ",G85,", ",I85,"lbs, ",J85,"caps, ",O85)</f>
        <v>Hydraulic, Wheel, -5lbs, 30caps, armorer</v>
      </c>
    </row>
    <row r="86" customFormat="false" ht="13.8" hidden="false" customHeight="false" outlineLevel="0" collapsed="false">
      <c r="A86" s="0" t="n">
        <v>328</v>
      </c>
      <c r="B86" s="6" t="s">
        <v>166</v>
      </c>
      <c r="C86" s="6" t="s">
        <v>139</v>
      </c>
      <c r="D86" s="6" t="n">
        <v>3</v>
      </c>
      <c r="E86" s="6" t="n">
        <v>3</v>
      </c>
      <c r="F86" s="6" t="n">
        <v>0</v>
      </c>
      <c r="G86" s="6" t="s">
        <v>80</v>
      </c>
      <c r="H86" s="6" t="s">
        <v>14</v>
      </c>
      <c r="I86" s="6" t="n">
        <v>-5</v>
      </c>
      <c r="J86" s="6" t="n">
        <v>30</v>
      </c>
      <c r="K86" s="6" t="n">
        <v>2</v>
      </c>
      <c r="L86" s="6" t="n">
        <v>0</v>
      </c>
      <c r="M86" s="6" t="n">
        <v>1</v>
      </c>
      <c r="N86" s="0" t="str">
        <f aca="false">_xlfn.CONCAT("('",B86," ",G86,"','",C86,"','0','",D86,"','",E86,"','",F86,"','",H86,"','",I86,"','",J86,"','",K86,"','",L86,"','",M86,"'),")</f>
        <v>('Hydraulic Left Leg','robot armor','0','3','3','0','{}','-5','30','2','0','1'),</v>
      </c>
      <c r="O86" s="6" t="s">
        <v>143</v>
      </c>
      <c r="P86" s="6" t="n">
        <v>3</v>
      </c>
      <c r="Q86" s="6" t="str">
        <f aca="false">CONCATENATE(B86,", ",G86,", ",I86,"lbs, ",J86,"caps, ",O86)</f>
        <v>Hydraulic, Left Leg, -5lbs, 30caps, armorer</v>
      </c>
    </row>
    <row r="87" customFormat="false" ht="13.8" hidden="false" customHeight="false" outlineLevel="0" collapsed="false">
      <c r="A87" s="0" t="n">
        <v>329</v>
      </c>
      <c r="B87" s="6" t="s">
        <v>166</v>
      </c>
      <c r="C87" s="6" t="s">
        <v>139</v>
      </c>
      <c r="D87" s="6" t="n">
        <v>3</v>
      </c>
      <c r="E87" s="6" t="n">
        <v>3</v>
      </c>
      <c r="F87" s="6" t="n">
        <v>0</v>
      </c>
      <c r="G87" s="6" t="s">
        <v>81</v>
      </c>
      <c r="H87" s="6" t="s">
        <v>14</v>
      </c>
      <c r="I87" s="6" t="n">
        <v>-5</v>
      </c>
      <c r="J87" s="6" t="n">
        <v>30</v>
      </c>
      <c r="K87" s="6" t="n">
        <v>2</v>
      </c>
      <c r="L87" s="6" t="n">
        <v>0</v>
      </c>
      <c r="M87" s="6" t="n">
        <v>1</v>
      </c>
      <c r="N87" s="0" t="str">
        <f aca="false">_xlfn.CONCAT("('",B87," ",G87,"','",C87,"','0','",D87,"','",E87,"','",F87,"','",H87,"','",I87,"','",J87,"','",K87,"','",L87,"','",M87,"'),")</f>
        <v>('Hydraulic Right Leg','robot armor','0','3','3','0','{}','-5','30','2','0','1'),</v>
      </c>
      <c r="O87" s="6" t="s">
        <v>143</v>
      </c>
      <c r="P87" s="6" t="n">
        <v>3</v>
      </c>
      <c r="Q87" s="6" t="str">
        <f aca="false">CONCATENATE(B87,", ",G87,", ",I87,"lbs, ",J87,"caps, ",O87)</f>
        <v>Hydraulic, Right Leg, -5lbs, 30caps, armorer</v>
      </c>
    </row>
    <row r="88" customFormat="false" ht="13.8" hidden="false" customHeight="false" outlineLevel="0" collapsed="false">
      <c r="A88" s="0" t="n">
        <v>330</v>
      </c>
      <c r="B88" s="8" t="s">
        <v>166</v>
      </c>
      <c r="C88" s="8" t="s">
        <v>139</v>
      </c>
      <c r="D88" s="8" t="n">
        <v>3</v>
      </c>
      <c r="E88" s="8" t="n">
        <v>3</v>
      </c>
      <c r="F88" s="8" t="n">
        <v>0</v>
      </c>
      <c r="G88" s="8" t="s">
        <v>148</v>
      </c>
      <c r="H88" s="8" t="s">
        <v>167</v>
      </c>
      <c r="I88" s="8" t="n">
        <v>-5</v>
      </c>
      <c r="J88" s="8" t="n">
        <v>30</v>
      </c>
      <c r="K88" s="8" t="n">
        <v>2</v>
      </c>
      <c r="L88" s="8" t="n">
        <v>0</v>
      </c>
      <c r="M88" s="8" t="n">
        <v>1</v>
      </c>
      <c r="N88" s="0" t="str">
        <f aca="false">_xlfn.CONCAT("('",B88," ",G88,"','",C88,"','0','",D88,"','",E88,"','",F88,"','",H88,"','",I88,"','",J88,"','",K88,"','",L88,"','",M88,"'),")</f>
        <v>('Hydraulic Arm 1','robot armor','0','3','3','0','{“+1CD”,”Gain Stun”}','-5','30','2','0','1'),</v>
      </c>
      <c r="O88" s="8" t="s">
        <v>143</v>
      </c>
      <c r="P88" s="8" t="n">
        <v>3</v>
      </c>
      <c r="Q88" s="8" t="str">
        <f aca="false">CONCATENATE(B88,", ",G88,", ",I88,"lbs, ",J88,"caps, ",O88)</f>
        <v>Hydraulic, Arm 1, -5lbs, 30caps, armorer</v>
      </c>
    </row>
    <row r="89" customFormat="false" ht="13.8" hidden="false" customHeight="false" outlineLevel="0" collapsed="false">
      <c r="A89" s="0" t="n">
        <v>331</v>
      </c>
      <c r="B89" s="8" t="s">
        <v>166</v>
      </c>
      <c r="C89" s="8" t="s">
        <v>139</v>
      </c>
      <c r="D89" s="8" t="n">
        <v>3</v>
      </c>
      <c r="E89" s="8" t="n">
        <v>3</v>
      </c>
      <c r="F89" s="8" t="n">
        <v>0</v>
      </c>
      <c r="G89" s="8" t="s">
        <v>149</v>
      </c>
      <c r="H89" s="8" t="s">
        <v>167</v>
      </c>
      <c r="I89" s="8" t="n">
        <v>-5</v>
      </c>
      <c r="J89" s="8" t="n">
        <v>30</v>
      </c>
      <c r="K89" s="8" t="n">
        <v>2</v>
      </c>
      <c r="L89" s="8" t="n">
        <v>0</v>
      </c>
      <c r="M89" s="8" t="n">
        <v>1</v>
      </c>
      <c r="N89" s="0" t="str">
        <f aca="false">_xlfn.CONCAT("('",B89," ",G89,"','",C89,"','0','",D89,"','",E89,"','",F89,"','",H89,"','",I89,"','",J89,"','",K89,"','",L89,"','",M89,"'),")</f>
        <v>('Hydraulic Arm 2','robot armor','0','3','3','0','{“+1CD”,”Gain Stun”}','-5','30','2','0','1'),</v>
      </c>
      <c r="O89" s="8" t="s">
        <v>143</v>
      </c>
      <c r="P89" s="8" t="n">
        <v>3</v>
      </c>
      <c r="Q89" s="8" t="str">
        <f aca="false">CONCATENATE(B89,", ",G89,", ",I89,"lbs, ",J89,"caps, ",O89)</f>
        <v>Hydraulic, Arm 2, -5lbs, 30caps, armorer</v>
      </c>
    </row>
    <row r="90" customFormat="false" ht="13.8" hidden="false" customHeight="false" outlineLevel="0" collapsed="false">
      <c r="A90" s="0" t="n">
        <v>332</v>
      </c>
      <c r="B90" s="8" t="s">
        <v>166</v>
      </c>
      <c r="C90" s="8" t="s">
        <v>139</v>
      </c>
      <c r="D90" s="8" t="n">
        <v>3</v>
      </c>
      <c r="E90" s="8" t="n">
        <v>3</v>
      </c>
      <c r="F90" s="8" t="n">
        <v>0</v>
      </c>
      <c r="G90" s="8" t="s">
        <v>150</v>
      </c>
      <c r="H90" s="8" t="s">
        <v>167</v>
      </c>
      <c r="I90" s="8" t="n">
        <v>-5</v>
      </c>
      <c r="J90" s="8" t="n">
        <v>30</v>
      </c>
      <c r="K90" s="8" t="n">
        <v>2</v>
      </c>
      <c r="L90" s="8" t="n">
        <v>0</v>
      </c>
      <c r="M90" s="8" t="n">
        <v>1</v>
      </c>
      <c r="N90" s="0" t="str">
        <f aca="false">_xlfn.CONCAT("('",B90," ",G90,"','",C90,"','0','",D90,"','",E90,"','",F90,"','",H90,"','",I90,"','",J90,"','",K90,"','",L90,"','",M90,"'),")</f>
        <v>('Hydraulic Arm 3','robot armor','0','3','3','0','{“+1CD”,”Gain Stun”}','-5','30','2','0','1'),</v>
      </c>
      <c r="O90" s="8" t="s">
        <v>143</v>
      </c>
      <c r="P90" s="8" t="n">
        <v>3</v>
      </c>
      <c r="Q90" s="8" t="str">
        <f aca="false">CONCATENATE(B90,", ",G90,", ",I90,"lbs, ",J90,"caps, ",O90)</f>
        <v>Hydraulic, Arm 3, -5lbs, 30caps, armorer</v>
      </c>
    </row>
    <row r="91" customFormat="false" ht="13.8" hidden="false" customHeight="false" outlineLevel="0" collapsed="false">
      <c r="A91" s="0" t="n">
        <v>333</v>
      </c>
      <c r="B91" s="8" t="s">
        <v>166</v>
      </c>
      <c r="C91" s="8" t="s">
        <v>139</v>
      </c>
      <c r="D91" s="8" t="n">
        <v>3</v>
      </c>
      <c r="E91" s="8" t="n">
        <v>3</v>
      </c>
      <c r="F91" s="8" t="n">
        <v>0</v>
      </c>
      <c r="G91" s="8" t="s">
        <v>82</v>
      </c>
      <c r="H91" s="8" t="s">
        <v>167</v>
      </c>
      <c r="I91" s="8" t="n">
        <v>-5</v>
      </c>
      <c r="J91" s="8" t="n">
        <v>30</v>
      </c>
      <c r="K91" s="8" t="n">
        <v>2</v>
      </c>
      <c r="L91" s="8" t="n">
        <v>0</v>
      </c>
      <c r="M91" s="8" t="n">
        <v>1</v>
      </c>
      <c r="N91" s="0" t="str">
        <f aca="false">_xlfn.CONCAT("('",B91," ",G91,"','",C91,"','0','",D91,"','",E91,"','",F91,"','",H91,"','",I91,"','",J91,"','",K91,"','",L91,"','",M91,"'),")</f>
        <v>('Hydraulic Left Arm','robot armor','0','3','3','0','{“+1CD”,”Gain Stun”}','-5','30','2','0','1'),</v>
      </c>
      <c r="O91" s="8" t="s">
        <v>143</v>
      </c>
      <c r="P91" s="8" t="n">
        <v>3</v>
      </c>
      <c r="Q91" s="8" t="str">
        <f aca="false">CONCATENATE(B91,", ",G91,", ",I91,"lbs, ",J91,"caps, ",O91)</f>
        <v>Hydraulic, Left Arm, -5lbs, 30caps, armorer</v>
      </c>
    </row>
    <row r="92" customFormat="false" ht="13.8" hidden="false" customHeight="false" outlineLevel="0" collapsed="false">
      <c r="A92" s="0" t="n">
        <v>334</v>
      </c>
      <c r="B92" s="8" t="s">
        <v>166</v>
      </c>
      <c r="C92" s="8" t="s">
        <v>139</v>
      </c>
      <c r="D92" s="8" t="n">
        <v>3</v>
      </c>
      <c r="E92" s="8" t="n">
        <v>3</v>
      </c>
      <c r="F92" s="8" t="n">
        <v>0</v>
      </c>
      <c r="G92" s="8" t="s">
        <v>151</v>
      </c>
      <c r="H92" s="8" t="s">
        <v>167</v>
      </c>
      <c r="I92" s="8" t="n">
        <v>-5</v>
      </c>
      <c r="J92" s="8" t="n">
        <v>30</v>
      </c>
      <c r="K92" s="8" t="n">
        <v>2</v>
      </c>
      <c r="L92" s="8" t="n">
        <v>0</v>
      </c>
      <c r="M92" s="8" t="n">
        <v>1</v>
      </c>
      <c r="N92" s="0" t="str">
        <f aca="false">_xlfn.CONCAT("('",B92," ",G92,"','",C92,"','0','",D92,"','",E92,"','",F92,"','",H92,"','",I92,"','",J92,"','",K92,"','",L92,"','",M92,"'),")</f>
        <v>('Hydraulic Right Arm','robot armor','0','3','3','0','{“+1CD”,”Gain Stun”}','-5','30','2','0','1'),</v>
      </c>
      <c r="O92" s="8" t="s">
        <v>143</v>
      </c>
      <c r="P92" s="8" t="n">
        <v>3</v>
      </c>
      <c r="Q92" s="8" t="str">
        <f aca="false">CONCATENATE(B92,", ",G92,", ",I92,"lbs, ",J92,"caps, ",O92)</f>
        <v>Hydraulic, Right Arm, -5lbs, 30caps, armorer</v>
      </c>
    </row>
    <row r="93" customFormat="false" ht="13.8" hidden="false" customHeight="false" outlineLevel="0" collapsed="false">
      <c r="A93" s="0" t="n">
        <v>335</v>
      </c>
      <c r="B93" s="6" t="s">
        <v>168</v>
      </c>
      <c r="C93" s="6" t="s">
        <v>139</v>
      </c>
      <c r="D93" s="6" t="n">
        <v>5</v>
      </c>
      <c r="E93" s="6" t="n">
        <v>5</v>
      </c>
      <c r="F93" s="6" t="n">
        <v>0</v>
      </c>
      <c r="G93" s="6" t="s">
        <v>69</v>
      </c>
      <c r="H93" s="6" t="s">
        <v>169</v>
      </c>
      <c r="I93" s="6" t="n">
        <v>-30</v>
      </c>
      <c r="J93" s="6" t="n">
        <v>300</v>
      </c>
      <c r="K93" s="6" t="n">
        <v>9</v>
      </c>
      <c r="L93" s="6" t="n">
        <v>0</v>
      </c>
      <c r="M93" s="6" t="n">
        <v>5</v>
      </c>
      <c r="N93" s="0" t="str">
        <f aca="false">_xlfn.CONCAT("('",B93,"','",C93,"','0','",D93,"','",E93,"','",F93,"','",H93,"','",I93,"','",J93,"','",K93,"','",L93,"','",M93,"'),")</f>
        <v>('Memorial Battle Armor','robot armor','0','5','5','0','{“Security clearance of Major/Sergeant”,”-1Diff Science/Speech (min 0) w/ entities that recognize authority of pre-war America”,”+1 Rate for SG/EW”}','-30','300','9','0','5'),</v>
      </c>
      <c r="O93" s="6" t="s">
        <v>143</v>
      </c>
      <c r="P93" s="6" t="n">
        <v>2</v>
      </c>
      <c r="Q93" s="8" t="str">
        <f aca="false">CONCATENATE(B93,", ",G93,", ",I93,"lbs, ",J93,"caps, ",O93)</f>
        <v>Memorial Battle Armor, All, -30lbs, 300caps, armorer</v>
      </c>
    </row>
    <row r="94" customFormat="false" ht="13.8" hidden="false" customHeight="false" outlineLevel="0" collapsed="false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O94" s="8"/>
      <c r="P94" s="8"/>
      <c r="Q94" s="8"/>
    </row>
    <row r="95" customFormat="false" ht="13.8" hidden="false" customHeight="false" outlineLevel="0" collapsed="false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O95" s="6"/>
      <c r="P95" s="6"/>
      <c r="Q95" s="6"/>
    </row>
    <row r="96" customFormat="false" ht="13.8" hidden="false" customHeight="false" outlineLevel="0" collapsed="false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O96" s="8"/>
      <c r="P96" s="8"/>
      <c r="Q96" s="8"/>
    </row>
    <row r="97" customFormat="false" ht="13.8" hidden="false" customHeight="false" outlineLevel="0" collapsed="false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O97" s="6"/>
      <c r="P97" s="6"/>
      <c r="Q97" s="6"/>
    </row>
    <row r="98" customFormat="false" ht="13.8" hidden="false" customHeight="false" outlineLevel="0" collapsed="false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O98" s="8"/>
      <c r="P98" s="8"/>
      <c r="Q98" s="8"/>
    </row>
    <row r="139" customFormat="false" ht="13.8" hidden="false" customHeight="false" outlineLevel="0" collapsed="false">
      <c r="B139" s="0"/>
      <c r="C139" s="0"/>
    </row>
    <row r="140" customFormat="false" ht="13.8" hidden="false" customHeight="false" outlineLevel="0" collapsed="false">
      <c r="B140" s="0"/>
      <c r="C140" s="0"/>
    </row>
    <row r="141" customFormat="false" ht="13.8" hidden="false" customHeight="false" outlineLevel="0" collapsed="false">
      <c r="B141" s="0"/>
      <c r="C141" s="0"/>
    </row>
    <row r="142" customFormat="false" ht="13.8" hidden="false" customHeight="false" outlineLevel="0" collapsed="false">
      <c r="B142" s="0"/>
      <c r="C142" s="0"/>
    </row>
    <row r="143" customFormat="false" ht="13.8" hidden="false" customHeight="false" outlineLevel="0" collapsed="false">
      <c r="B143" s="0"/>
      <c r="C143" s="0"/>
    </row>
    <row r="144" customFormat="false" ht="13.8" hidden="false" customHeight="false" outlineLevel="0" collapsed="false">
      <c r="B144" s="0"/>
      <c r="C144" s="0"/>
    </row>
    <row r="145" customFormat="false" ht="13.8" hidden="false" customHeight="false" outlineLevel="0" collapsed="false">
      <c r="B145" s="0"/>
      <c r="C145" s="0"/>
    </row>
  </sheetData>
  <autoFilter ref="B1:P98">
    <sortState ref="B2:P98">
      <sortCondition ref="A2:A98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15" activeCellId="0" sqref="D515"/>
    </sheetView>
  </sheetViews>
  <sheetFormatPr defaultColWidth="9.14453125" defaultRowHeight="13.8" zeroHeight="false" outlineLevelRow="0" outlineLevelCol="0"/>
  <sheetData>
    <row r="1" customFormat="false" ht="12.8" hidden="false" customHeight="false" outlineLevel="0" collapsed="false">
      <c r="A1" s="0" t="s">
        <v>170</v>
      </c>
      <c r="B1" s="0" t="s">
        <v>171</v>
      </c>
      <c r="C1" s="0" t="s">
        <v>172</v>
      </c>
      <c r="D1" s="0" t="s">
        <v>173</v>
      </c>
      <c r="F1" s="0" t="s">
        <v>173</v>
      </c>
      <c r="G1" s="0" t="s">
        <v>172</v>
      </c>
    </row>
    <row r="2" customFormat="false" ht="13.8" hidden="false" customHeight="false" outlineLevel="0" collapsed="false">
      <c r="A2" s="0" t="n">
        <f aca="false">INDEX(Clothing!A$2:A$41,MATCH(B2,Clothing!B$2:B$41,0),1)</f>
        <v>1</v>
      </c>
      <c r="B2" s="0" t="s">
        <v>11</v>
      </c>
      <c r="C2" s="0" t="s">
        <v>79</v>
      </c>
      <c r="D2" s="0" t="n">
        <f aca="false">INDEX(F$2:F$14,MATCH(C2,G$2:G$14,0),1)</f>
        <v>4</v>
      </c>
      <c r="E2" s="0" t="str">
        <f aca="false">_xlfn.CONCAT("('",A2,"','",D2,"'),")</f>
        <v>('1','4'),</v>
      </c>
      <c r="F2" s="0" t="n">
        <v>1</v>
      </c>
      <c r="G2" s="0" t="s">
        <v>174</v>
      </c>
    </row>
    <row r="3" customFormat="false" ht="13.8" hidden="false" customHeight="false" outlineLevel="0" collapsed="false">
      <c r="A3" s="0" t="n">
        <f aca="false">INDEX(Clothing!A$2:A$41,MATCH(B3,Clothing!B$2:B$41,0),1)</f>
        <v>1</v>
      </c>
      <c r="B3" s="0" t="s">
        <v>11</v>
      </c>
      <c r="C3" s="0" t="s">
        <v>82</v>
      </c>
      <c r="D3" s="0" t="n">
        <f aca="false">INDEX(F$2:F$14,MATCH(C3,G$2:G$14,0),1)</f>
        <v>2</v>
      </c>
      <c r="E3" s="0" t="str">
        <f aca="false">_xlfn.CONCAT("('",A3,"','",D3,"'),")</f>
        <v>('1','2'),</v>
      </c>
      <c r="F3" s="0" t="n">
        <v>2</v>
      </c>
      <c r="G3" s="0" t="s">
        <v>175</v>
      </c>
    </row>
    <row r="4" customFormat="false" ht="13.8" hidden="false" customHeight="false" outlineLevel="0" collapsed="false">
      <c r="A4" s="0" t="n">
        <f aca="false">INDEX(Clothing!A$2:A$41,MATCH(B4,Clothing!B$2:B$41,0),1)</f>
        <v>1</v>
      </c>
      <c r="B4" s="0" t="s">
        <v>11</v>
      </c>
      <c r="C4" s="0" t="s">
        <v>151</v>
      </c>
      <c r="D4" s="0" t="n">
        <f aca="false">INDEX(F$2:F$14,MATCH(C4,G$2:G$14,0),1)</f>
        <v>3</v>
      </c>
      <c r="E4" s="0" t="str">
        <f aca="false">_xlfn.CONCAT("('",A4,"','",D4,"'),")</f>
        <v>('1','3'),</v>
      </c>
      <c r="F4" s="0" t="n">
        <v>3</v>
      </c>
      <c r="G4" s="0" t="s">
        <v>176</v>
      </c>
    </row>
    <row r="5" customFormat="false" ht="13.8" hidden="false" customHeight="false" outlineLevel="0" collapsed="false">
      <c r="A5" s="0" t="n">
        <f aca="false">INDEX(Clothing!A$2:A$41,MATCH(B5,Clothing!B$2:B$41,0),1)</f>
        <v>1</v>
      </c>
      <c r="B5" s="0" t="s">
        <v>11</v>
      </c>
      <c r="C5" s="0" t="s">
        <v>80</v>
      </c>
      <c r="D5" s="0" t="n">
        <f aca="false">INDEX(F$2:F$14,MATCH(C5,G$2:G$14,0),1)</f>
        <v>5</v>
      </c>
      <c r="E5" s="0" t="str">
        <f aca="false">_xlfn.CONCAT("('",A5,"','",D5,"'),")</f>
        <v>('1','5'),</v>
      </c>
      <c r="F5" s="0" t="n">
        <v>4</v>
      </c>
      <c r="G5" s="0" t="s">
        <v>177</v>
      </c>
    </row>
    <row r="6" customFormat="false" ht="13.8" hidden="false" customHeight="false" outlineLevel="0" collapsed="false">
      <c r="A6" s="0" t="n">
        <f aca="false">INDEX(Clothing!A$2:A$41,MATCH(B6,Clothing!B$2:B$41,0),1)</f>
        <v>1</v>
      </c>
      <c r="B6" s="0" t="s">
        <v>11</v>
      </c>
      <c r="C6" s="0" t="s">
        <v>81</v>
      </c>
      <c r="D6" s="0" t="n">
        <f aca="false">INDEX(F$2:F$14,MATCH(C6,G$2:G$14,0),1)</f>
        <v>6</v>
      </c>
      <c r="E6" s="0" t="str">
        <f aca="false">_xlfn.CONCAT("('",A6,"','",D6,"'),")</f>
        <v>('1','6'),</v>
      </c>
      <c r="F6" s="0" t="n">
        <v>5</v>
      </c>
      <c r="G6" s="0" t="s">
        <v>178</v>
      </c>
    </row>
    <row r="7" customFormat="false" ht="13.8" hidden="false" customHeight="false" outlineLevel="0" collapsed="false">
      <c r="A7" s="0" t="n">
        <f aca="false">INDEX(Clothing!A$2:A$41,MATCH(B7,Clothing!B$2:B$41,0),1)</f>
        <v>2</v>
      </c>
      <c r="B7" s="0" t="s">
        <v>15</v>
      </c>
      <c r="C7" s="0" t="s">
        <v>79</v>
      </c>
      <c r="D7" s="0" t="n">
        <f aca="false">INDEX(F$2:F$14,MATCH(C7,G$2:G$14,0),1)</f>
        <v>4</v>
      </c>
      <c r="E7" s="0" t="str">
        <f aca="false">_xlfn.CONCAT("('",A7,"','",D7,"'),")</f>
        <v>('2','4'),</v>
      </c>
      <c r="F7" s="0" t="n">
        <v>6</v>
      </c>
      <c r="G7" s="0" t="s">
        <v>179</v>
      </c>
    </row>
    <row r="8" customFormat="false" ht="13.8" hidden="false" customHeight="false" outlineLevel="0" collapsed="false">
      <c r="A8" s="0" t="n">
        <f aca="false">INDEX(Clothing!A$2:A$41,MATCH(B8,Clothing!B$2:B$41,0),1)</f>
        <v>2</v>
      </c>
      <c r="B8" s="0" t="s">
        <v>15</v>
      </c>
      <c r="C8" s="0" t="s">
        <v>82</v>
      </c>
      <c r="D8" s="0" t="n">
        <f aca="false">INDEX(F$2:F$14,MATCH(C8,G$2:G$14,0),1)</f>
        <v>2</v>
      </c>
      <c r="E8" s="0" t="str">
        <f aca="false">_xlfn.CONCAT("('",A8,"','",D8,"'),")</f>
        <v>('2','2'),</v>
      </c>
      <c r="F8" s="0" t="n">
        <v>7</v>
      </c>
      <c r="G8" s="0" t="s">
        <v>180</v>
      </c>
    </row>
    <row r="9" customFormat="false" ht="13.8" hidden="false" customHeight="false" outlineLevel="0" collapsed="false">
      <c r="A9" s="0" t="n">
        <f aca="false">INDEX(Clothing!A$2:A$41,MATCH(B9,Clothing!B$2:B$41,0),1)</f>
        <v>2</v>
      </c>
      <c r="B9" s="0" t="s">
        <v>15</v>
      </c>
      <c r="C9" s="0" t="s">
        <v>151</v>
      </c>
      <c r="D9" s="0" t="n">
        <f aca="false">INDEX(F$2:F$14,MATCH(C9,G$2:G$14,0),1)</f>
        <v>3</v>
      </c>
      <c r="E9" s="0" t="str">
        <f aca="false">_xlfn.CONCAT("('",A9,"','",D9,"'),")</f>
        <v>('2','3'),</v>
      </c>
      <c r="F9" s="0" t="n">
        <v>8</v>
      </c>
      <c r="G9" s="0" t="s">
        <v>148</v>
      </c>
    </row>
    <row r="10" customFormat="false" ht="13.8" hidden="false" customHeight="false" outlineLevel="0" collapsed="false">
      <c r="A10" s="0" t="n">
        <f aca="false">INDEX(Clothing!A$2:A$41,MATCH(B10,Clothing!B$2:B$41,0),1)</f>
        <v>2</v>
      </c>
      <c r="B10" s="0" t="s">
        <v>15</v>
      </c>
      <c r="C10" s="0" t="s">
        <v>80</v>
      </c>
      <c r="D10" s="0" t="n">
        <f aca="false">INDEX(F$2:F$14,MATCH(C10,G$2:G$14,0),1)</f>
        <v>5</v>
      </c>
      <c r="E10" s="0" t="str">
        <f aca="false">_xlfn.CONCAT("('",A10,"','",D10,"'),")</f>
        <v>('2','5'),</v>
      </c>
      <c r="F10" s="0" t="n">
        <v>9</v>
      </c>
      <c r="G10" s="0" t="s">
        <v>149</v>
      </c>
    </row>
    <row r="11" customFormat="false" ht="13.8" hidden="false" customHeight="false" outlineLevel="0" collapsed="false">
      <c r="A11" s="0" t="n">
        <f aca="false">INDEX(Clothing!A$2:A$41,MATCH(B11,Clothing!B$2:B$41,0),1)</f>
        <v>2</v>
      </c>
      <c r="B11" s="0" t="s">
        <v>15</v>
      </c>
      <c r="C11" s="0" t="s">
        <v>81</v>
      </c>
      <c r="D11" s="0" t="n">
        <f aca="false">INDEX(F$2:F$14,MATCH(C11,G$2:G$14,0),1)</f>
        <v>6</v>
      </c>
      <c r="E11" s="0" t="str">
        <f aca="false">_xlfn.CONCAT("('",A11,"','",D11,"'),")</f>
        <v>('2','6'),</v>
      </c>
      <c r="F11" s="0" t="n">
        <v>10</v>
      </c>
      <c r="G11" s="0" t="s">
        <v>150</v>
      </c>
    </row>
    <row r="12" customFormat="false" ht="13.8" hidden="false" customHeight="false" outlineLevel="0" collapsed="false">
      <c r="A12" s="0" t="n">
        <f aca="false">INDEX(Clothing!A$2:A$41,MATCH(B12,Clothing!B$2:B$41,0),1)</f>
        <v>3</v>
      </c>
      <c r="B12" s="0" t="s">
        <v>17</v>
      </c>
      <c r="C12" s="0" t="s">
        <v>79</v>
      </c>
      <c r="D12" s="0" t="n">
        <f aca="false">INDEX(F$2:F$14,MATCH(C12,G$2:G$14,0),1)</f>
        <v>4</v>
      </c>
      <c r="E12" s="0" t="str">
        <f aca="false">_xlfn.CONCAT("('",A12,"','",D12,"'),")</f>
        <v>('3','4'),</v>
      </c>
      <c r="F12" s="0" t="n">
        <v>11</v>
      </c>
      <c r="G12" s="0" t="s">
        <v>181</v>
      </c>
    </row>
    <row r="13" customFormat="false" ht="13.8" hidden="false" customHeight="false" outlineLevel="0" collapsed="false">
      <c r="A13" s="0" t="n">
        <f aca="false">INDEX(Clothing!A$2:A$41,MATCH(B13,Clothing!B$2:B$41,0),1)</f>
        <v>3</v>
      </c>
      <c r="B13" s="0" t="s">
        <v>17</v>
      </c>
      <c r="C13" s="0" t="s">
        <v>82</v>
      </c>
      <c r="D13" s="0" t="n">
        <f aca="false">INDEX(F$2:F$14,MATCH(C13,G$2:G$14,0),1)</f>
        <v>2</v>
      </c>
      <c r="E13" s="0" t="str">
        <f aca="false">_xlfn.CONCAT("('",A13,"','",D13,"'),")</f>
        <v>('3','2'),</v>
      </c>
      <c r="F13" s="0" t="n">
        <v>12</v>
      </c>
      <c r="G13" s="0" t="s">
        <v>182</v>
      </c>
    </row>
    <row r="14" customFormat="false" ht="13.8" hidden="false" customHeight="false" outlineLevel="0" collapsed="false">
      <c r="A14" s="0" t="n">
        <f aca="false">INDEX(Clothing!A$2:A$41,MATCH(B14,Clothing!B$2:B$41,0),1)</f>
        <v>3</v>
      </c>
      <c r="B14" s="0" t="s">
        <v>17</v>
      </c>
      <c r="C14" s="0" t="s">
        <v>151</v>
      </c>
      <c r="D14" s="0" t="n">
        <f aca="false">INDEX(F$2:F$14,MATCH(C14,G$2:G$14,0),1)</f>
        <v>3</v>
      </c>
      <c r="E14" s="0" t="str">
        <f aca="false">_xlfn.CONCAT("('",A14,"','",D14,"'),")</f>
        <v>('3','3'),</v>
      </c>
      <c r="F14" s="0" t="n">
        <v>13</v>
      </c>
      <c r="G14" s="0" t="s">
        <v>183</v>
      </c>
    </row>
    <row r="15" customFormat="false" ht="13.8" hidden="false" customHeight="false" outlineLevel="0" collapsed="false">
      <c r="A15" s="0" t="n">
        <f aca="false">INDEX(Clothing!A$2:A$41,MATCH(B15,Clothing!B$2:B$41,0),1)</f>
        <v>3</v>
      </c>
      <c r="B15" s="0" t="s">
        <v>17</v>
      </c>
      <c r="C15" s="0" t="s">
        <v>80</v>
      </c>
      <c r="D15" s="0" t="n">
        <f aca="false">INDEX(F$2:F$14,MATCH(C15,G$2:G$14,0),1)</f>
        <v>5</v>
      </c>
      <c r="E15" s="0" t="str">
        <f aca="false">_xlfn.CONCAT("('",A15,"','",D15,"'),")</f>
        <v>('3','5'),</v>
      </c>
    </row>
    <row r="16" customFormat="false" ht="13.8" hidden="false" customHeight="false" outlineLevel="0" collapsed="false">
      <c r="A16" s="0" t="n">
        <f aca="false">INDEX(Clothing!A$2:A$41,MATCH(B16,Clothing!B$2:B$41,0),1)</f>
        <v>3</v>
      </c>
      <c r="B16" s="0" t="s">
        <v>17</v>
      </c>
      <c r="C16" s="0" t="s">
        <v>81</v>
      </c>
      <c r="D16" s="0" t="n">
        <f aca="false">INDEX(F$2:F$14,MATCH(C16,G$2:G$14,0),1)</f>
        <v>6</v>
      </c>
      <c r="E16" s="0" t="str">
        <f aca="false">_xlfn.CONCAT("('",A16,"','",D16,"'),")</f>
        <v>('3','6'),</v>
      </c>
    </row>
    <row r="17" customFormat="false" ht="13.8" hidden="false" customHeight="false" outlineLevel="0" collapsed="false">
      <c r="A17" s="0" t="n">
        <f aca="false">INDEX(Clothing!A$2:A$41,MATCH(B17,Clothing!B$2:B$41,0),1)</f>
        <v>4</v>
      </c>
      <c r="B17" s="0" t="s">
        <v>18</v>
      </c>
      <c r="C17" s="0" t="s">
        <v>79</v>
      </c>
      <c r="D17" s="0" t="n">
        <f aca="false">INDEX(F$2:F$14,MATCH(C17,G$2:G$14,0),1)</f>
        <v>4</v>
      </c>
      <c r="E17" s="0" t="str">
        <f aca="false">_xlfn.CONCAT("('",A17,"','",D17,"'),")</f>
        <v>('4','4'),</v>
      </c>
    </row>
    <row r="18" customFormat="false" ht="13.8" hidden="false" customHeight="false" outlineLevel="0" collapsed="false">
      <c r="A18" s="0" t="n">
        <f aca="false">INDEX(Clothing!A$2:A$41,MATCH(B18,Clothing!B$2:B$41,0),1)</f>
        <v>4</v>
      </c>
      <c r="B18" s="0" t="s">
        <v>18</v>
      </c>
      <c r="C18" s="0" t="s">
        <v>82</v>
      </c>
      <c r="D18" s="0" t="n">
        <f aca="false">INDEX(F$2:F$14,MATCH(C18,G$2:G$14,0),1)</f>
        <v>2</v>
      </c>
      <c r="E18" s="0" t="str">
        <f aca="false">_xlfn.CONCAT("('",A18,"','",D18,"'),")</f>
        <v>('4','2'),</v>
      </c>
    </row>
    <row r="19" customFormat="false" ht="13.8" hidden="false" customHeight="false" outlineLevel="0" collapsed="false">
      <c r="A19" s="0" t="n">
        <f aca="false">INDEX(Clothing!A$2:A$41,MATCH(B19,Clothing!B$2:B$41,0),1)</f>
        <v>4</v>
      </c>
      <c r="B19" s="0" t="s">
        <v>18</v>
      </c>
      <c r="C19" s="0" t="s">
        <v>151</v>
      </c>
      <c r="D19" s="0" t="n">
        <f aca="false">INDEX(F$2:F$14,MATCH(C19,G$2:G$14,0),1)</f>
        <v>3</v>
      </c>
      <c r="E19" s="0" t="str">
        <f aca="false">_xlfn.CONCAT("('",A19,"','",D19,"'),")</f>
        <v>('4','3'),</v>
      </c>
    </row>
    <row r="20" customFormat="false" ht="13.8" hidden="false" customHeight="false" outlineLevel="0" collapsed="false">
      <c r="A20" s="0" t="n">
        <f aca="false">INDEX(Clothing!A$2:A$41,MATCH(B20,Clothing!B$2:B$41,0),1)</f>
        <v>4</v>
      </c>
      <c r="B20" s="0" t="s">
        <v>18</v>
      </c>
      <c r="C20" s="0" t="s">
        <v>80</v>
      </c>
      <c r="D20" s="0" t="n">
        <f aca="false">INDEX(F$2:F$14,MATCH(C20,G$2:G$14,0),1)</f>
        <v>5</v>
      </c>
      <c r="E20" s="0" t="str">
        <f aca="false">_xlfn.CONCAT("('",A20,"','",D20,"'),")</f>
        <v>('4','5'),</v>
      </c>
    </row>
    <row r="21" customFormat="false" ht="13.8" hidden="false" customHeight="false" outlineLevel="0" collapsed="false">
      <c r="A21" s="0" t="n">
        <f aca="false">INDEX(Clothing!A$2:A$41,MATCH(B21,Clothing!B$2:B$41,0),1)</f>
        <v>4</v>
      </c>
      <c r="B21" s="0" t="s">
        <v>18</v>
      </c>
      <c r="C21" s="0" t="s">
        <v>81</v>
      </c>
      <c r="D21" s="0" t="n">
        <f aca="false">INDEX(F$2:F$14,MATCH(C21,G$2:G$14,0),1)</f>
        <v>6</v>
      </c>
      <c r="E21" s="0" t="str">
        <f aca="false">_xlfn.CONCAT("('",A21,"','",D21,"'),")</f>
        <v>('4','6'),</v>
      </c>
    </row>
    <row r="22" customFormat="false" ht="13.8" hidden="false" customHeight="false" outlineLevel="0" collapsed="false">
      <c r="A22" s="0" t="n">
        <f aca="false">INDEX(Clothing!A$2:A$41,MATCH(B22,Clothing!B$2:B$41,0),1)</f>
        <v>5</v>
      </c>
      <c r="B22" s="0" t="s">
        <v>19</v>
      </c>
      <c r="C22" s="0" t="s">
        <v>79</v>
      </c>
      <c r="D22" s="0" t="n">
        <f aca="false">INDEX(F$2:F$14,MATCH(C22,G$2:G$14,0),1)</f>
        <v>4</v>
      </c>
      <c r="E22" s="0" t="str">
        <f aca="false">_xlfn.CONCAT("('",A22,"','",D22,"'),")</f>
        <v>('5','4'),</v>
      </c>
    </row>
    <row r="23" customFormat="false" ht="13.8" hidden="false" customHeight="false" outlineLevel="0" collapsed="false">
      <c r="A23" s="0" t="n">
        <f aca="false">INDEX(Clothing!A$2:A$41,MATCH(B23,Clothing!B$2:B$41,0),1)</f>
        <v>5</v>
      </c>
      <c r="B23" s="0" t="s">
        <v>19</v>
      </c>
      <c r="C23" s="0" t="s">
        <v>82</v>
      </c>
      <c r="D23" s="0" t="n">
        <f aca="false">INDEX(F$2:F$14,MATCH(C23,G$2:G$14,0),1)</f>
        <v>2</v>
      </c>
      <c r="E23" s="0" t="str">
        <f aca="false">_xlfn.CONCAT("('",A23,"','",D23,"'),")</f>
        <v>('5','2'),</v>
      </c>
    </row>
    <row r="24" customFormat="false" ht="13.8" hidden="false" customHeight="false" outlineLevel="0" collapsed="false">
      <c r="A24" s="0" t="n">
        <f aca="false">INDEX(Clothing!A$2:A$41,MATCH(B24,Clothing!B$2:B$41,0),1)</f>
        <v>5</v>
      </c>
      <c r="B24" s="0" t="s">
        <v>19</v>
      </c>
      <c r="C24" s="0" t="s">
        <v>151</v>
      </c>
      <c r="D24" s="0" t="n">
        <f aca="false">INDEX(F$2:F$14,MATCH(C24,G$2:G$14,0),1)</f>
        <v>3</v>
      </c>
      <c r="E24" s="0" t="str">
        <f aca="false">_xlfn.CONCAT("('",A24,"','",D24,"'),")</f>
        <v>('5','3'),</v>
      </c>
    </row>
    <row r="25" customFormat="false" ht="13.8" hidden="false" customHeight="false" outlineLevel="0" collapsed="false">
      <c r="A25" s="0" t="n">
        <f aca="false">INDEX(Clothing!A$2:A$41,MATCH(B25,Clothing!B$2:B$41,0),1)</f>
        <v>5</v>
      </c>
      <c r="B25" s="0" t="s">
        <v>19</v>
      </c>
      <c r="C25" s="0" t="s">
        <v>80</v>
      </c>
      <c r="D25" s="0" t="n">
        <f aca="false">INDEX(F$2:F$14,MATCH(C25,G$2:G$14,0),1)</f>
        <v>5</v>
      </c>
      <c r="E25" s="0" t="str">
        <f aca="false">_xlfn.CONCAT("('",A25,"','",D25,"'),")</f>
        <v>('5','5'),</v>
      </c>
    </row>
    <row r="26" customFormat="false" ht="13.8" hidden="false" customHeight="false" outlineLevel="0" collapsed="false">
      <c r="A26" s="0" t="n">
        <f aca="false">INDEX(Clothing!A$2:A$41,MATCH(B26,Clothing!B$2:B$41,0),1)</f>
        <v>5</v>
      </c>
      <c r="B26" s="0" t="s">
        <v>19</v>
      </c>
      <c r="C26" s="0" t="s">
        <v>81</v>
      </c>
      <c r="D26" s="0" t="n">
        <f aca="false">INDEX(F$2:F$14,MATCH(C26,G$2:G$14,0),1)</f>
        <v>6</v>
      </c>
      <c r="E26" s="0" t="str">
        <f aca="false">_xlfn.CONCAT("('",A26,"','",D26,"'),")</f>
        <v>('5','6'),</v>
      </c>
    </row>
    <row r="27" customFormat="false" ht="13.8" hidden="false" customHeight="false" outlineLevel="0" collapsed="false">
      <c r="A27" s="0" t="n">
        <f aca="false">INDEX(Clothing!A$2:A$41,MATCH(B27,Clothing!B$2:B$41,0),1)</f>
        <v>6</v>
      </c>
      <c r="B27" s="0" t="s">
        <v>20</v>
      </c>
      <c r="C27" s="0" t="s">
        <v>79</v>
      </c>
      <c r="D27" s="0" t="n">
        <f aca="false">INDEX(F$2:F$14,MATCH(C27,G$2:G$14,0),1)</f>
        <v>4</v>
      </c>
      <c r="E27" s="0" t="str">
        <f aca="false">_xlfn.CONCAT("('",A27,"','",D27,"'),")</f>
        <v>('6','4'),</v>
      </c>
    </row>
    <row r="28" customFormat="false" ht="13.8" hidden="false" customHeight="false" outlineLevel="0" collapsed="false">
      <c r="A28" s="0" t="n">
        <f aca="false">INDEX(Clothing!A$2:A$41,MATCH(B28,Clothing!B$2:B$41,0),1)</f>
        <v>6</v>
      </c>
      <c r="B28" s="0" t="s">
        <v>20</v>
      </c>
      <c r="C28" s="0" t="s">
        <v>82</v>
      </c>
      <c r="D28" s="0" t="n">
        <f aca="false">INDEX(F$2:F$14,MATCH(C28,G$2:G$14,0),1)</f>
        <v>2</v>
      </c>
      <c r="E28" s="0" t="str">
        <f aca="false">_xlfn.CONCAT("('",A28,"','",D28,"'),")</f>
        <v>('6','2'),</v>
      </c>
    </row>
    <row r="29" customFormat="false" ht="13.8" hidden="false" customHeight="false" outlineLevel="0" collapsed="false">
      <c r="A29" s="0" t="n">
        <f aca="false">INDEX(Clothing!A$2:A$41,MATCH(B29,Clothing!B$2:B$41,0),1)</f>
        <v>6</v>
      </c>
      <c r="B29" s="0" t="s">
        <v>20</v>
      </c>
      <c r="C29" s="0" t="s">
        <v>151</v>
      </c>
      <c r="D29" s="0" t="n">
        <f aca="false">INDEX(F$2:F$14,MATCH(C29,G$2:G$14,0),1)</f>
        <v>3</v>
      </c>
      <c r="E29" s="0" t="str">
        <f aca="false">_xlfn.CONCAT("('",A29,"','",D29,"'),")</f>
        <v>('6','3'),</v>
      </c>
    </row>
    <row r="30" customFormat="false" ht="13.8" hidden="false" customHeight="false" outlineLevel="0" collapsed="false">
      <c r="A30" s="0" t="n">
        <f aca="false">INDEX(Clothing!A$2:A$41,MATCH(B30,Clothing!B$2:B$41,0),1)</f>
        <v>6</v>
      </c>
      <c r="B30" s="0" t="s">
        <v>20</v>
      </c>
      <c r="C30" s="0" t="s">
        <v>80</v>
      </c>
      <c r="D30" s="0" t="n">
        <f aca="false">INDEX(F$2:F$14,MATCH(C30,G$2:G$14,0),1)</f>
        <v>5</v>
      </c>
      <c r="E30" s="0" t="str">
        <f aca="false">_xlfn.CONCAT("('",A30,"','",D30,"'),")</f>
        <v>('6','5'),</v>
      </c>
    </row>
    <row r="31" customFormat="false" ht="13.8" hidden="false" customHeight="false" outlineLevel="0" collapsed="false">
      <c r="A31" s="0" t="n">
        <f aca="false">INDEX(Clothing!A$2:A$41,MATCH(B31,Clothing!B$2:B$41,0),1)</f>
        <v>6</v>
      </c>
      <c r="B31" s="0" t="s">
        <v>20</v>
      </c>
      <c r="C31" s="0" t="s">
        <v>81</v>
      </c>
      <c r="D31" s="0" t="n">
        <f aca="false">INDEX(F$2:F$14,MATCH(C31,G$2:G$14,0),1)</f>
        <v>6</v>
      </c>
      <c r="E31" s="0" t="str">
        <f aca="false">_xlfn.CONCAT("('",A31,"','",D31,"'),")</f>
        <v>('6','6'),</v>
      </c>
    </row>
    <row r="32" customFormat="false" ht="13.8" hidden="false" customHeight="false" outlineLevel="0" collapsed="false">
      <c r="A32" s="0" t="n">
        <f aca="false">INDEX(Clothing!A$2:A$41,MATCH(B32,Clothing!B$2:B$41,0),1)</f>
        <v>7</v>
      </c>
      <c r="B32" s="0" t="s">
        <v>21</v>
      </c>
      <c r="C32" s="0" t="s">
        <v>79</v>
      </c>
      <c r="D32" s="0" t="n">
        <f aca="false">INDEX(F$2:F$14,MATCH(C32,G$2:G$14,0),1)</f>
        <v>4</v>
      </c>
      <c r="E32" s="0" t="str">
        <f aca="false">_xlfn.CONCAT("('",A32,"','",D32,"'),")</f>
        <v>('7','4'),</v>
      </c>
    </row>
    <row r="33" customFormat="false" ht="13.8" hidden="false" customHeight="false" outlineLevel="0" collapsed="false">
      <c r="A33" s="0" t="n">
        <f aca="false">INDEX(Clothing!A$2:A$41,MATCH(B33,Clothing!B$2:B$41,0),1)</f>
        <v>7</v>
      </c>
      <c r="B33" s="0" t="s">
        <v>21</v>
      </c>
      <c r="C33" s="0" t="s">
        <v>82</v>
      </c>
      <c r="D33" s="0" t="n">
        <f aca="false">INDEX(F$2:F$14,MATCH(C33,G$2:G$14,0),1)</f>
        <v>2</v>
      </c>
      <c r="E33" s="0" t="str">
        <f aca="false">_xlfn.CONCAT("('",A33,"','",D33,"'),")</f>
        <v>('7','2'),</v>
      </c>
    </row>
    <row r="34" customFormat="false" ht="13.8" hidden="false" customHeight="false" outlineLevel="0" collapsed="false">
      <c r="A34" s="0" t="n">
        <f aca="false">INDEX(Clothing!A$2:A$41,MATCH(B34,Clothing!B$2:B$41,0),1)</f>
        <v>7</v>
      </c>
      <c r="B34" s="0" t="s">
        <v>21</v>
      </c>
      <c r="C34" s="0" t="s">
        <v>151</v>
      </c>
      <c r="D34" s="0" t="n">
        <f aca="false">INDEX(F$2:F$14,MATCH(C34,G$2:G$14,0),1)</f>
        <v>3</v>
      </c>
      <c r="E34" s="0" t="str">
        <f aca="false">_xlfn.CONCAT("('",A34,"','",D34,"'),")</f>
        <v>('7','3'),</v>
      </c>
    </row>
    <row r="35" customFormat="false" ht="13.8" hidden="false" customHeight="false" outlineLevel="0" collapsed="false">
      <c r="A35" s="0" t="n">
        <f aca="false">INDEX(Clothing!A$2:A$41,MATCH(B35,Clothing!B$2:B$41,0),1)</f>
        <v>7</v>
      </c>
      <c r="B35" s="0" t="s">
        <v>21</v>
      </c>
      <c r="C35" s="0" t="s">
        <v>80</v>
      </c>
      <c r="D35" s="0" t="n">
        <f aca="false">INDEX(F$2:F$14,MATCH(C35,G$2:G$14,0),1)</f>
        <v>5</v>
      </c>
      <c r="E35" s="0" t="str">
        <f aca="false">_xlfn.CONCAT("('",A35,"','",D35,"'),")</f>
        <v>('7','5'),</v>
      </c>
    </row>
    <row r="36" customFormat="false" ht="13.8" hidden="false" customHeight="false" outlineLevel="0" collapsed="false">
      <c r="A36" s="0" t="n">
        <f aca="false">INDEX(Clothing!A$2:A$41,MATCH(B36,Clothing!B$2:B$41,0),1)</f>
        <v>7</v>
      </c>
      <c r="B36" s="0" t="s">
        <v>21</v>
      </c>
      <c r="C36" s="0" t="s">
        <v>81</v>
      </c>
      <c r="D36" s="0" t="n">
        <f aca="false">INDEX(F$2:F$14,MATCH(C36,G$2:G$14,0),1)</f>
        <v>6</v>
      </c>
      <c r="E36" s="0" t="str">
        <f aca="false">_xlfn.CONCAT("('",A36,"','",D36,"'),")</f>
        <v>('7','6'),</v>
      </c>
    </row>
    <row r="37" customFormat="false" ht="13.8" hidden="false" customHeight="false" outlineLevel="0" collapsed="false">
      <c r="A37" s="0" t="n">
        <f aca="false">INDEX(Clothing!A$2:A$41,MATCH(B37,Clothing!B$2:B$41,0),1)</f>
        <v>8</v>
      </c>
      <c r="B37" s="0" t="s">
        <v>22</v>
      </c>
      <c r="C37" s="0" t="s">
        <v>79</v>
      </c>
      <c r="D37" s="0" t="n">
        <f aca="false">INDEX(F$2:F$14,MATCH(C37,G$2:G$14,0),1)</f>
        <v>4</v>
      </c>
      <c r="E37" s="0" t="str">
        <f aca="false">_xlfn.CONCAT("('",A37,"','",D37,"'),")</f>
        <v>('8','4'),</v>
      </c>
    </row>
    <row r="38" customFormat="false" ht="13.8" hidden="false" customHeight="false" outlineLevel="0" collapsed="false">
      <c r="A38" s="0" t="n">
        <f aca="false">INDEX(Clothing!A$2:A$41,MATCH(B38,Clothing!B$2:B$41,0),1)</f>
        <v>8</v>
      </c>
      <c r="B38" s="0" t="s">
        <v>22</v>
      </c>
      <c r="C38" s="0" t="s">
        <v>82</v>
      </c>
      <c r="D38" s="0" t="n">
        <f aca="false">INDEX(F$2:F$14,MATCH(C38,G$2:G$14,0),1)</f>
        <v>2</v>
      </c>
      <c r="E38" s="0" t="str">
        <f aca="false">_xlfn.CONCAT("('",A38,"','",D38,"'),")</f>
        <v>('8','2'),</v>
      </c>
    </row>
    <row r="39" customFormat="false" ht="13.8" hidden="false" customHeight="false" outlineLevel="0" collapsed="false">
      <c r="A39" s="0" t="n">
        <f aca="false">INDEX(Clothing!A$2:A$41,MATCH(B39,Clothing!B$2:B$41,0),1)</f>
        <v>8</v>
      </c>
      <c r="B39" s="0" t="s">
        <v>22</v>
      </c>
      <c r="C39" s="0" t="s">
        <v>151</v>
      </c>
      <c r="D39" s="0" t="n">
        <f aca="false">INDEX(F$2:F$14,MATCH(C39,G$2:G$14,0),1)</f>
        <v>3</v>
      </c>
      <c r="E39" s="0" t="str">
        <f aca="false">_xlfn.CONCAT("('",A39,"','",D39,"'),")</f>
        <v>('8','3'),</v>
      </c>
    </row>
    <row r="40" customFormat="false" ht="13.8" hidden="false" customHeight="false" outlineLevel="0" collapsed="false">
      <c r="A40" s="0" t="n">
        <f aca="false">INDEX(Clothing!A$2:A$41,MATCH(B40,Clothing!B$2:B$41,0),1)</f>
        <v>8</v>
      </c>
      <c r="B40" s="0" t="s">
        <v>22</v>
      </c>
      <c r="C40" s="0" t="s">
        <v>80</v>
      </c>
      <c r="D40" s="0" t="n">
        <f aca="false">INDEX(F$2:F$14,MATCH(C40,G$2:G$14,0),1)</f>
        <v>5</v>
      </c>
      <c r="E40" s="0" t="str">
        <f aca="false">_xlfn.CONCAT("('",A40,"','",D40,"'),")</f>
        <v>('8','5'),</v>
      </c>
    </row>
    <row r="41" customFormat="false" ht="13.8" hidden="false" customHeight="false" outlineLevel="0" collapsed="false">
      <c r="A41" s="0" t="n">
        <f aca="false">INDEX(Clothing!A$2:A$41,MATCH(B41,Clothing!B$2:B$41,0),1)</f>
        <v>8</v>
      </c>
      <c r="B41" s="0" t="s">
        <v>22</v>
      </c>
      <c r="C41" s="0" t="s">
        <v>81</v>
      </c>
      <c r="D41" s="0" t="n">
        <f aca="false">INDEX(F$2:F$14,MATCH(C41,G$2:G$14,0),1)</f>
        <v>6</v>
      </c>
      <c r="E41" s="0" t="str">
        <f aca="false">_xlfn.CONCAT("('",A41,"','",D41,"'),")</f>
        <v>('8','6'),</v>
      </c>
    </row>
    <row r="42" customFormat="false" ht="13.8" hidden="false" customHeight="false" outlineLevel="0" collapsed="false">
      <c r="A42" s="0" t="n">
        <f aca="false">INDEX(Clothing!A$2:A$41,MATCH(B42,Clothing!B$2:B$41,0),1)</f>
        <v>9</v>
      </c>
      <c r="B42" s="0" t="s">
        <v>24</v>
      </c>
      <c r="C42" s="0" t="s">
        <v>79</v>
      </c>
      <c r="D42" s="0" t="n">
        <f aca="false">INDEX(F$2:F$14,MATCH(C42,G$2:G$14,0),1)</f>
        <v>4</v>
      </c>
      <c r="E42" s="0" t="str">
        <f aca="false">_xlfn.CONCAT("('",A42,"','",D42,"'),")</f>
        <v>('9','4'),</v>
      </c>
    </row>
    <row r="43" customFormat="false" ht="13.8" hidden="false" customHeight="false" outlineLevel="0" collapsed="false">
      <c r="A43" s="0" t="n">
        <f aca="false">INDEX(Clothing!A$2:A$41,MATCH(B43,Clothing!B$2:B$41,0),1)</f>
        <v>9</v>
      </c>
      <c r="B43" s="0" t="s">
        <v>24</v>
      </c>
      <c r="C43" s="0" t="s">
        <v>82</v>
      </c>
      <c r="D43" s="0" t="n">
        <f aca="false">INDEX(F$2:F$14,MATCH(C43,G$2:G$14,0),1)</f>
        <v>2</v>
      </c>
      <c r="E43" s="0" t="str">
        <f aca="false">_xlfn.CONCAT("('",A43,"','",D43,"'),")</f>
        <v>('9','2'),</v>
      </c>
    </row>
    <row r="44" customFormat="false" ht="13.8" hidden="false" customHeight="false" outlineLevel="0" collapsed="false">
      <c r="A44" s="0" t="n">
        <f aca="false">INDEX(Clothing!A$2:A$41,MATCH(B44,Clothing!B$2:B$41,0),1)</f>
        <v>9</v>
      </c>
      <c r="B44" s="0" t="s">
        <v>24</v>
      </c>
      <c r="C44" s="0" t="s">
        <v>151</v>
      </c>
      <c r="D44" s="0" t="n">
        <f aca="false">INDEX(F$2:F$14,MATCH(C44,G$2:G$14,0),1)</f>
        <v>3</v>
      </c>
      <c r="E44" s="0" t="str">
        <f aca="false">_xlfn.CONCAT("('",A44,"','",D44,"'),")</f>
        <v>('9','3'),</v>
      </c>
    </row>
    <row r="45" customFormat="false" ht="13.8" hidden="false" customHeight="false" outlineLevel="0" collapsed="false">
      <c r="A45" s="0" t="n">
        <f aca="false">INDEX(Clothing!A$2:A$41,MATCH(B45,Clothing!B$2:B$41,0),1)</f>
        <v>9</v>
      </c>
      <c r="B45" s="0" t="s">
        <v>24</v>
      </c>
      <c r="C45" s="0" t="s">
        <v>80</v>
      </c>
      <c r="D45" s="0" t="n">
        <f aca="false">INDEX(F$2:F$14,MATCH(C45,G$2:G$14,0),1)</f>
        <v>5</v>
      </c>
      <c r="E45" s="0" t="str">
        <f aca="false">_xlfn.CONCAT("('",A45,"','",D45,"'),")</f>
        <v>('9','5'),</v>
      </c>
    </row>
    <row r="46" customFormat="false" ht="13.8" hidden="false" customHeight="false" outlineLevel="0" collapsed="false">
      <c r="A46" s="0" t="n">
        <f aca="false">INDEX(Clothing!A$2:A$41,MATCH(B46,Clothing!B$2:B$41,0),1)</f>
        <v>9</v>
      </c>
      <c r="B46" s="0" t="s">
        <v>24</v>
      </c>
      <c r="C46" s="0" t="s">
        <v>81</v>
      </c>
      <c r="D46" s="0" t="n">
        <f aca="false">INDEX(F$2:F$14,MATCH(C46,G$2:G$14,0),1)</f>
        <v>6</v>
      </c>
      <c r="E46" s="0" t="str">
        <f aca="false">_xlfn.CONCAT("('",A46,"','",D46,"'),")</f>
        <v>('9','6'),</v>
      </c>
    </row>
    <row r="47" customFormat="false" ht="13.8" hidden="false" customHeight="false" outlineLevel="0" collapsed="false">
      <c r="A47" s="0" t="n">
        <f aca="false">INDEX(Clothing!A$2:A$41,MATCH(B47,Clothing!B$2:B$41,0),1)</f>
        <v>10</v>
      </c>
      <c r="B47" s="0" t="s">
        <v>25</v>
      </c>
      <c r="C47" s="0" t="s">
        <v>79</v>
      </c>
      <c r="D47" s="0" t="n">
        <f aca="false">INDEX(F$2:F$14,MATCH(C47,G$2:G$14,0),1)</f>
        <v>4</v>
      </c>
      <c r="E47" s="0" t="str">
        <f aca="false">_xlfn.CONCAT("('",A47,"','",D47,"'),")</f>
        <v>('10','4'),</v>
      </c>
    </row>
    <row r="48" customFormat="false" ht="13.8" hidden="false" customHeight="false" outlineLevel="0" collapsed="false">
      <c r="A48" s="0" t="n">
        <f aca="false">INDEX(Clothing!A$2:A$41,MATCH(B48,Clothing!B$2:B$41,0),1)</f>
        <v>10</v>
      </c>
      <c r="B48" s="0" t="s">
        <v>25</v>
      </c>
      <c r="C48" s="0" t="s">
        <v>82</v>
      </c>
      <c r="D48" s="0" t="n">
        <f aca="false">INDEX(F$2:F$14,MATCH(C48,G$2:G$14,0),1)</f>
        <v>2</v>
      </c>
      <c r="E48" s="0" t="str">
        <f aca="false">_xlfn.CONCAT("('",A48,"','",D48,"'),")</f>
        <v>('10','2'),</v>
      </c>
    </row>
    <row r="49" customFormat="false" ht="13.8" hidden="false" customHeight="false" outlineLevel="0" collapsed="false">
      <c r="A49" s="0" t="n">
        <f aca="false">INDEX(Clothing!A$2:A$41,MATCH(B49,Clothing!B$2:B$41,0),1)</f>
        <v>10</v>
      </c>
      <c r="B49" s="0" t="s">
        <v>25</v>
      </c>
      <c r="C49" s="0" t="s">
        <v>151</v>
      </c>
      <c r="D49" s="0" t="n">
        <f aca="false">INDEX(F$2:F$14,MATCH(C49,G$2:G$14,0),1)</f>
        <v>3</v>
      </c>
      <c r="E49" s="0" t="str">
        <f aca="false">_xlfn.CONCAT("('",A49,"','",D49,"'),")</f>
        <v>('10','3'),</v>
      </c>
    </row>
    <row r="50" customFormat="false" ht="13.8" hidden="false" customHeight="false" outlineLevel="0" collapsed="false">
      <c r="A50" s="0" t="n">
        <f aca="false">INDEX(Clothing!A$2:A$41,MATCH(B50,Clothing!B$2:B$41,0),1)</f>
        <v>10</v>
      </c>
      <c r="B50" s="0" t="s">
        <v>25</v>
      </c>
      <c r="C50" s="0" t="s">
        <v>80</v>
      </c>
      <c r="D50" s="0" t="n">
        <f aca="false">INDEX(F$2:F$14,MATCH(C50,G$2:G$14,0),1)</f>
        <v>5</v>
      </c>
      <c r="E50" s="0" t="str">
        <f aca="false">_xlfn.CONCAT("('",A50,"','",D50,"'),")</f>
        <v>('10','5'),</v>
      </c>
    </row>
    <row r="51" customFormat="false" ht="13.8" hidden="false" customHeight="false" outlineLevel="0" collapsed="false">
      <c r="A51" s="0" t="n">
        <f aca="false">INDEX(Clothing!A$2:A$41,MATCH(B51,Clothing!B$2:B$41,0),1)</f>
        <v>10</v>
      </c>
      <c r="B51" s="0" t="s">
        <v>25</v>
      </c>
      <c r="C51" s="0" t="s">
        <v>81</v>
      </c>
      <c r="D51" s="0" t="n">
        <f aca="false">INDEX(F$2:F$14,MATCH(C51,G$2:G$14,0),1)</f>
        <v>6</v>
      </c>
      <c r="E51" s="0" t="str">
        <f aca="false">_xlfn.CONCAT("('",A51,"','",D51,"'),")</f>
        <v>('10','6'),</v>
      </c>
    </row>
    <row r="52" customFormat="false" ht="13.8" hidden="false" customHeight="false" outlineLevel="0" collapsed="false">
      <c r="A52" s="0" t="n">
        <f aca="false">INDEX(Clothing!A$2:A$41,MATCH(B52,Clothing!B$2:B$41,0),1)</f>
        <v>10</v>
      </c>
      <c r="B52" s="0" t="s">
        <v>25</v>
      </c>
      <c r="C52" s="0" t="s">
        <v>43</v>
      </c>
      <c r="D52" s="0" t="n">
        <f aca="false">INDEX(F$2:F$14,MATCH(C52,G$2:G$14,0),1)</f>
        <v>1</v>
      </c>
      <c r="E52" s="0" t="str">
        <f aca="false">_xlfn.CONCAT("('",A52,"','",D52,"'),")</f>
        <v>('10','1'),</v>
      </c>
    </row>
    <row r="53" customFormat="false" ht="13.8" hidden="false" customHeight="false" outlineLevel="0" collapsed="false">
      <c r="A53" s="0" t="n">
        <f aca="false">INDEX(Clothing!A$2:A$41,MATCH(B53,Clothing!B$2:B$41,0),1)</f>
        <v>11</v>
      </c>
      <c r="B53" s="0" t="s">
        <v>27</v>
      </c>
      <c r="C53" s="0" t="s">
        <v>79</v>
      </c>
      <c r="D53" s="0" t="n">
        <f aca="false">INDEX(F$2:F$14,MATCH(C53,G$2:G$14,0),1)</f>
        <v>4</v>
      </c>
      <c r="E53" s="0" t="str">
        <f aca="false">_xlfn.CONCAT("('",A53,"','",D53,"'),")</f>
        <v>('11','4'),</v>
      </c>
    </row>
    <row r="54" customFormat="false" ht="13.8" hidden="false" customHeight="false" outlineLevel="0" collapsed="false">
      <c r="A54" s="0" t="n">
        <f aca="false">INDEX(Clothing!A$2:A$41,MATCH(B54,Clothing!B$2:B$41,0),1)</f>
        <v>11</v>
      </c>
      <c r="B54" s="0" t="s">
        <v>27</v>
      </c>
      <c r="C54" s="0" t="s">
        <v>82</v>
      </c>
      <c r="D54" s="0" t="n">
        <f aca="false">INDEX(F$2:F$14,MATCH(C54,G$2:G$14,0),1)</f>
        <v>2</v>
      </c>
      <c r="E54" s="0" t="str">
        <f aca="false">_xlfn.CONCAT("('",A54,"','",D54,"'),")</f>
        <v>('11','2'),</v>
      </c>
    </row>
    <row r="55" customFormat="false" ht="13.8" hidden="false" customHeight="false" outlineLevel="0" collapsed="false">
      <c r="A55" s="0" t="n">
        <f aca="false">INDEX(Clothing!A$2:A$41,MATCH(B55,Clothing!B$2:B$41,0),1)</f>
        <v>11</v>
      </c>
      <c r="B55" s="0" t="s">
        <v>27</v>
      </c>
      <c r="C55" s="0" t="s">
        <v>151</v>
      </c>
      <c r="D55" s="0" t="n">
        <f aca="false">INDEX(F$2:F$14,MATCH(C55,G$2:G$14,0),1)</f>
        <v>3</v>
      </c>
      <c r="E55" s="0" t="str">
        <f aca="false">_xlfn.CONCAT("('",A55,"','",D55,"'),")</f>
        <v>('11','3'),</v>
      </c>
    </row>
    <row r="56" customFormat="false" ht="13.8" hidden="false" customHeight="false" outlineLevel="0" collapsed="false">
      <c r="A56" s="0" t="n">
        <f aca="false">INDEX(Clothing!A$2:A$41,MATCH(B56,Clothing!B$2:B$41,0),1)</f>
        <v>11</v>
      </c>
      <c r="B56" s="0" t="s">
        <v>27</v>
      </c>
      <c r="C56" s="0" t="s">
        <v>80</v>
      </c>
      <c r="D56" s="0" t="n">
        <f aca="false">INDEX(F$2:F$14,MATCH(C56,G$2:G$14,0),1)</f>
        <v>5</v>
      </c>
      <c r="E56" s="0" t="str">
        <f aca="false">_xlfn.CONCAT("('",A56,"','",D56,"'),")</f>
        <v>('11','5'),</v>
      </c>
    </row>
    <row r="57" customFormat="false" ht="13.8" hidden="false" customHeight="false" outlineLevel="0" collapsed="false">
      <c r="A57" s="0" t="n">
        <f aca="false">INDEX(Clothing!A$2:A$41,MATCH(B57,Clothing!B$2:B$41,0),1)</f>
        <v>11</v>
      </c>
      <c r="B57" s="0" t="s">
        <v>27</v>
      </c>
      <c r="C57" s="0" t="s">
        <v>81</v>
      </c>
      <c r="D57" s="0" t="n">
        <f aca="false">INDEX(F$2:F$14,MATCH(C57,G$2:G$14,0),1)</f>
        <v>6</v>
      </c>
      <c r="E57" s="0" t="str">
        <f aca="false">_xlfn.CONCAT("('",A57,"','",D57,"'),")</f>
        <v>('11','6'),</v>
      </c>
    </row>
    <row r="58" customFormat="false" ht="13.8" hidden="false" customHeight="false" outlineLevel="0" collapsed="false">
      <c r="A58" s="0" t="n">
        <f aca="false">INDEX(Clothing!A$2:A$41,MATCH(B58,Clothing!B$2:B$41,0),1)</f>
        <v>12</v>
      </c>
      <c r="B58" s="0" t="s">
        <v>28</v>
      </c>
      <c r="C58" s="0" t="s">
        <v>79</v>
      </c>
      <c r="D58" s="0" t="n">
        <f aca="false">INDEX(F$2:F$14,MATCH(C58,G$2:G$14,0),1)</f>
        <v>4</v>
      </c>
      <c r="E58" s="0" t="str">
        <f aca="false">_xlfn.CONCAT("('",A58,"','",D58,"'),")</f>
        <v>('12','4'),</v>
      </c>
    </row>
    <row r="59" customFormat="false" ht="13.8" hidden="false" customHeight="false" outlineLevel="0" collapsed="false">
      <c r="A59" s="0" t="n">
        <f aca="false">INDEX(Clothing!A$2:A$41,MATCH(B59,Clothing!B$2:B$41,0),1)</f>
        <v>12</v>
      </c>
      <c r="B59" s="0" t="s">
        <v>28</v>
      </c>
      <c r="C59" s="0" t="s">
        <v>82</v>
      </c>
      <c r="D59" s="0" t="n">
        <f aca="false">INDEX(F$2:F$14,MATCH(C59,G$2:G$14,0),1)</f>
        <v>2</v>
      </c>
      <c r="E59" s="0" t="str">
        <f aca="false">_xlfn.CONCAT("('",A59,"','",D59,"'),")</f>
        <v>('12','2'),</v>
      </c>
    </row>
    <row r="60" customFormat="false" ht="13.8" hidden="false" customHeight="false" outlineLevel="0" collapsed="false">
      <c r="A60" s="0" t="n">
        <f aca="false">INDEX(Clothing!A$2:A$41,MATCH(B60,Clothing!B$2:B$41,0),1)</f>
        <v>12</v>
      </c>
      <c r="B60" s="0" t="s">
        <v>28</v>
      </c>
      <c r="C60" s="0" t="s">
        <v>151</v>
      </c>
      <c r="D60" s="0" t="n">
        <f aca="false">INDEX(F$2:F$14,MATCH(C60,G$2:G$14,0),1)</f>
        <v>3</v>
      </c>
      <c r="E60" s="0" t="str">
        <f aca="false">_xlfn.CONCAT("('",A60,"','",D60,"'),")</f>
        <v>('12','3'),</v>
      </c>
    </row>
    <row r="61" customFormat="false" ht="13.8" hidden="false" customHeight="false" outlineLevel="0" collapsed="false">
      <c r="A61" s="0" t="n">
        <f aca="false">INDEX(Clothing!A$2:A$41,MATCH(B61,Clothing!B$2:B$41,0),1)</f>
        <v>12</v>
      </c>
      <c r="B61" s="0" t="s">
        <v>28</v>
      </c>
      <c r="C61" s="0" t="s">
        <v>80</v>
      </c>
      <c r="D61" s="0" t="n">
        <f aca="false">INDEX(F$2:F$14,MATCH(C61,G$2:G$14,0),1)</f>
        <v>5</v>
      </c>
      <c r="E61" s="0" t="str">
        <f aca="false">_xlfn.CONCAT("('",A61,"','",D61,"'),")</f>
        <v>('12','5'),</v>
      </c>
    </row>
    <row r="62" customFormat="false" ht="13.8" hidden="false" customHeight="false" outlineLevel="0" collapsed="false">
      <c r="A62" s="0" t="n">
        <f aca="false">INDEX(Clothing!A$2:A$41,MATCH(B62,Clothing!B$2:B$41,0),1)</f>
        <v>12</v>
      </c>
      <c r="B62" s="0" t="s">
        <v>28</v>
      </c>
      <c r="C62" s="0" t="s">
        <v>81</v>
      </c>
      <c r="D62" s="0" t="n">
        <f aca="false">INDEX(F$2:F$14,MATCH(C62,G$2:G$14,0),1)</f>
        <v>6</v>
      </c>
      <c r="E62" s="0" t="str">
        <f aca="false">_xlfn.CONCAT("('",A62,"','",D62,"'),")</f>
        <v>('12','6'),</v>
      </c>
    </row>
    <row r="63" customFormat="false" ht="13.8" hidden="false" customHeight="false" outlineLevel="0" collapsed="false">
      <c r="A63" s="0" t="n">
        <f aca="false">INDEX(Clothing!A$2:A$41,MATCH(B63,Clothing!B$2:B$41,0),1)</f>
        <v>13</v>
      </c>
      <c r="B63" s="0" t="s">
        <v>29</v>
      </c>
      <c r="C63" s="0" t="s">
        <v>79</v>
      </c>
      <c r="D63" s="0" t="n">
        <f aca="false">INDEX(F$2:F$14,MATCH(C63,G$2:G$14,0),1)</f>
        <v>4</v>
      </c>
      <c r="E63" s="0" t="str">
        <f aca="false">_xlfn.CONCAT("('",A63,"','",D63,"'),")</f>
        <v>('13','4'),</v>
      </c>
    </row>
    <row r="64" customFormat="false" ht="13.8" hidden="false" customHeight="false" outlineLevel="0" collapsed="false">
      <c r="A64" s="0" t="n">
        <f aca="false">INDEX(Clothing!A$2:A$41,MATCH(B64,Clothing!B$2:B$41,0),1)</f>
        <v>13</v>
      </c>
      <c r="B64" s="0" t="s">
        <v>29</v>
      </c>
      <c r="C64" s="0" t="s">
        <v>82</v>
      </c>
      <c r="D64" s="0" t="n">
        <f aca="false">INDEX(F$2:F$14,MATCH(C64,G$2:G$14,0),1)</f>
        <v>2</v>
      </c>
      <c r="E64" s="0" t="str">
        <f aca="false">_xlfn.CONCAT("('",A64,"','",D64,"'),")</f>
        <v>('13','2'),</v>
      </c>
    </row>
    <row r="65" customFormat="false" ht="13.8" hidden="false" customHeight="false" outlineLevel="0" collapsed="false">
      <c r="A65" s="0" t="n">
        <f aca="false">INDEX(Clothing!A$2:A$41,MATCH(B65,Clothing!B$2:B$41,0),1)</f>
        <v>13</v>
      </c>
      <c r="B65" s="0" t="s">
        <v>29</v>
      </c>
      <c r="C65" s="0" t="s">
        <v>151</v>
      </c>
      <c r="D65" s="0" t="n">
        <f aca="false">INDEX(F$2:F$14,MATCH(C65,G$2:G$14,0),1)</f>
        <v>3</v>
      </c>
      <c r="E65" s="0" t="str">
        <f aca="false">_xlfn.CONCAT("('",A65,"','",D65,"'),")</f>
        <v>('13','3'),</v>
      </c>
    </row>
    <row r="66" customFormat="false" ht="13.8" hidden="false" customHeight="false" outlineLevel="0" collapsed="false">
      <c r="A66" s="0" t="n">
        <f aca="false">INDEX(Clothing!A$2:A$41,MATCH(B66,Clothing!B$2:B$41,0),1)</f>
        <v>13</v>
      </c>
      <c r="B66" s="0" t="s">
        <v>29</v>
      </c>
      <c r="C66" s="0" t="s">
        <v>80</v>
      </c>
      <c r="D66" s="0" t="n">
        <f aca="false">INDEX(F$2:F$14,MATCH(C66,G$2:G$14,0),1)</f>
        <v>5</v>
      </c>
      <c r="E66" s="0" t="str">
        <f aca="false">_xlfn.CONCAT("('",A66,"','",D66,"'),")</f>
        <v>('13','5'),</v>
      </c>
    </row>
    <row r="67" customFormat="false" ht="13.8" hidden="false" customHeight="false" outlineLevel="0" collapsed="false">
      <c r="A67" s="0" t="n">
        <f aca="false">INDEX(Clothing!A$2:A$41,MATCH(B67,Clothing!B$2:B$41,0),1)</f>
        <v>13</v>
      </c>
      <c r="B67" s="0" t="s">
        <v>29</v>
      </c>
      <c r="C67" s="0" t="s">
        <v>81</v>
      </c>
      <c r="D67" s="0" t="n">
        <f aca="false">INDEX(F$2:F$14,MATCH(C67,G$2:G$14,0),1)</f>
        <v>6</v>
      </c>
      <c r="E67" s="0" t="str">
        <f aca="false">_xlfn.CONCAT("('",A67,"','",D67,"'),")</f>
        <v>('13','6'),</v>
      </c>
    </row>
    <row r="68" customFormat="false" ht="13.8" hidden="false" customHeight="false" outlineLevel="0" collapsed="false">
      <c r="A68" s="0" t="n">
        <f aca="false">INDEX(Clothing!A$2:A$41,MATCH(B68,Clothing!B$2:B$41,0),1)</f>
        <v>14</v>
      </c>
      <c r="B68" s="0" t="s">
        <v>30</v>
      </c>
      <c r="C68" s="0" t="s">
        <v>79</v>
      </c>
      <c r="D68" s="0" t="n">
        <f aca="false">INDEX(F$2:F$14,MATCH(C68,G$2:G$14,0),1)</f>
        <v>4</v>
      </c>
      <c r="E68" s="0" t="str">
        <f aca="false">_xlfn.CONCAT("('",A68,"','",D68,"'),")</f>
        <v>('14','4'),</v>
      </c>
    </row>
    <row r="69" customFormat="false" ht="13.8" hidden="false" customHeight="false" outlineLevel="0" collapsed="false">
      <c r="A69" s="0" t="n">
        <f aca="false">INDEX(Clothing!A$2:A$41,MATCH(B69,Clothing!B$2:B$41,0),1)</f>
        <v>14</v>
      </c>
      <c r="B69" s="0" t="s">
        <v>30</v>
      </c>
      <c r="C69" s="0" t="s">
        <v>82</v>
      </c>
      <c r="D69" s="0" t="n">
        <f aca="false">INDEX(F$2:F$14,MATCH(C69,G$2:G$14,0),1)</f>
        <v>2</v>
      </c>
      <c r="E69" s="0" t="str">
        <f aca="false">_xlfn.CONCAT("('",A69,"','",D69,"'),")</f>
        <v>('14','2'),</v>
      </c>
    </row>
    <row r="70" customFormat="false" ht="13.8" hidden="false" customHeight="false" outlineLevel="0" collapsed="false">
      <c r="A70" s="0" t="n">
        <f aca="false">INDEX(Clothing!A$2:A$41,MATCH(B70,Clothing!B$2:B$41,0),1)</f>
        <v>14</v>
      </c>
      <c r="B70" s="0" t="s">
        <v>30</v>
      </c>
      <c r="C70" s="0" t="s">
        <v>151</v>
      </c>
      <c r="D70" s="0" t="n">
        <f aca="false">INDEX(F$2:F$14,MATCH(C70,G$2:G$14,0),1)</f>
        <v>3</v>
      </c>
      <c r="E70" s="0" t="str">
        <f aca="false">_xlfn.CONCAT("('",A70,"','",D70,"'),")</f>
        <v>('14','3'),</v>
      </c>
    </row>
    <row r="71" customFormat="false" ht="13.8" hidden="false" customHeight="false" outlineLevel="0" collapsed="false">
      <c r="A71" s="0" t="n">
        <f aca="false">INDEX(Clothing!A$2:A$41,MATCH(B71,Clothing!B$2:B$41,0),1)</f>
        <v>14</v>
      </c>
      <c r="B71" s="0" t="s">
        <v>30</v>
      </c>
      <c r="C71" s="0" t="s">
        <v>80</v>
      </c>
      <c r="D71" s="0" t="n">
        <f aca="false">INDEX(F$2:F$14,MATCH(C71,G$2:G$14,0),1)</f>
        <v>5</v>
      </c>
      <c r="E71" s="0" t="str">
        <f aca="false">_xlfn.CONCAT("('",A71,"','",D71,"'),")</f>
        <v>('14','5'),</v>
      </c>
    </row>
    <row r="72" customFormat="false" ht="13.8" hidden="false" customHeight="false" outlineLevel="0" collapsed="false">
      <c r="A72" s="0" t="n">
        <f aca="false">INDEX(Clothing!A$2:A$41,MATCH(B72,Clothing!B$2:B$41,0),1)</f>
        <v>14</v>
      </c>
      <c r="B72" s="0" t="s">
        <v>30</v>
      </c>
      <c r="C72" s="0" t="s">
        <v>81</v>
      </c>
      <c r="D72" s="0" t="n">
        <f aca="false">INDEX(F$2:F$14,MATCH(C72,G$2:G$14,0),1)</f>
        <v>6</v>
      </c>
      <c r="E72" s="0" t="str">
        <f aca="false">_xlfn.CONCAT("('",A72,"','",D72,"'),")</f>
        <v>('14','6'),</v>
      </c>
    </row>
    <row r="73" customFormat="false" ht="13.8" hidden="false" customHeight="false" outlineLevel="0" collapsed="false">
      <c r="A73" s="0" t="n">
        <f aca="false">INDEX(Clothing!A$2:A$41,MATCH(B73,Clothing!B$2:B$41,0),1)</f>
        <v>14</v>
      </c>
      <c r="B73" s="0" t="s">
        <v>30</v>
      </c>
      <c r="C73" s="0" t="s">
        <v>43</v>
      </c>
      <c r="D73" s="0" t="n">
        <f aca="false">INDEX(F$2:F$14,MATCH(C73,G$2:G$14,0),1)</f>
        <v>1</v>
      </c>
      <c r="E73" s="0" t="str">
        <f aca="false">_xlfn.CONCAT("('",A73,"','",D73,"'),")</f>
        <v>('14','1'),</v>
      </c>
    </row>
    <row r="74" customFormat="false" ht="13.8" hidden="false" customHeight="false" outlineLevel="0" collapsed="false">
      <c r="A74" s="0" t="n">
        <f aca="false">INDEX(Clothing!A$2:A$41,MATCH(B74,Clothing!B$2:B$41,0),1)</f>
        <v>15</v>
      </c>
      <c r="B74" s="0" t="s">
        <v>33</v>
      </c>
      <c r="C74" s="0" t="s">
        <v>79</v>
      </c>
      <c r="D74" s="0" t="n">
        <f aca="false">INDEX(F$2:F$14,MATCH(C74,G$2:G$14,0),1)</f>
        <v>4</v>
      </c>
      <c r="E74" s="0" t="str">
        <f aca="false">_xlfn.CONCAT("('",A74,"','",D74,"'),")</f>
        <v>('15','4'),</v>
      </c>
    </row>
    <row r="75" customFormat="false" ht="13.8" hidden="false" customHeight="false" outlineLevel="0" collapsed="false">
      <c r="A75" s="0" t="n">
        <f aca="false">INDEX(Clothing!A$2:A$41,MATCH(B75,Clothing!B$2:B$41,0),1)</f>
        <v>15</v>
      </c>
      <c r="B75" s="0" t="s">
        <v>33</v>
      </c>
      <c r="C75" s="0" t="s">
        <v>82</v>
      </c>
      <c r="D75" s="0" t="n">
        <f aca="false">INDEX(F$2:F$14,MATCH(C75,G$2:G$14,0),1)</f>
        <v>2</v>
      </c>
      <c r="E75" s="0" t="str">
        <f aca="false">_xlfn.CONCAT("('",A75,"','",D75,"'),")</f>
        <v>('15','2'),</v>
      </c>
    </row>
    <row r="76" customFormat="false" ht="13.8" hidden="false" customHeight="false" outlineLevel="0" collapsed="false">
      <c r="A76" s="0" t="n">
        <f aca="false">INDEX(Clothing!A$2:A$41,MATCH(B76,Clothing!B$2:B$41,0),1)</f>
        <v>15</v>
      </c>
      <c r="B76" s="0" t="s">
        <v>33</v>
      </c>
      <c r="C76" s="0" t="s">
        <v>151</v>
      </c>
      <c r="D76" s="0" t="n">
        <f aca="false">INDEX(F$2:F$14,MATCH(C76,G$2:G$14,0),1)</f>
        <v>3</v>
      </c>
      <c r="E76" s="0" t="str">
        <f aca="false">_xlfn.CONCAT("('",A76,"','",D76,"'),")</f>
        <v>('15','3'),</v>
      </c>
    </row>
    <row r="77" customFormat="false" ht="13.8" hidden="false" customHeight="false" outlineLevel="0" collapsed="false">
      <c r="A77" s="0" t="n">
        <f aca="false">INDEX(Clothing!A$2:A$41,MATCH(B77,Clothing!B$2:B$41,0),1)</f>
        <v>15</v>
      </c>
      <c r="B77" s="0" t="s">
        <v>33</v>
      </c>
      <c r="C77" s="0" t="s">
        <v>80</v>
      </c>
      <c r="D77" s="0" t="n">
        <f aca="false">INDEX(F$2:F$14,MATCH(C77,G$2:G$14,0),1)</f>
        <v>5</v>
      </c>
      <c r="E77" s="0" t="str">
        <f aca="false">_xlfn.CONCAT("('",A77,"','",D77,"'),")</f>
        <v>('15','5'),</v>
      </c>
    </row>
    <row r="78" customFormat="false" ht="13.8" hidden="false" customHeight="false" outlineLevel="0" collapsed="false">
      <c r="A78" s="0" t="n">
        <f aca="false">INDEX(Clothing!A$2:A$41,MATCH(B78,Clothing!B$2:B$41,0),1)</f>
        <v>15</v>
      </c>
      <c r="B78" s="0" t="s">
        <v>33</v>
      </c>
      <c r="C78" s="0" t="s">
        <v>81</v>
      </c>
      <c r="D78" s="0" t="n">
        <f aca="false">INDEX(F$2:F$14,MATCH(C78,G$2:G$14,0),1)</f>
        <v>6</v>
      </c>
      <c r="E78" s="0" t="str">
        <f aca="false">_xlfn.CONCAT("('",A78,"','",D78,"'),")</f>
        <v>('15','6'),</v>
      </c>
    </row>
    <row r="79" customFormat="false" ht="13.8" hidden="false" customHeight="false" outlineLevel="0" collapsed="false">
      <c r="A79" s="0" t="n">
        <f aca="false">INDEX(Clothing!A$2:A$41,MATCH(B79,Clothing!B$2:B$41,0),1)</f>
        <v>16</v>
      </c>
      <c r="B79" s="0" t="s">
        <v>35</v>
      </c>
      <c r="C79" s="0" t="s">
        <v>79</v>
      </c>
      <c r="D79" s="0" t="n">
        <f aca="false">INDEX(F$2:F$14,MATCH(C79,G$2:G$14,0),1)</f>
        <v>4</v>
      </c>
      <c r="E79" s="0" t="str">
        <f aca="false">_xlfn.CONCAT("('",A79,"','",D79,"'),")</f>
        <v>('16','4'),</v>
      </c>
    </row>
    <row r="80" customFormat="false" ht="13.8" hidden="false" customHeight="false" outlineLevel="0" collapsed="false">
      <c r="A80" s="0" t="n">
        <f aca="false">INDEX(Clothing!A$2:A$41,MATCH(B80,Clothing!B$2:B$41,0),1)</f>
        <v>16</v>
      </c>
      <c r="B80" s="0" t="s">
        <v>35</v>
      </c>
      <c r="C80" s="0" t="s">
        <v>82</v>
      </c>
      <c r="D80" s="0" t="n">
        <f aca="false">INDEX(F$2:F$14,MATCH(C80,G$2:G$14,0),1)</f>
        <v>2</v>
      </c>
      <c r="E80" s="0" t="str">
        <f aca="false">_xlfn.CONCAT("('",A80,"','",D80,"'),")</f>
        <v>('16','2'),</v>
      </c>
    </row>
    <row r="81" customFormat="false" ht="13.8" hidden="false" customHeight="false" outlineLevel="0" collapsed="false">
      <c r="A81" s="0" t="n">
        <f aca="false">INDEX(Clothing!A$2:A$41,MATCH(B81,Clothing!B$2:B$41,0),1)</f>
        <v>16</v>
      </c>
      <c r="B81" s="0" t="s">
        <v>35</v>
      </c>
      <c r="C81" s="0" t="s">
        <v>151</v>
      </c>
      <c r="D81" s="0" t="n">
        <f aca="false">INDEX(F$2:F$14,MATCH(C81,G$2:G$14,0),1)</f>
        <v>3</v>
      </c>
      <c r="E81" s="0" t="str">
        <f aca="false">_xlfn.CONCAT("('",A81,"','",D81,"'),")</f>
        <v>('16','3'),</v>
      </c>
    </row>
    <row r="82" customFormat="false" ht="13.8" hidden="false" customHeight="false" outlineLevel="0" collapsed="false">
      <c r="A82" s="0" t="n">
        <f aca="false">INDEX(Clothing!A$2:A$41,MATCH(B82,Clothing!B$2:B$41,0),1)</f>
        <v>16</v>
      </c>
      <c r="B82" s="0" t="s">
        <v>35</v>
      </c>
      <c r="C82" s="0" t="s">
        <v>80</v>
      </c>
      <c r="D82" s="0" t="n">
        <f aca="false">INDEX(F$2:F$14,MATCH(C82,G$2:G$14,0),1)</f>
        <v>5</v>
      </c>
      <c r="E82" s="0" t="str">
        <f aca="false">_xlfn.CONCAT("('",A82,"','",D82,"'),")</f>
        <v>('16','5'),</v>
      </c>
    </row>
    <row r="83" customFormat="false" ht="13.8" hidden="false" customHeight="false" outlineLevel="0" collapsed="false">
      <c r="A83" s="0" t="n">
        <f aca="false">INDEX(Clothing!A$2:A$41,MATCH(B83,Clothing!B$2:B$41,0),1)</f>
        <v>16</v>
      </c>
      <c r="B83" s="0" t="s">
        <v>35</v>
      </c>
      <c r="C83" s="0" t="s">
        <v>81</v>
      </c>
      <c r="D83" s="0" t="n">
        <f aca="false">INDEX(F$2:F$14,MATCH(C83,G$2:G$14,0),1)</f>
        <v>6</v>
      </c>
      <c r="E83" s="0" t="str">
        <f aca="false">_xlfn.CONCAT("('",A83,"','",D83,"'),")</f>
        <v>('16','6'),</v>
      </c>
    </row>
    <row r="84" customFormat="false" ht="13.8" hidden="false" customHeight="false" outlineLevel="0" collapsed="false">
      <c r="A84" s="0" t="n">
        <f aca="false">INDEX(Clothing!A$2:A$41,MATCH(B84,Clothing!B$2:B$41,0),1)</f>
        <v>17</v>
      </c>
      <c r="B84" s="0" t="s">
        <v>36</v>
      </c>
      <c r="C84" s="0" t="s">
        <v>79</v>
      </c>
      <c r="D84" s="0" t="n">
        <f aca="false">INDEX(F$2:F$14,MATCH(C84,G$2:G$14,0),1)</f>
        <v>4</v>
      </c>
      <c r="E84" s="0" t="str">
        <f aca="false">_xlfn.CONCAT("('",A84,"','",D84,"'),")</f>
        <v>('17','4'),</v>
      </c>
    </row>
    <row r="85" customFormat="false" ht="13.8" hidden="false" customHeight="false" outlineLevel="0" collapsed="false">
      <c r="A85" s="0" t="n">
        <f aca="false">INDEX(Clothing!A$2:A$41,MATCH(B85,Clothing!B$2:B$41,0),1)</f>
        <v>17</v>
      </c>
      <c r="B85" s="0" t="s">
        <v>36</v>
      </c>
      <c r="C85" s="0" t="s">
        <v>82</v>
      </c>
      <c r="D85" s="0" t="n">
        <f aca="false">INDEX(F$2:F$14,MATCH(C85,G$2:G$14,0),1)</f>
        <v>2</v>
      </c>
      <c r="E85" s="0" t="str">
        <f aca="false">_xlfn.CONCAT("('",A85,"','",D85,"'),")</f>
        <v>('17','2'),</v>
      </c>
    </row>
    <row r="86" customFormat="false" ht="13.8" hidden="false" customHeight="false" outlineLevel="0" collapsed="false">
      <c r="A86" s="0" t="n">
        <f aca="false">INDEX(Clothing!A$2:A$41,MATCH(B86,Clothing!B$2:B$41,0),1)</f>
        <v>17</v>
      </c>
      <c r="B86" s="0" t="s">
        <v>36</v>
      </c>
      <c r="C86" s="0" t="s">
        <v>151</v>
      </c>
      <c r="D86" s="0" t="n">
        <f aca="false">INDEX(F$2:F$14,MATCH(C86,G$2:G$14,0),1)</f>
        <v>3</v>
      </c>
      <c r="E86" s="0" t="str">
        <f aca="false">_xlfn.CONCAT("('",A86,"','",D86,"'),")</f>
        <v>('17','3'),</v>
      </c>
    </row>
    <row r="87" customFormat="false" ht="13.8" hidden="false" customHeight="false" outlineLevel="0" collapsed="false">
      <c r="A87" s="0" t="n">
        <f aca="false">INDEX(Clothing!A$2:A$41,MATCH(B87,Clothing!B$2:B$41,0),1)</f>
        <v>17</v>
      </c>
      <c r="B87" s="0" t="s">
        <v>36</v>
      </c>
      <c r="C87" s="0" t="s">
        <v>80</v>
      </c>
      <c r="D87" s="0" t="n">
        <f aca="false">INDEX(F$2:F$14,MATCH(C87,G$2:G$14,0),1)</f>
        <v>5</v>
      </c>
      <c r="E87" s="0" t="str">
        <f aca="false">_xlfn.CONCAT("('",A87,"','",D87,"'),")</f>
        <v>('17','5'),</v>
      </c>
    </row>
    <row r="88" customFormat="false" ht="13.8" hidden="false" customHeight="false" outlineLevel="0" collapsed="false">
      <c r="A88" s="0" t="n">
        <f aca="false">INDEX(Clothing!A$2:A$41,MATCH(B88,Clothing!B$2:B$41,0),1)</f>
        <v>17</v>
      </c>
      <c r="B88" s="0" t="s">
        <v>36</v>
      </c>
      <c r="C88" s="0" t="s">
        <v>81</v>
      </c>
      <c r="D88" s="0" t="n">
        <f aca="false">INDEX(F$2:F$14,MATCH(C88,G$2:G$14,0),1)</f>
        <v>6</v>
      </c>
      <c r="E88" s="0" t="str">
        <f aca="false">_xlfn.CONCAT("('",A88,"','",D88,"'),")</f>
        <v>('17','6'),</v>
      </c>
    </row>
    <row r="89" customFormat="false" ht="13.8" hidden="false" customHeight="false" outlineLevel="0" collapsed="false">
      <c r="A89" s="0" t="n">
        <f aca="false">INDEX(Clothing!A$2:A$41,MATCH(B89,Clothing!B$2:B$41,0),1)</f>
        <v>18</v>
      </c>
      <c r="B89" s="0" t="s">
        <v>38</v>
      </c>
      <c r="C89" s="0" t="s">
        <v>79</v>
      </c>
      <c r="D89" s="0" t="n">
        <f aca="false">INDEX(F$2:F$14,MATCH(C89,G$2:G$14,0),1)</f>
        <v>4</v>
      </c>
      <c r="E89" s="0" t="str">
        <f aca="false">_xlfn.CONCAT("('",A89,"','",D89,"'),")</f>
        <v>('18','4'),</v>
      </c>
    </row>
    <row r="90" customFormat="false" ht="13.8" hidden="false" customHeight="false" outlineLevel="0" collapsed="false">
      <c r="A90" s="0" t="n">
        <f aca="false">INDEX(Clothing!A$2:A$41,MATCH(B90,Clothing!B$2:B$41,0),1)</f>
        <v>18</v>
      </c>
      <c r="B90" s="0" t="s">
        <v>38</v>
      </c>
      <c r="C90" s="0" t="s">
        <v>82</v>
      </c>
      <c r="D90" s="0" t="n">
        <f aca="false">INDEX(F$2:F$14,MATCH(C90,G$2:G$14,0),1)</f>
        <v>2</v>
      </c>
      <c r="E90" s="0" t="str">
        <f aca="false">_xlfn.CONCAT("('",A90,"','",D90,"'),")</f>
        <v>('18','2'),</v>
      </c>
    </row>
    <row r="91" customFormat="false" ht="13.8" hidden="false" customHeight="false" outlineLevel="0" collapsed="false">
      <c r="A91" s="0" t="n">
        <f aca="false">INDEX(Clothing!A$2:A$41,MATCH(B91,Clothing!B$2:B$41,0),1)</f>
        <v>18</v>
      </c>
      <c r="B91" s="0" t="s">
        <v>38</v>
      </c>
      <c r="C91" s="0" t="s">
        <v>151</v>
      </c>
      <c r="D91" s="0" t="n">
        <f aca="false">INDEX(F$2:F$14,MATCH(C91,G$2:G$14,0),1)</f>
        <v>3</v>
      </c>
      <c r="E91" s="0" t="str">
        <f aca="false">_xlfn.CONCAT("('",A91,"','",D91,"'),")</f>
        <v>('18','3'),</v>
      </c>
    </row>
    <row r="92" customFormat="false" ht="13.8" hidden="false" customHeight="false" outlineLevel="0" collapsed="false">
      <c r="A92" s="0" t="n">
        <f aca="false">INDEX(Clothing!A$2:A$41,MATCH(B92,Clothing!B$2:B$41,0),1)</f>
        <v>18</v>
      </c>
      <c r="B92" s="0" t="s">
        <v>38</v>
      </c>
      <c r="C92" s="0" t="s">
        <v>80</v>
      </c>
      <c r="D92" s="0" t="n">
        <f aca="false">INDEX(F$2:F$14,MATCH(C92,G$2:G$14,0),1)</f>
        <v>5</v>
      </c>
      <c r="E92" s="0" t="str">
        <f aca="false">_xlfn.CONCAT("('",A92,"','",D92,"'),")</f>
        <v>('18','5'),</v>
      </c>
    </row>
    <row r="93" customFormat="false" ht="13.8" hidden="false" customHeight="false" outlineLevel="0" collapsed="false">
      <c r="A93" s="0" t="n">
        <f aca="false">INDEX(Clothing!A$2:A$41,MATCH(B93,Clothing!B$2:B$41,0),1)</f>
        <v>18</v>
      </c>
      <c r="B93" s="0" t="s">
        <v>38</v>
      </c>
      <c r="C93" s="0" t="s">
        <v>81</v>
      </c>
      <c r="D93" s="0" t="n">
        <f aca="false">INDEX(F$2:F$14,MATCH(C93,G$2:G$14,0),1)</f>
        <v>6</v>
      </c>
      <c r="E93" s="0" t="str">
        <f aca="false">_xlfn.CONCAT("('",A93,"','",D93,"'),")</f>
        <v>('18','6'),</v>
      </c>
    </row>
    <row r="94" customFormat="false" ht="13.8" hidden="false" customHeight="false" outlineLevel="0" collapsed="false">
      <c r="A94" s="0" t="n">
        <f aca="false">INDEX(Clothing!A$2:A$41,MATCH(B94,Clothing!B$2:B$41,0),1)</f>
        <v>18</v>
      </c>
      <c r="B94" s="0" t="s">
        <v>38</v>
      </c>
      <c r="C94" s="0" t="s">
        <v>43</v>
      </c>
      <c r="D94" s="0" t="n">
        <f aca="false">INDEX(F$2:F$14,MATCH(C94,G$2:G$14,0),1)</f>
        <v>1</v>
      </c>
      <c r="E94" s="0" t="str">
        <f aca="false">_xlfn.CONCAT("('",A94,"','",D94,"'),")</f>
        <v>('18','1'),</v>
      </c>
    </row>
    <row r="95" customFormat="false" ht="13.8" hidden="false" customHeight="false" outlineLevel="0" collapsed="false">
      <c r="A95" s="0" t="n">
        <f aca="false">INDEX(Clothing!A$2:A$41,MATCH(B95,Clothing!B$2:B$41,0),1)</f>
        <v>19</v>
      </c>
      <c r="B95" s="0" t="s">
        <v>39</v>
      </c>
      <c r="C95" s="0" t="s">
        <v>79</v>
      </c>
      <c r="D95" s="0" t="n">
        <f aca="false">INDEX(F$2:F$14,MATCH(C95,G$2:G$14,0),1)</f>
        <v>4</v>
      </c>
      <c r="E95" s="0" t="str">
        <f aca="false">_xlfn.CONCAT("('",A95,"','",D95,"'),")</f>
        <v>('19','4'),</v>
      </c>
    </row>
    <row r="96" customFormat="false" ht="13.8" hidden="false" customHeight="false" outlineLevel="0" collapsed="false">
      <c r="A96" s="0" t="n">
        <f aca="false">INDEX(Clothing!A$2:A$41,MATCH(B96,Clothing!B$2:B$41,0),1)</f>
        <v>19</v>
      </c>
      <c r="B96" s="0" t="s">
        <v>39</v>
      </c>
      <c r="C96" s="0" t="s">
        <v>82</v>
      </c>
      <c r="D96" s="0" t="n">
        <f aca="false">INDEX(F$2:F$14,MATCH(C96,G$2:G$14,0),1)</f>
        <v>2</v>
      </c>
      <c r="E96" s="0" t="str">
        <f aca="false">_xlfn.CONCAT("('",A96,"','",D96,"'),")</f>
        <v>('19','2'),</v>
      </c>
    </row>
    <row r="97" customFormat="false" ht="13.8" hidden="false" customHeight="false" outlineLevel="0" collapsed="false">
      <c r="A97" s="0" t="n">
        <f aca="false">INDEX(Clothing!A$2:A$41,MATCH(B97,Clothing!B$2:B$41,0),1)</f>
        <v>19</v>
      </c>
      <c r="B97" s="0" t="s">
        <v>39</v>
      </c>
      <c r="C97" s="0" t="s">
        <v>151</v>
      </c>
      <c r="D97" s="0" t="n">
        <f aca="false">INDEX(F$2:F$14,MATCH(C97,G$2:G$14,0),1)</f>
        <v>3</v>
      </c>
      <c r="E97" s="0" t="str">
        <f aca="false">_xlfn.CONCAT("('",A97,"','",D97,"'),")</f>
        <v>('19','3'),</v>
      </c>
    </row>
    <row r="98" customFormat="false" ht="13.8" hidden="false" customHeight="false" outlineLevel="0" collapsed="false">
      <c r="A98" s="0" t="n">
        <f aca="false">INDEX(Clothing!A$2:A$41,MATCH(B98,Clothing!B$2:B$41,0),1)</f>
        <v>19</v>
      </c>
      <c r="B98" s="0" t="s">
        <v>39</v>
      </c>
      <c r="C98" s="0" t="s">
        <v>80</v>
      </c>
      <c r="D98" s="0" t="n">
        <f aca="false">INDEX(F$2:F$14,MATCH(C98,G$2:G$14,0),1)</f>
        <v>5</v>
      </c>
      <c r="E98" s="0" t="str">
        <f aca="false">_xlfn.CONCAT("('",A98,"','",D98,"'),")</f>
        <v>('19','5'),</v>
      </c>
    </row>
    <row r="99" customFormat="false" ht="13.8" hidden="false" customHeight="false" outlineLevel="0" collapsed="false">
      <c r="A99" s="0" t="n">
        <f aca="false">INDEX(Clothing!A$2:A$41,MATCH(B99,Clothing!B$2:B$41,0),1)</f>
        <v>19</v>
      </c>
      <c r="B99" s="0" t="s">
        <v>39</v>
      </c>
      <c r="C99" s="0" t="s">
        <v>81</v>
      </c>
      <c r="D99" s="0" t="n">
        <f aca="false">INDEX(F$2:F$14,MATCH(C99,G$2:G$14,0),1)</f>
        <v>6</v>
      </c>
      <c r="E99" s="0" t="str">
        <f aca="false">_xlfn.CONCAT("('",A99,"','",D99,"'),")</f>
        <v>('19','6'),</v>
      </c>
    </row>
    <row r="100" customFormat="false" ht="13.8" hidden="false" customHeight="false" outlineLevel="0" collapsed="false">
      <c r="A100" s="0" t="n">
        <f aca="false">INDEX(Clothing!A$2:A$41,MATCH(B100,Clothing!B$2:B$41,0),1)</f>
        <v>20</v>
      </c>
      <c r="B100" s="0" t="s">
        <v>41</v>
      </c>
      <c r="C100" s="0" t="s">
        <v>43</v>
      </c>
      <c r="D100" s="0" t="n">
        <f aca="false">INDEX(F$2:F$14,MATCH(C100,G$2:G$14,0),1)</f>
        <v>1</v>
      </c>
      <c r="E100" s="0" t="str">
        <f aca="false">_xlfn.CONCAT("('",A100,"','",D100,"'),")</f>
        <v>('20','1'),</v>
      </c>
    </row>
    <row r="101" customFormat="false" ht="13.8" hidden="false" customHeight="false" outlineLevel="0" collapsed="false">
      <c r="A101" s="0" t="n">
        <f aca="false">INDEX(Clothing!A$2:A$41,MATCH(B101,Clothing!B$2:B$41,0),1)</f>
        <v>21</v>
      </c>
      <c r="B101" s="0" t="s">
        <v>44</v>
      </c>
      <c r="C101" s="0" t="s">
        <v>43</v>
      </c>
      <c r="D101" s="0" t="n">
        <f aca="false">INDEX(F$2:F$14,MATCH(C101,G$2:G$14,0),1)</f>
        <v>1</v>
      </c>
      <c r="E101" s="0" t="str">
        <f aca="false">_xlfn.CONCAT("('",A101,"','",D101,"'),")</f>
        <v>('21','1'),</v>
      </c>
    </row>
    <row r="102" customFormat="false" ht="13.8" hidden="false" customHeight="false" outlineLevel="0" collapsed="false">
      <c r="A102" s="0" t="n">
        <f aca="false">INDEX(Clothing!A$2:A$41,MATCH(B102,Clothing!B$2:B$41,0),1)</f>
        <v>22</v>
      </c>
      <c r="B102" s="0" t="s">
        <v>46</v>
      </c>
      <c r="C102" s="0" t="s">
        <v>43</v>
      </c>
      <c r="D102" s="0" t="n">
        <f aca="false">INDEX(F$2:F$14,MATCH(C102,G$2:G$14,0),1)</f>
        <v>1</v>
      </c>
      <c r="E102" s="0" t="str">
        <f aca="false">_xlfn.CONCAT("('",A102,"','",D102,"'),")</f>
        <v>('22','1'),</v>
      </c>
    </row>
    <row r="103" customFormat="false" ht="13.8" hidden="false" customHeight="false" outlineLevel="0" collapsed="false">
      <c r="A103" s="0" t="n">
        <f aca="false">INDEX(Clothing!A$2:A$41,MATCH(B103,Clothing!B$2:B$41,0),1)</f>
        <v>23</v>
      </c>
      <c r="B103" s="0" t="s">
        <v>47</v>
      </c>
      <c r="C103" s="0" t="s">
        <v>43</v>
      </c>
      <c r="D103" s="0" t="n">
        <f aca="false">INDEX(F$2:F$14,MATCH(C103,G$2:G$14,0),1)</f>
        <v>1</v>
      </c>
      <c r="E103" s="0" t="str">
        <f aca="false">_xlfn.CONCAT("('",A103,"','",D103,"'),")</f>
        <v>('23','1'),</v>
      </c>
    </row>
    <row r="104" customFormat="false" ht="13.8" hidden="false" customHeight="false" outlineLevel="0" collapsed="false">
      <c r="A104" s="0" t="n">
        <f aca="false">INDEX(Clothing!A$2:A$41,MATCH(B104,Clothing!B$2:B$41,0),1)</f>
        <v>24</v>
      </c>
      <c r="B104" s="0" t="s">
        <v>49</v>
      </c>
      <c r="C104" s="0" t="s">
        <v>43</v>
      </c>
      <c r="D104" s="0" t="n">
        <f aca="false">INDEX(F$2:F$14,MATCH(C104,G$2:G$14,0),1)</f>
        <v>1</v>
      </c>
      <c r="E104" s="0" t="str">
        <f aca="false">_xlfn.CONCAT("('",A104,"','",D104,"'),")</f>
        <v>('24','1'),</v>
      </c>
    </row>
    <row r="105" customFormat="false" ht="13.8" hidden="false" customHeight="false" outlineLevel="0" collapsed="false">
      <c r="A105" s="0" t="n">
        <f aca="false">INDEX(Clothing!A$2:A$41,MATCH(B105,Clothing!B$2:B$41,0),1)</f>
        <v>25</v>
      </c>
      <c r="B105" s="0" t="s">
        <v>51</v>
      </c>
      <c r="C105" s="0" t="s">
        <v>43</v>
      </c>
      <c r="D105" s="0" t="n">
        <f aca="false">INDEX(F$2:F$14,MATCH(C105,G$2:G$14,0),1)</f>
        <v>1</v>
      </c>
      <c r="E105" s="0" t="str">
        <f aca="false">_xlfn.CONCAT("('",A105,"','",D105,"'),")</f>
        <v>('25','1'),</v>
      </c>
    </row>
    <row r="106" customFormat="false" ht="13.8" hidden="false" customHeight="false" outlineLevel="0" collapsed="false">
      <c r="A106" s="0" t="n">
        <f aca="false">INDEX(Clothing!A$2:A$41,MATCH(B106,Clothing!B$2:B$41,0),1)</f>
        <v>26</v>
      </c>
      <c r="B106" s="0" t="s">
        <v>52</v>
      </c>
      <c r="C106" s="0" t="s">
        <v>43</v>
      </c>
      <c r="D106" s="0" t="n">
        <f aca="false">INDEX(F$2:F$14,MATCH(C106,G$2:G$14,0),1)</f>
        <v>1</v>
      </c>
      <c r="E106" s="0" t="str">
        <f aca="false">_xlfn.CONCAT("('",A106,"','",D106,"'),")</f>
        <v>('26','1'),</v>
      </c>
    </row>
    <row r="107" customFormat="false" ht="13.8" hidden="false" customHeight="false" outlineLevel="0" collapsed="false">
      <c r="A107" s="0" t="n">
        <f aca="false">INDEX(Clothing!A$2:A$41,MATCH(B107,Clothing!B$2:B$41,0),1)</f>
        <v>27</v>
      </c>
      <c r="B107" s="0" t="s">
        <v>53</v>
      </c>
      <c r="C107" s="0" t="s">
        <v>43</v>
      </c>
      <c r="D107" s="0" t="n">
        <f aca="false">INDEX(F$2:F$14,MATCH(C107,G$2:G$14,0),1)</f>
        <v>1</v>
      </c>
      <c r="E107" s="0" t="str">
        <f aca="false">_xlfn.CONCAT("('",A107,"','",D107,"'),")</f>
        <v>('27','1'),</v>
      </c>
    </row>
    <row r="108" customFormat="false" ht="13.8" hidden="false" customHeight="false" outlineLevel="0" collapsed="false">
      <c r="A108" s="0" t="n">
        <f aca="false">INDEX(Clothing!A$2:A$41,MATCH(B108,Clothing!B$2:B$41,0),1)</f>
        <v>28</v>
      </c>
      <c r="B108" s="0" t="s">
        <v>54</v>
      </c>
      <c r="C108" s="0" t="s">
        <v>43</v>
      </c>
      <c r="D108" s="0" t="n">
        <f aca="false">INDEX(F$2:F$14,MATCH(C108,G$2:G$14,0),1)</f>
        <v>1</v>
      </c>
      <c r="E108" s="0" t="str">
        <f aca="false">_xlfn.CONCAT("('",A108,"','",D108,"'),")</f>
        <v>('28','1'),</v>
      </c>
    </row>
    <row r="109" customFormat="false" ht="13.8" hidden="false" customHeight="false" outlineLevel="0" collapsed="false">
      <c r="A109" s="0" t="n">
        <f aca="false">INDEX(Clothing!A$2:A$41,MATCH(B109,Clothing!B$2:B$41,0),1)</f>
        <v>29</v>
      </c>
      <c r="B109" s="0" t="s">
        <v>55</v>
      </c>
      <c r="C109" s="0" t="s">
        <v>43</v>
      </c>
      <c r="D109" s="0" t="n">
        <f aca="false">INDEX(F$2:F$14,MATCH(C109,G$2:G$14,0),1)</f>
        <v>1</v>
      </c>
      <c r="E109" s="0" t="str">
        <f aca="false">_xlfn.CONCAT("('",A109,"','",D109,"'),")</f>
        <v>('29','1'),</v>
      </c>
    </row>
    <row r="110" customFormat="false" ht="13.8" hidden="false" customHeight="false" outlineLevel="0" collapsed="false">
      <c r="A110" s="0" t="n">
        <f aca="false">INDEX(Clothing!A$2:A$41,MATCH(B110,Clothing!B$2:B$41,0),1)</f>
        <v>30</v>
      </c>
      <c r="B110" s="0" t="s">
        <v>56</v>
      </c>
      <c r="C110" s="0" t="s">
        <v>43</v>
      </c>
      <c r="D110" s="0" t="n">
        <f aca="false">INDEX(F$2:F$14,MATCH(C110,G$2:G$14,0),1)</f>
        <v>1</v>
      </c>
      <c r="E110" s="0" t="str">
        <f aca="false">_xlfn.CONCAT("('",A110,"','",D110,"'),")</f>
        <v>('30','1'),</v>
      </c>
    </row>
    <row r="111" customFormat="false" ht="13.8" hidden="false" customHeight="false" outlineLevel="0" collapsed="false">
      <c r="A111" s="0" t="n">
        <f aca="false">INDEX(Clothing!A$2:A$41,MATCH(B111,Clothing!B$2:B$41,0),1)</f>
        <v>31</v>
      </c>
      <c r="B111" s="0" t="s">
        <v>58</v>
      </c>
      <c r="C111" s="0" t="s">
        <v>43</v>
      </c>
      <c r="D111" s="0" t="n">
        <f aca="false">INDEX(F$2:F$14,MATCH(C111,G$2:G$14,0),1)</f>
        <v>1</v>
      </c>
      <c r="E111" s="0" t="str">
        <f aca="false">_xlfn.CONCAT("('",A111,"','",D111,"'),")</f>
        <v>('31','1'),</v>
      </c>
    </row>
    <row r="112" customFormat="false" ht="13.8" hidden="false" customHeight="false" outlineLevel="0" collapsed="false">
      <c r="A112" s="0" t="n">
        <f aca="false">INDEX(Clothing!A$2:A$41,MATCH(B112,Clothing!B$2:B$41,0),1)</f>
        <v>32</v>
      </c>
      <c r="B112" s="0" t="s">
        <v>60</v>
      </c>
      <c r="C112" s="0" t="s">
        <v>43</v>
      </c>
      <c r="D112" s="0" t="n">
        <f aca="false">INDEX(F$2:F$14,MATCH(C112,G$2:G$14,0),1)</f>
        <v>1</v>
      </c>
      <c r="E112" s="0" t="str">
        <f aca="false">_xlfn.CONCAT("('",A112,"','",D112,"'),")</f>
        <v>('32','1'),</v>
      </c>
    </row>
    <row r="113" customFormat="false" ht="13.8" hidden="false" customHeight="false" outlineLevel="0" collapsed="false">
      <c r="A113" s="0" t="n">
        <f aca="false">INDEX(Clothing!A$2:A$41,MATCH(B113,Clothing!B$2:B$41,0),1)</f>
        <v>33</v>
      </c>
      <c r="B113" s="0" t="s">
        <v>62</v>
      </c>
      <c r="C113" s="0" t="s">
        <v>79</v>
      </c>
      <c r="D113" s="0" t="n">
        <f aca="false">INDEX(F$2:F$14,MATCH(C113,G$2:G$14,0),1)</f>
        <v>4</v>
      </c>
      <c r="E113" s="0" t="str">
        <f aca="false">_xlfn.CONCAT("('",A113,"','",D113,"'),")</f>
        <v>('33','4'),</v>
      </c>
    </row>
    <row r="114" customFormat="false" ht="13.8" hidden="false" customHeight="false" outlineLevel="0" collapsed="false">
      <c r="A114" s="0" t="n">
        <f aca="false">INDEX(Clothing!A$2:A$41,MATCH(B114,Clothing!B$2:B$41,0),1)</f>
        <v>33</v>
      </c>
      <c r="B114" s="0" t="s">
        <v>62</v>
      </c>
      <c r="C114" s="0" t="s">
        <v>82</v>
      </c>
      <c r="D114" s="0" t="n">
        <f aca="false">INDEX(F$2:F$14,MATCH(C114,G$2:G$14,0),1)</f>
        <v>2</v>
      </c>
      <c r="E114" s="0" t="str">
        <f aca="false">_xlfn.CONCAT("('",A114,"','",D114,"'),")</f>
        <v>('33','2'),</v>
      </c>
    </row>
    <row r="115" customFormat="false" ht="13.8" hidden="false" customHeight="false" outlineLevel="0" collapsed="false">
      <c r="A115" s="0" t="n">
        <f aca="false">INDEX(Clothing!A$2:A$41,MATCH(B115,Clothing!B$2:B$41,0),1)</f>
        <v>33</v>
      </c>
      <c r="B115" s="0" t="s">
        <v>62</v>
      </c>
      <c r="C115" s="0" t="s">
        <v>151</v>
      </c>
      <c r="D115" s="0" t="n">
        <f aca="false">INDEX(F$2:F$14,MATCH(C115,G$2:G$14,0),1)</f>
        <v>3</v>
      </c>
      <c r="E115" s="0" t="str">
        <f aca="false">_xlfn.CONCAT("('",A115,"','",D115,"'),")</f>
        <v>('33','3'),</v>
      </c>
    </row>
    <row r="116" customFormat="false" ht="13.8" hidden="false" customHeight="false" outlineLevel="0" collapsed="false">
      <c r="A116" s="0" t="n">
        <f aca="false">INDEX(Clothing!A$2:A$41,MATCH(B116,Clothing!B$2:B$41,0),1)</f>
        <v>33</v>
      </c>
      <c r="B116" s="0" t="s">
        <v>62</v>
      </c>
      <c r="C116" s="0" t="s">
        <v>80</v>
      </c>
      <c r="D116" s="0" t="n">
        <f aca="false">INDEX(F$2:F$14,MATCH(C116,G$2:G$14,0),1)</f>
        <v>5</v>
      </c>
      <c r="E116" s="0" t="str">
        <f aca="false">_xlfn.CONCAT("('",A116,"','",D116,"'),")</f>
        <v>('33','5'),</v>
      </c>
    </row>
    <row r="117" customFormat="false" ht="13.8" hidden="false" customHeight="false" outlineLevel="0" collapsed="false">
      <c r="A117" s="0" t="n">
        <f aca="false">INDEX(Clothing!A$2:A$41,MATCH(B117,Clothing!B$2:B$41,0),1)</f>
        <v>33</v>
      </c>
      <c r="B117" s="0" t="s">
        <v>62</v>
      </c>
      <c r="C117" s="0" t="s">
        <v>81</v>
      </c>
      <c r="D117" s="0" t="n">
        <f aca="false">INDEX(F$2:F$14,MATCH(C117,G$2:G$14,0),1)</f>
        <v>6</v>
      </c>
      <c r="E117" s="0" t="str">
        <f aca="false">_xlfn.CONCAT("('",A117,"','",D117,"'),")</f>
        <v>('33','6'),</v>
      </c>
    </row>
    <row r="118" customFormat="false" ht="13.8" hidden="false" customHeight="false" outlineLevel="0" collapsed="false">
      <c r="A118" s="0" t="n">
        <f aca="false">INDEX(Clothing!A$2:A$41,MATCH(B118,Clothing!B$2:B$41,0),1)</f>
        <v>34</v>
      </c>
      <c r="B118" s="0" t="s">
        <v>64</v>
      </c>
      <c r="C118" s="0" t="s">
        <v>79</v>
      </c>
      <c r="D118" s="0" t="n">
        <f aca="false">INDEX(F$2:F$14,MATCH(C118,G$2:G$14,0),1)</f>
        <v>4</v>
      </c>
      <c r="E118" s="0" t="str">
        <f aca="false">_xlfn.CONCAT("('",A118,"','",D118,"'),")</f>
        <v>('34','4'),</v>
      </c>
    </row>
    <row r="119" customFormat="false" ht="13.8" hidden="false" customHeight="false" outlineLevel="0" collapsed="false">
      <c r="A119" s="0" t="n">
        <f aca="false">INDEX(Clothing!A$2:A$41,MATCH(B119,Clothing!B$2:B$41,0),1)</f>
        <v>34</v>
      </c>
      <c r="B119" s="0" t="s">
        <v>64</v>
      </c>
      <c r="C119" s="0" t="s">
        <v>82</v>
      </c>
      <c r="D119" s="0" t="n">
        <f aca="false">INDEX(F$2:F$14,MATCH(C119,G$2:G$14,0),1)</f>
        <v>2</v>
      </c>
      <c r="E119" s="0" t="str">
        <f aca="false">_xlfn.CONCAT("('",A119,"','",D119,"'),")</f>
        <v>('34','2'),</v>
      </c>
    </row>
    <row r="120" customFormat="false" ht="13.8" hidden="false" customHeight="false" outlineLevel="0" collapsed="false">
      <c r="A120" s="0" t="n">
        <f aca="false">INDEX(Clothing!A$2:A$41,MATCH(B120,Clothing!B$2:B$41,0),1)</f>
        <v>34</v>
      </c>
      <c r="B120" s="0" t="s">
        <v>64</v>
      </c>
      <c r="C120" s="0" t="s">
        <v>151</v>
      </c>
      <c r="D120" s="0" t="n">
        <f aca="false">INDEX(F$2:F$14,MATCH(C120,G$2:G$14,0),1)</f>
        <v>3</v>
      </c>
      <c r="E120" s="0" t="str">
        <f aca="false">_xlfn.CONCAT("('",A120,"','",D120,"'),")</f>
        <v>('34','3'),</v>
      </c>
    </row>
    <row r="121" customFormat="false" ht="13.8" hidden="false" customHeight="false" outlineLevel="0" collapsed="false">
      <c r="A121" s="0" t="n">
        <f aca="false">INDEX(Clothing!A$2:A$41,MATCH(B121,Clothing!B$2:B$41,0),1)</f>
        <v>34</v>
      </c>
      <c r="B121" s="0" t="s">
        <v>64</v>
      </c>
      <c r="C121" s="0" t="s">
        <v>80</v>
      </c>
      <c r="D121" s="0" t="n">
        <f aca="false">INDEX(F$2:F$14,MATCH(C121,G$2:G$14,0),1)</f>
        <v>5</v>
      </c>
      <c r="E121" s="0" t="str">
        <f aca="false">_xlfn.CONCAT("('",A121,"','",D121,"'),")</f>
        <v>('34','5'),</v>
      </c>
    </row>
    <row r="122" customFormat="false" ht="13.8" hidden="false" customHeight="false" outlineLevel="0" collapsed="false">
      <c r="A122" s="0" t="n">
        <f aca="false">INDEX(Clothing!A$2:A$41,MATCH(B122,Clothing!B$2:B$41,0),1)</f>
        <v>34</v>
      </c>
      <c r="B122" s="0" t="s">
        <v>64</v>
      </c>
      <c r="C122" s="0" t="s">
        <v>81</v>
      </c>
      <c r="D122" s="0" t="n">
        <f aca="false">INDEX(F$2:F$14,MATCH(C122,G$2:G$14,0),1)</f>
        <v>6</v>
      </c>
      <c r="E122" s="0" t="str">
        <f aca="false">_xlfn.CONCAT("('",A122,"','",D122,"'),")</f>
        <v>('34','6'),</v>
      </c>
    </row>
    <row r="123" customFormat="false" ht="13.8" hidden="false" customHeight="false" outlineLevel="0" collapsed="false">
      <c r="A123" s="0" t="n">
        <f aca="false">INDEX(Clothing!A$2:A$41,MATCH(B123,Clothing!B$2:B$41,0),1)</f>
        <v>35</v>
      </c>
      <c r="B123" s="0" t="s">
        <v>66</v>
      </c>
      <c r="C123" s="0" t="s">
        <v>79</v>
      </c>
      <c r="D123" s="0" t="n">
        <f aca="false">INDEX(F$2:F$14,MATCH(C123,G$2:G$14,0),1)</f>
        <v>4</v>
      </c>
      <c r="E123" s="0" t="str">
        <f aca="false">_xlfn.CONCAT("('",A123,"','",D123,"'),")</f>
        <v>('35','4'),</v>
      </c>
    </row>
    <row r="124" customFormat="false" ht="13.8" hidden="false" customHeight="false" outlineLevel="0" collapsed="false">
      <c r="A124" s="0" t="n">
        <f aca="false">INDEX(Clothing!A$2:A$41,MATCH(B124,Clothing!B$2:B$41,0),1)</f>
        <v>35</v>
      </c>
      <c r="B124" s="0" t="s">
        <v>66</v>
      </c>
      <c r="C124" s="0" t="s">
        <v>82</v>
      </c>
      <c r="D124" s="0" t="n">
        <f aca="false">INDEX(F$2:F$14,MATCH(C124,G$2:G$14,0),1)</f>
        <v>2</v>
      </c>
      <c r="E124" s="0" t="str">
        <f aca="false">_xlfn.CONCAT("('",A124,"','",D124,"'),")</f>
        <v>('35','2'),</v>
      </c>
    </row>
    <row r="125" customFormat="false" ht="13.8" hidden="false" customHeight="false" outlineLevel="0" collapsed="false">
      <c r="A125" s="0" t="n">
        <f aca="false">INDEX(Clothing!A$2:A$41,MATCH(B125,Clothing!B$2:B$41,0),1)</f>
        <v>35</v>
      </c>
      <c r="B125" s="0" t="s">
        <v>66</v>
      </c>
      <c r="C125" s="0" t="s">
        <v>151</v>
      </c>
      <c r="D125" s="0" t="n">
        <f aca="false">INDEX(F$2:F$14,MATCH(C125,G$2:G$14,0),1)</f>
        <v>3</v>
      </c>
      <c r="E125" s="0" t="str">
        <f aca="false">_xlfn.CONCAT("('",A125,"','",D125,"'),")</f>
        <v>('35','3'),</v>
      </c>
    </row>
    <row r="126" customFormat="false" ht="13.8" hidden="false" customHeight="false" outlineLevel="0" collapsed="false">
      <c r="A126" s="0" t="n">
        <f aca="false">INDEX(Clothing!A$2:A$41,MATCH(B126,Clothing!B$2:B$41,0),1)</f>
        <v>35</v>
      </c>
      <c r="B126" s="0" t="s">
        <v>66</v>
      </c>
      <c r="C126" s="0" t="s">
        <v>80</v>
      </c>
      <c r="D126" s="0" t="n">
        <f aca="false">INDEX(F$2:F$14,MATCH(C126,G$2:G$14,0),1)</f>
        <v>5</v>
      </c>
      <c r="E126" s="0" t="str">
        <f aca="false">_xlfn.CONCAT("('",A126,"','",D126,"'),")</f>
        <v>('35','5'),</v>
      </c>
    </row>
    <row r="127" customFormat="false" ht="13.8" hidden="false" customHeight="false" outlineLevel="0" collapsed="false">
      <c r="A127" s="0" t="n">
        <f aca="false">INDEX(Clothing!A$2:A$41,MATCH(B127,Clothing!B$2:B$41,0),1)</f>
        <v>35</v>
      </c>
      <c r="B127" s="0" t="s">
        <v>66</v>
      </c>
      <c r="C127" s="0" t="s">
        <v>81</v>
      </c>
      <c r="D127" s="0" t="n">
        <f aca="false">INDEX(F$2:F$14,MATCH(C127,G$2:G$14,0),1)</f>
        <v>6</v>
      </c>
      <c r="E127" s="0" t="str">
        <f aca="false">_xlfn.CONCAT("('",A127,"','",D127,"'),")</f>
        <v>('35','6'),</v>
      </c>
    </row>
    <row r="128" customFormat="false" ht="13.8" hidden="false" customHeight="false" outlineLevel="0" collapsed="false">
      <c r="A128" s="0" t="n">
        <f aca="false">INDEX(Clothing!A$2:A$41,MATCH(B128,Clothing!B$2:B$41,0),1)</f>
        <v>36</v>
      </c>
      <c r="B128" s="0" t="s">
        <v>67</v>
      </c>
      <c r="C128" s="0" t="s">
        <v>79</v>
      </c>
      <c r="D128" s="0" t="n">
        <f aca="false">INDEX(F$2:F$14,MATCH(C128,G$2:G$14,0),1)</f>
        <v>4</v>
      </c>
      <c r="E128" s="0" t="str">
        <f aca="false">_xlfn.CONCAT("('",A128,"','",D128,"'),")</f>
        <v>('36','4'),</v>
      </c>
    </row>
    <row r="129" customFormat="false" ht="13.8" hidden="false" customHeight="false" outlineLevel="0" collapsed="false">
      <c r="A129" s="0" t="n">
        <f aca="false">INDEX(Clothing!A$2:A$41,MATCH(B129,Clothing!B$2:B$41,0),1)</f>
        <v>36</v>
      </c>
      <c r="B129" s="0" t="s">
        <v>67</v>
      </c>
      <c r="C129" s="0" t="s">
        <v>82</v>
      </c>
      <c r="D129" s="0" t="n">
        <f aca="false">INDEX(F$2:F$14,MATCH(C129,G$2:G$14,0),1)</f>
        <v>2</v>
      </c>
      <c r="E129" s="0" t="str">
        <f aca="false">_xlfn.CONCAT("('",A129,"','",D129,"'),")</f>
        <v>('36','2'),</v>
      </c>
    </row>
    <row r="130" customFormat="false" ht="13.8" hidden="false" customHeight="false" outlineLevel="0" collapsed="false">
      <c r="A130" s="0" t="n">
        <f aca="false">INDEX(Clothing!A$2:A$41,MATCH(B130,Clothing!B$2:B$41,0),1)</f>
        <v>36</v>
      </c>
      <c r="B130" s="0" t="s">
        <v>67</v>
      </c>
      <c r="C130" s="0" t="s">
        <v>151</v>
      </c>
      <c r="D130" s="0" t="n">
        <f aca="false">INDEX(F$2:F$14,MATCH(C130,G$2:G$14,0),1)</f>
        <v>3</v>
      </c>
      <c r="E130" s="0" t="str">
        <f aca="false">_xlfn.CONCAT("('",A130,"','",D130,"'),")</f>
        <v>('36','3'),</v>
      </c>
    </row>
    <row r="131" customFormat="false" ht="13.8" hidden="false" customHeight="false" outlineLevel="0" collapsed="false">
      <c r="A131" s="0" t="n">
        <f aca="false">INDEX(Clothing!A$2:A$41,MATCH(B131,Clothing!B$2:B$41,0),1)</f>
        <v>36</v>
      </c>
      <c r="B131" s="0" t="s">
        <v>67</v>
      </c>
      <c r="C131" s="0" t="s">
        <v>80</v>
      </c>
      <c r="D131" s="0" t="n">
        <f aca="false">INDEX(F$2:F$14,MATCH(C131,G$2:G$14,0),1)</f>
        <v>5</v>
      </c>
      <c r="E131" s="0" t="str">
        <f aca="false">_xlfn.CONCAT("('",A131,"','",D131,"'),")</f>
        <v>('36','5'),</v>
      </c>
    </row>
    <row r="132" customFormat="false" ht="13.8" hidden="false" customHeight="false" outlineLevel="0" collapsed="false">
      <c r="A132" s="0" t="n">
        <f aca="false">INDEX(Clothing!A$2:A$41,MATCH(B132,Clothing!B$2:B$41,0),1)</f>
        <v>36</v>
      </c>
      <c r="B132" s="0" t="s">
        <v>67</v>
      </c>
      <c r="C132" s="0" t="s">
        <v>81</v>
      </c>
      <c r="D132" s="0" t="n">
        <f aca="false">INDEX(F$2:F$14,MATCH(C132,G$2:G$14,0),1)</f>
        <v>6</v>
      </c>
      <c r="E132" s="0" t="str">
        <f aca="false">_xlfn.CONCAT("('",A132,"','",D132,"'),")</f>
        <v>('36','6'),</v>
      </c>
    </row>
    <row r="133" customFormat="false" ht="13.8" hidden="false" customHeight="false" outlineLevel="0" collapsed="false">
      <c r="A133" s="0" t="n">
        <f aca="false">INDEX(Clothing!A$2:A$41,MATCH(B133,Clothing!B$2:B$41,0),1)</f>
        <v>37</v>
      </c>
      <c r="B133" s="0" t="s">
        <v>68</v>
      </c>
      <c r="C133" s="0" t="s">
        <v>79</v>
      </c>
      <c r="D133" s="0" t="n">
        <f aca="false">INDEX(F$2:F$14,MATCH(C133,G$2:G$14,0),1)</f>
        <v>4</v>
      </c>
      <c r="E133" s="0" t="str">
        <f aca="false">_xlfn.CONCAT("('",A133,"','",D133,"'),")</f>
        <v>('37','4'),</v>
      </c>
    </row>
    <row r="134" customFormat="false" ht="13.8" hidden="false" customHeight="false" outlineLevel="0" collapsed="false">
      <c r="A134" s="0" t="n">
        <f aca="false">INDEX(Clothing!A$2:A$41,MATCH(B134,Clothing!B$2:B$41,0),1)</f>
        <v>37</v>
      </c>
      <c r="B134" s="0" t="s">
        <v>68</v>
      </c>
      <c r="C134" s="0" t="s">
        <v>82</v>
      </c>
      <c r="D134" s="0" t="n">
        <f aca="false">INDEX(F$2:F$14,MATCH(C134,G$2:G$14,0),1)</f>
        <v>2</v>
      </c>
      <c r="E134" s="0" t="str">
        <f aca="false">_xlfn.CONCAT("('",A134,"','",D134,"'),")</f>
        <v>('37','2'),</v>
      </c>
    </row>
    <row r="135" customFormat="false" ht="13.8" hidden="false" customHeight="false" outlineLevel="0" collapsed="false">
      <c r="A135" s="0" t="n">
        <f aca="false">INDEX(Clothing!A$2:A$41,MATCH(B135,Clothing!B$2:B$41,0),1)</f>
        <v>37</v>
      </c>
      <c r="B135" s="0" t="s">
        <v>68</v>
      </c>
      <c r="C135" s="0" t="s">
        <v>151</v>
      </c>
      <c r="D135" s="0" t="n">
        <f aca="false">INDEX(F$2:F$14,MATCH(C135,G$2:G$14,0),1)</f>
        <v>3</v>
      </c>
      <c r="E135" s="0" t="str">
        <f aca="false">_xlfn.CONCAT("('",A135,"','",D135,"'),")</f>
        <v>('37','3'),</v>
      </c>
    </row>
    <row r="136" customFormat="false" ht="13.8" hidden="false" customHeight="false" outlineLevel="0" collapsed="false">
      <c r="A136" s="0" t="n">
        <f aca="false">INDEX(Clothing!A$2:A$41,MATCH(B136,Clothing!B$2:B$41,0),1)</f>
        <v>37</v>
      </c>
      <c r="B136" s="0" t="s">
        <v>68</v>
      </c>
      <c r="C136" s="0" t="s">
        <v>80</v>
      </c>
      <c r="D136" s="0" t="n">
        <f aca="false">INDEX(F$2:F$14,MATCH(C136,G$2:G$14,0),1)</f>
        <v>5</v>
      </c>
      <c r="E136" s="0" t="str">
        <f aca="false">_xlfn.CONCAT("('",A136,"','",D136,"'),")</f>
        <v>('37','5'),</v>
      </c>
    </row>
    <row r="137" customFormat="false" ht="13.8" hidden="false" customHeight="false" outlineLevel="0" collapsed="false">
      <c r="A137" s="0" t="n">
        <f aca="false">INDEX(Clothing!A$2:A$41,MATCH(B137,Clothing!B$2:B$41,0),1)</f>
        <v>37</v>
      </c>
      <c r="B137" s="0" t="s">
        <v>68</v>
      </c>
      <c r="C137" s="0" t="s">
        <v>81</v>
      </c>
      <c r="D137" s="0" t="n">
        <f aca="false">INDEX(F$2:F$14,MATCH(C137,G$2:G$14,0),1)</f>
        <v>6</v>
      </c>
      <c r="E137" s="0" t="str">
        <f aca="false">_xlfn.CONCAT("('",A137,"','",D137,"'),")</f>
        <v>('37','6'),</v>
      </c>
    </row>
    <row r="138" customFormat="false" ht="13.8" hidden="false" customHeight="false" outlineLevel="0" collapsed="false">
      <c r="A138" s="0" t="n">
        <f aca="false">INDEX(Clothing!A$2:A$41,MATCH(B138,Clothing!B$2:B$41,0),1)</f>
        <v>37</v>
      </c>
      <c r="B138" s="0" t="s">
        <v>68</v>
      </c>
      <c r="C138" s="0" t="s">
        <v>43</v>
      </c>
      <c r="D138" s="0" t="n">
        <f aca="false">INDEX(F$2:F$14,MATCH(C138,G$2:G$14,0),1)</f>
        <v>1</v>
      </c>
      <c r="E138" s="0" t="str">
        <f aca="false">_xlfn.CONCAT("('",A138,"','",D138,"'),")</f>
        <v>('37','1'),</v>
      </c>
    </row>
    <row r="139" customFormat="false" ht="13.8" hidden="false" customHeight="false" outlineLevel="0" collapsed="false">
      <c r="A139" s="0" t="n">
        <f aca="false">INDEX(Clothing!A$2:A$41,MATCH(B139,Clothing!B$2:B$41,0),1)</f>
        <v>38</v>
      </c>
      <c r="B139" s="0" t="s">
        <v>71</v>
      </c>
      <c r="C139" s="0" t="s">
        <v>79</v>
      </c>
      <c r="D139" s="0" t="n">
        <f aca="false">INDEX(F$2:F$14,MATCH(C139,G$2:G$14,0),1)</f>
        <v>4</v>
      </c>
      <c r="E139" s="0" t="str">
        <f aca="false">_xlfn.CONCAT("('",A139,"','",D139,"'),")</f>
        <v>('38','4'),</v>
      </c>
    </row>
    <row r="140" customFormat="false" ht="13.8" hidden="false" customHeight="false" outlineLevel="0" collapsed="false">
      <c r="A140" s="0" t="n">
        <f aca="false">INDEX(Clothing!A$2:A$41,MATCH(B140,Clothing!B$2:B$41,0),1)</f>
        <v>38</v>
      </c>
      <c r="B140" s="0" t="s">
        <v>71</v>
      </c>
      <c r="C140" s="0" t="s">
        <v>82</v>
      </c>
      <c r="D140" s="0" t="n">
        <f aca="false">INDEX(F$2:F$14,MATCH(C140,G$2:G$14,0),1)</f>
        <v>2</v>
      </c>
      <c r="E140" s="0" t="str">
        <f aca="false">_xlfn.CONCAT("('",A140,"','",D140,"'),")</f>
        <v>('38','2'),</v>
      </c>
    </row>
    <row r="141" customFormat="false" ht="13.8" hidden="false" customHeight="false" outlineLevel="0" collapsed="false">
      <c r="A141" s="0" t="n">
        <f aca="false">INDEX(Clothing!A$2:A$41,MATCH(B141,Clothing!B$2:B$41,0),1)</f>
        <v>38</v>
      </c>
      <c r="B141" s="0" t="s">
        <v>71</v>
      </c>
      <c r="C141" s="0" t="s">
        <v>151</v>
      </c>
      <c r="D141" s="0" t="n">
        <f aca="false">INDEX(F$2:F$14,MATCH(C141,G$2:G$14,0),1)</f>
        <v>3</v>
      </c>
      <c r="E141" s="0" t="str">
        <f aca="false">_xlfn.CONCAT("('",A141,"','",D141,"'),")</f>
        <v>('38','3'),</v>
      </c>
    </row>
    <row r="142" customFormat="false" ht="13.8" hidden="false" customHeight="false" outlineLevel="0" collapsed="false">
      <c r="A142" s="0" t="n">
        <f aca="false">INDEX(Clothing!A$2:A$41,MATCH(B142,Clothing!B$2:B$41,0),1)</f>
        <v>38</v>
      </c>
      <c r="B142" s="0" t="s">
        <v>71</v>
      </c>
      <c r="C142" s="0" t="s">
        <v>80</v>
      </c>
      <c r="D142" s="0" t="n">
        <f aca="false">INDEX(F$2:F$14,MATCH(C142,G$2:G$14,0),1)</f>
        <v>5</v>
      </c>
      <c r="E142" s="0" t="str">
        <f aca="false">_xlfn.CONCAT("('",A142,"','",D142,"'),")</f>
        <v>('38','5'),</v>
      </c>
    </row>
    <row r="143" customFormat="false" ht="13.8" hidden="false" customHeight="false" outlineLevel="0" collapsed="false">
      <c r="A143" s="0" t="n">
        <f aca="false">INDEX(Clothing!A$2:A$41,MATCH(B143,Clothing!B$2:B$41,0),1)</f>
        <v>38</v>
      </c>
      <c r="B143" s="0" t="s">
        <v>71</v>
      </c>
      <c r="C143" s="0" t="s">
        <v>81</v>
      </c>
      <c r="D143" s="0" t="n">
        <f aca="false">INDEX(F$2:F$14,MATCH(C143,G$2:G$14,0),1)</f>
        <v>6</v>
      </c>
      <c r="E143" s="0" t="str">
        <f aca="false">_xlfn.CONCAT("('",A143,"','",D143,"'),")</f>
        <v>('38','6'),</v>
      </c>
    </row>
    <row r="144" customFormat="false" ht="13.8" hidden="false" customHeight="false" outlineLevel="0" collapsed="false">
      <c r="A144" s="0" t="n">
        <f aca="false">INDEX(Clothing!A$2:A$41,MATCH(B144,Clothing!B$2:B$41,0),1)</f>
        <v>39</v>
      </c>
      <c r="B144" s="0" t="s">
        <v>73</v>
      </c>
      <c r="C144" s="0" t="s">
        <v>43</v>
      </c>
      <c r="D144" s="0" t="n">
        <f aca="false">INDEX(F$2:F$14,MATCH(C144,G$2:G$14,0),1)</f>
        <v>1</v>
      </c>
      <c r="E144" s="0" t="str">
        <f aca="false">_xlfn.CONCAT("('",A144,"','",D144,"'),")</f>
        <v>('39','1'),</v>
      </c>
    </row>
    <row r="145" customFormat="false" ht="13.8" hidden="false" customHeight="false" outlineLevel="0" collapsed="false">
      <c r="A145" s="0" t="n">
        <f aca="false">INDEX(Clothing!A$2:A$41,MATCH(B145,Clothing!B$2:B$41,0),1)</f>
        <v>40</v>
      </c>
      <c r="B145" s="0" t="s">
        <v>75</v>
      </c>
      <c r="C145" s="0" t="s">
        <v>79</v>
      </c>
      <c r="D145" s="0" t="n">
        <f aca="false">INDEX(F$2:F$14,MATCH(C145,G$2:G$14,0),1)</f>
        <v>4</v>
      </c>
      <c r="E145" s="0" t="str">
        <f aca="false">_xlfn.CONCAT("('",A145,"','",D145,"'),")</f>
        <v>('40','4'),</v>
      </c>
    </row>
    <row r="146" customFormat="false" ht="13.8" hidden="false" customHeight="false" outlineLevel="0" collapsed="false">
      <c r="A146" s="0" t="n">
        <f aca="false">INDEX(Clothing!A$2:A$41,MATCH(B146,Clothing!B$2:B$41,0),1)</f>
        <v>40</v>
      </c>
      <c r="B146" s="0" t="s">
        <v>75</v>
      </c>
      <c r="C146" s="0" t="s">
        <v>82</v>
      </c>
      <c r="D146" s="0" t="n">
        <f aca="false">INDEX(F$2:F$14,MATCH(C146,G$2:G$14,0),1)</f>
        <v>2</v>
      </c>
      <c r="E146" s="0" t="str">
        <f aca="false">_xlfn.CONCAT("('",A146,"','",D146,"'),")</f>
        <v>('40','2'),</v>
      </c>
    </row>
    <row r="147" customFormat="false" ht="13.8" hidden="false" customHeight="false" outlineLevel="0" collapsed="false">
      <c r="A147" s="0" t="n">
        <f aca="false">INDEX(Clothing!A$2:A$41,MATCH(B147,Clothing!B$2:B$41,0),1)</f>
        <v>40</v>
      </c>
      <c r="B147" s="0" t="s">
        <v>75</v>
      </c>
      <c r="C147" s="0" t="s">
        <v>151</v>
      </c>
      <c r="D147" s="0" t="n">
        <f aca="false">INDEX(F$2:F$14,MATCH(C147,G$2:G$14,0),1)</f>
        <v>3</v>
      </c>
      <c r="E147" s="0" t="str">
        <f aca="false">_xlfn.CONCAT("('",A147,"','",D147,"'),")</f>
        <v>('40','3'),</v>
      </c>
    </row>
    <row r="148" customFormat="false" ht="13.8" hidden="false" customHeight="false" outlineLevel="0" collapsed="false">
      <c r="A148" s="0" t="n">
        <f aca="false">INDEX(Clothing!A$2:A$41,MATCH(B148,Clothing!B$2:B$41,0),1)</f>
        <v>40</v>
      </c>
      <c r="B148" s="0" t="s">
        <v>75</v>
      </c>
      <c r="C148" s="0" t="s">
        <v>80</v>
      </c>
      <c r="D148" s="0" t="n">
        <f aca="false">INDEX(F$2:F$14,MATCH(C148,G$2:G$14,0),1)</f>
        <v>5</v>
      </c>
      <c r="E148" s="0" t="str">
        <f aca="false">_xlfn.CONCAT("('",A148,"','",D148,"'),")</f>
        <v>('40','5'),</v>
      </c>
    </row>
    <row r="149" customFormat="false" ht="13.8" hidden="false" customHeight="false" outlineLevel="0" collapsed="false">
      <c r="A149" s="0" t="n">
        <f aca="false">INDEX(Clothing!A$2:A$41,MATCH(B149,Clothing!B$2:B$41,0),1)</f>
        <v>40</v>
      </c>
      <c r="B149" s="0" t="s">
        <v>75</v>
      </c>
      <c r="C149" s="0" t="s">
        <v>81</v>
      </c>
      <c r="D149" s="0" t="n">
        <f aca="false">INDEX(F$2:F$14,MATCH(C149,G$2:G$14,0),1)</f>
        <v>6</v>
      </c>
      <c r="E149" s="0" t="str">
        <f aca="false">_xlfn.CONCAT("('",A149,"','",D149,"'),")</f>
        <v>('40','6'),</v>
      </c>
    </row>
    <row r="150" customFormat="false" ht="13.8" hidden="false" customHeight="false" outlineLevel="0" collapsed="false">
      <c r="A150" s="0" t="n">
        <v>41</v>
      </c>
      <c r="B150" s="0" t="s">
        <v>77</v>
      </c>
      <c r="C150" s="0" t="s">
        <v>79</v>
      </c>
      <c r="D150" s="0" t="n">
        <f aca="false">INDEX(F$2:F$14,MATCH(C150,G$2:G$14,0),1)</f>
        <v>4</v>
      </c>
      <c r="E150" s="0" t="str">
        <f aca="false">_xlfn.CONCAT("('",A150,"','",D150,"'),")</f>
        <v>('41','4'),</v>
      </c>
    </row>
    <row r="151" customFormat="false" ht="13.8" hidden="false" customHeight="false" outlineLevel="0" collapsed="false">
      <c r="A151" s="0" t="n">
        <v>42</v>
      </c>
      <c r="B151" s="0" t="s">
        <v>77</v>
      </c>
      <c r="C151" s="0" t="s">
        <v>80</v>
      </c>
      <c r="D151" s="0" t="n">
        <f aca="false">INDEX(F$2:F$14,MATCH(C151,G$2:G$14,0),1)</f>
        <v>5</v>
      </c>
      <c r="E151" s="0" t="str">
        <f aca="false">_xlfn.CONCAT("('",A151,"','",D151,"'),")</f>
        <v>('42','5'),</v>
      </c>
    </row>
    <row r="152" customFormat="false" ht="13.8" hidden="false" customHeight="false" outlineLevel="0" collapsed="false">
      <c r="A152" s="0" t="n">
        <v>43</v>
      </c>
      <c r="B152" s="0" t="s">
        <v>77</v>
      </c>
      <c r="C152" s="0" t="s">
        <v>81</v>
      </c>
      <c r="D152" s="0" t="n">
        <f aca="false">INDEX(F$2:F$14,MATCH(C152,G$2:G$14,0),1)</f>
        <v>6</v>
      </c>
      <c r="E152" s="0" t="str">
        <f aca="false">_xlfn.CONCAT("('",A152,"','",D152,"'),")</f>
        <v>('43','6'),</v>
      </c>
    </row>
    <row r="153" customFormat="false" ht="13.8" hidden="false" customHeight="false" outlineLevel="0" collapsed="false">
      <c r="A153" s="0" t="n">
        <v>44</v>
      </c>
      <c r="B153" s="0" t="s">
        <v>77</v>
      </c>
      <c r="C153" s="0" t="s">
        <v>82</v>
      </c>
      <c r="D153" s="0" t="n">
        <f aca="false">INDEX(F$2:F$14,MATCH(C153,G$2:G$14,0),1)</f>
        <v>2</v>
      </c>
      <c r="E153" s="0" t="str">
        <f aca="false">_xlfn.CONCAT("('",A153,"','",D153,"'),")</f>
        <v>('44','2'),</v>
      </c>
    </row>
    <row r="154" customFormat="false" ht="13.8" hidden="false" customHeight="false" outlineLevel="0" collapsed="false">
      <c r="A154" s="0" t="n">
        <v>45</v>
      </c>
      <c r="B154" s="0" t="s">
        <v>77</v>
      </c>
      <c r="C154" s="0" t="s">
        <v>151</v>
      </c>
      <c r="D154" s="0" t="n">
        <f aca="false">INDEX(F$2:F$14,MATCH(C154,G$2:G$14,0),1)</f>
        <v>3</v>
      </c>
      <c r="E154" s="0" t="str">
        <f aca="false">_xlfn.CONCAT("('",A154,"','",D154,"'),")</f>
        <v>('45','3'),</v>
      </c>
    </row>
    <row r="155" customFormat="false" ht="13.8" hidden="false" customHeight="false" outlineLevel="0" collapsed="false">
      <c r="A155" s="0" t="n">
        <v>46</v>
      </c>
      <c r="B155" s="0" t="s">
        <v>84</v>
      </c>
      <c r="C155" s="0" t="s">
        <v>79</v>
      </c>
      <c r="D155" s="0" t="n">
        <f aca="false">INDEX(F$2:F$14,MATCH(C155,G$2:G$14,0),1)</f>
        <v>4</v>
      </c>
      <c r="E155" s="0" t="str">
        <f aca="false">_xlfn.CONCAT("('",A155,"','",D155,"'),")</f>
        <v>('46','4'),</v>
      </c>
    </row>
    <row r="156" customFormat="false" ht="13.8" hidden="false" customHeight="false" outlineLevel="0" collapsed="false">
      <c r="A156" s="0" t="n">
        <v>47</v>
      </c>
      <c r="B156" s="0" t="s">
        <v>84</v>
      </c>
      <c r="C156" s="0" t="s">
        <v>80</v>
      </c>
      <c r="D156" s="0" t="n">
        <f aca="false">INDEX(F$2:F$14,MATCH(C156,G$2:G$14,0),1)</f>
        <v>5</v>
      </c>
      <c r="E156" s="0" t="str">
        <f aca="false">_xlfn.CONCAT("('",A156,"','",D156,"'),")</f>
        <v>('47','5'),</v>
      </c>
    </row>
    <row r="157" customFormat="false" ht="13.8" hidden="false" customHeight="false" outlineLevel="0" collapsed="false">
      <c r="A157" s="0" t="n">
        <v>48</v>
      </c>
      <c r="B157" s="0" t="s">
        <v>84</v>
      </c>
      <c r="C157" s="0" t="s">
        <v>81</v>
      </c>
      <c r="D157" s="0" t="n">
        <f aca="false">INDEX(F$2:F$14,MATCH(C157,G$2:G$14,0),1)</f>
        <v>6</v>
      </c>
      <c r="E157" s="0" t="str">
        <f aca="false">_xlfn.CONCAT("('",A157,"','",D157,"'),")</f>
        <v>('48','6'),</v>
      </c>
    </row>
    <row r="158" customFormat="false" ht="13.8" hidden="false" customHeight="false" outlineLevel="0" collapsed="false">
      <c r="A158" s="0" t="n">
        <v>49</v>
      </c>
      <c r="B158" s="0" t="s">
        <v>84</v>
      </c>
      <c r="C158" s="0" t="s">
        <v>82</v>
      </c>
      <c r="D158" s="0" t="n">
        <f aca="false">INDEX(F$2:F$14,MATCH(C158,G$2:G$14,0),1)</f>
        <v>2</v>
      </c>
      <c r="E158" s="0" t="str">
        <f aca="false">_xlfn.CONCAT("('",A158,"','",D158,"'),")</f>
        <v>('49','2'),</v>
      </c>
    </row>
    <row r="159" customFormat="false" ht="13.8" hidden="false" customHeight="false" outlineLevel="0" collapsed="false">
      <c r="A159" s="0" t="n">
        <v>50</v>
      </c>
      <c r="B159" s="0" t="s">
        <v>84</v>
      </c>
      <c r="C159" s="0" t="s">
        <v>151</v>
      </c>
      <c r="D159" s="0" t="n">
        <f aca="false">INDEX(F$2:F$14,MATCH(C159,G$2:G$14,0),1)</f>
        <v>3</v>
      </c>
      <c r="E159" s="0" t="str">
        <f aca="false">_xlfn.CONCAT("('",A159,"','",D159,"'),")</f>
        <v>('50','3'),</v>
      </c>
    </row>
    <row r="160" customFormat="false" ht="13.8" hidden="false" customHeight="false" outlineLevel="0" collapsed="false">
      <c r="A160" s="0" t="n">
        <v>51</v>
      </c>
      <c r="B160" s="0" t="s">
        <v>85</v>
      </c>
      <c r="C160" s="0" t="s">
        <v>79</v>
      </c>
      <c r="D160" s="0" t="n">
        <f aca="false">INDEX(F$2:F$14,MATCH(C160,G$2:G$14,0),1)</f>
        <v>4</v>
      </c>
      <c r="E160" s="0" t="str">
        <f aca="false">_xlfn.CONCAT("('",A160,"','",D160,"'),")</f>
        <v>('51','4'),</v>
      </c>
    </row>
    <row r="161" customFormat="false" ht="13.8" hidden="false" customHeight="false" outlineLevel="0" collapsed="false">
      <c r="A161" s="0" t="n">
        <v>52</v>
      </c>
      <c r="B161" s="0" t="s">
        <v>85</v>
      </c>
      <c r="C161" s="0" t="s">
        <v>80</v>
      </c>
      <c r="D161" s="0" t="n">
        <f aca="false">INDEX(F$2:F$14,MATCH(C161,G$2:G$14,0),1)</f>
        <v>5</v>
      </c>
      <c r="E161" s="0" t="str">
        <f aca="false">_xlfn.CONCAT("('",A161,"','",D161,"'),")</f>
        <v>('52','5'),</v>
      </c>
    </row>
    <row r="162" customFormat="false" ht="13.8" hidden="false" customHeight="false" outlineLevel="0" collapsed="false">
      <c r="A162" s="0" t="n">
        <v>53</v>
      </c>
      <c r="B162" s="0" t="s">
        <v>85</v>
      </c>
      <c r="C162" s="0" t="s">
        <v>81</v>
      </c>
      <c r="D162" s="0" t="n">
        <f aca="false">INDEX(F$2:F$14,MATCH(C162,G$2:G$14,0),1)</f>
        <v>6</v>
      </c>
      <c r="E162" s="0" t="str">
        <f aca="false">_xlfn.CONCAT("('",A162,"','",D162,"'),")</f>
        <v>('53','6'),</v>
      </c>
    </row>
    <row r="163" customFormat="false" ht="13.8" hidden="false" customHeight="false" outlineLevel="0" collapsed="false">
      <c r="A163" s="0" t="n">
        <v>54</v>
      </c>
      <c r="B163" s="0" t="s">
        <v>85</v>
      </c>
      <c r="C163" s="0" t="s">
        <v>82</v>
      </c>
      <c r="D163" s="0" t="n">
        <f aca="false">INDEX(F$2:F$14,MATCH(C163,G$2:G$14,0),1)</f>
        <v>2</v>
      </c>
      <c r="E163" s="0" t="str">
        <f aca="false">_xlfn.CONCAT("('",A163,"','",D163,"'),")</f>
        <v>('54','2'),</v>
      </c>
    </row>
    <row r="164" customFormat="false" ht="13.8" hidden="false" customHeight="false" outlineLevel="0" collapsed="false">
      <c r="A164" s="0" t="n">
        <v>55</v>
      </c>
      <c r="B164" s="0" t="s">
        <v>85</v>
      </c>
      <c r="C164" s="0" t="s">
        <v>151</v>
      </c>
      <c r="D164" s="0" t="n">
        <f aca="false">INDEX(F$2:F$14,MATCH(C164,G$2:G$14,0),1)</f>
        <v>3</v>
      </c>
      <c r="E164" s="0" t="str">
        <f aca="false">_xlfn.CONCAT("('",A164,"','",D164,"'),")</f>
        <v>('55','3'),</v>
      </c>
    </row>
    <row r="165" customFormat="false" ht="13.8" hidden="false" customHeight="false" outlineLevel="0" collapsed="false">
      <c r="A165" s="0" t="n">
        <v>56</v>
      </c>
      <c r="B165" s="0" t="s">
        <v>86</v>
      </c>
      <c r="C165" s="0" t="s">
        <v>79</v>
      </c>
      <c r="D165" s="0" t="n">
        <f aca="false">INDEX(F$2:F$14,MATCH(C165,G$2:G$14,0),1)</f>
        <v>4</v>
      </c>
      <c r="E165" s="0" t="str">
        <f aca="false">_xlfn.CONCAT("('",A165,"','",D165,"'),")</f>
        <v>('56','4'),</v>
      </c>
    </row>
    <row r="166" customFormat="false" ht="13.8" hidden="false" customHeight="false" outlineLevel="0" collapsed="false">
      <c r="A166" s="0" t="n">
        <v>57</v>
      </c>
      <c r="B166" s="0" t="s">
        <v>86</v>
      </c>
      <c r="C166" s="0" t="s">
        <v>80</v>
      </c>
      <c r="D166" s="0" t="n">
        <f aca="false">INDEX(F$2:F$14,MATCH(C166,G$2:G$14,0),1)</f>
        <v>5</v>
      </c>
      <c r="E166" s="0" t="str">
        <f aca="false">_xlfn.CONCAT("('",A166,"','",D166,"'),")</f>
        <v>('57','5'),</v>
      </c>
    </row>
    <row r="167" customFormat="false" ht="13.8" hidden="false" customHeight="false" outlineLevel="0" collapsed="false">
      <c r="A167" s="0" t="n">
        <v>58</v>
      </c>
      <c r="B167" s="0" t="s">
        <v>86</v>
      </c>
      <c r="C167" s="0" t="s">
        <v>81</v>
      </c>
      <c r="D167" s="0" t="n">
        <f aca="false">INDEX(F$2:F$14,MATCH(C167,G$2:G$14,0),1)</f>
        <v>6</v>
      </c>
      <c r="E167" s="0" t="str">
        <f aca="false">_xlfn.CONCAT("('",A167,"','",D167,"'),")</f>
        <v>('58','6'),</v>
      </c>
    </row>
    <row r="168" customFormat="false" ht="13.8" hidden="false" customHeight="false" outlineLevel="0" collapsed="false">
      <c r="A168" s="0" t="n">
        <v>59</v>
      </c>
      <c r="B168" s="0" t="s">
        <v>86</v>
      </c>
      <c r="C168" s="0" t="s">
        <v>82</v>
      </c>
      <c r="D168" s="0" t="n">
        <f aca="false">INDEX(F$2:F$14,MATCH(C168,G$2:G$14,0),1)</f>
        <v>2</v>
      </c>
      <c r="E168" s="0" t="str">
        <f aca="false">_xlfn.CONCAT("('",A168,"','",D168,"'),")</f>
        <v>('59','2'),</v>
      </c>
    </row>
    <row r="169" customFormat="false" ht="13.8" hidden="false" customHeight="false" outlineLevel="0" collapsed="false">
      <c r="A169" s="0" t="n">
        <v>60</v>
      </c>
      <c r="B169" s="0" t="s">
        <v>86</v>
      </c>
      <c r="C169" s="0" t="s">
        <v>151</v>
      </c>
      <c r="D169" s="0" t="n">
        <f aca="false">INDEX(F$2:F$14,MATCH(C169,G$2:G$14,0),1)</f>
        <v>3</v>
      </c>
      <c r="E169" s="0" t="str">
        <f aca="false">_xlfn.CONCAT("('",A169,"','",D169,"'),")</f>
        <v>('60','3'),</v>
      </c>
    </row>
    <row r="170" customFormat="false" ht="13.8" hidden="false" customHeight="false" outlineLevel="0" collapsed="false">
      <c r="A170" s="0" t="n">
        <v>61</v>
      </c>
      <c r="B170" s="0" t="s">
        <v>87</v>
      </c>
      <c r="C170" s="0" t="s">
        <v>79</v>
      </c>
      <c r="D170" s="0" t="n">
        <f aca="false">INDEX(F$2:F$14,MATCH(C170,G$2:G$14,0),1)</f>
        <v>4</v>
      </c>
      <c r="E170" s="0" t="str">
        <f aca="false">_xlfn.CONCAT("('",A170,"','",D170,"'),")</f>
        <v>('61','4'),</v>
      </c>
    </row>
    <row r="171" customFormat="false" ht="13.8" hidden="false" customHeight="false" outlineLevel="0" collapsed="false">
      <c r="A171" s="0" t="n">
        <v>62</v>
      </c>
      <c r="B171" s="0" t="s">
        <v>87</v>
      </c>
      <c r="C171" s="0" t="s">
        <v>80</v>
      </c>
      <c r="D171" s="0" t="n">
        <f aca="false">INDEX(F$2:F$14,MATCH(C171,G$2:G$14,0),1)</f>
        <v>5</v>
      </c>
      <c r="E171" s="0" t="str">
        <f aca="false">_xlfn.CONCAT("('",A171,"','",D171,"'),")</f>
        <v>('62','5'),</v>
      </c>
    </row>
    <row r="172" customFormat="false" ht="13.8" hidden="false" customHeight="false" outlineLevel="0" collapsed="false">
      <c r="A172" s="0" t="n">
        <v>63</v>
      </c>
      <c r="B172" s="0" t="s">
        <v>87</v>
      </c>
      <c r="C172" s="0" t="s">
        <v>81</v>
      </c>
      <c r="D172" s="0" t="n">
        <f aca="false">INDEX(F$2:F$14,MATCH(C172,G$2:G$14,0),1)</f>
        <v>6</v>
      </c>
      <c r="E172" s="0" t="str">
        <f aca="false">_xlfn.CONCAT("('",A172,"','",D172,"'),")</f>
        <v>('63','6'),</v>
      </c>
    </row>
    <row r="173" customFormat="false" ht="13.8" hidden="false" customHeight="false" outlineLevel="0" collapsed="false">
      <c r="A173" s="0" t="n">
        <v>64</v>
      </c>
      <c r="B173" s="0" t="s">
        <v>87</v>
      </c>
      <c r="C173" s="0" t="s">
        <v>82</v>
      </c>
      <c r="D173" s="0" t="n">
        <f aca="false">INDEX(F$2:F$14,MATCH(C173,G$2:G$14,0),1)</f>
        <v>2</v>
      </c>
      <c r="E173" s="0" t="str">
        <f aca="false">_xlfn.CONCAT("('",A173,"','",D173,"'),")</f>
        <v>('64','2'),</v>
      </c>
    </row>
    <row r="174" customFormat="false" ht="13.8" hidden="false" customHeight="false" outlineLevel="0" collapsed="false">
      <c r="A174" s="0" t="n">
        <v>65</v>
      </c>
      <c r="B174" s="0" t="s">
        <v>87</v>
      </c>
      <c r="C174" s="0" t="s">
        <v>151</v>
      </c>
      <c r="D174" s="0" t="n">
        <f aca="false">INDEX(F$2:F$14,MATCH(C174,G$2:G$14,0),1)</f>
        <v>3</v>
      </c>
      <c r="E174" s="0" t="str">
        <f aca="false">_xlfn.CONCAT("('",A174,"','",D174,"'),")</f>
        <v>('65','3'),</v>
      </c>
    </row>
    <row r="175" customFormat="false" ht="13.8" hidden="false" customHeight="false" outlineLevel="0" collapsed="false">
      <c r="A175" s="0" t="n">
        <v>66</v>
      </c>
      <c r="B175" s="0" t="s">
        <v>88</v>
      </c>
      <c r="C175" s="0" t="s">
        <v>79</v>
      </c>
      <c r="D175" s="0" t="n">
        <f aca="false">INDEX(F$2:F$14,MATCH(C175,G$2:G$14,0),1)</f>
        <v>4</v>
      </c>
      <c r="E175" s="0" t="str">
        <f aca="false">_xlfn.CONCAT("('",A175,"','",D175,"'),")</f>
        <v>('66','4'),</v>
      </c>
    </row>
    <row r="176" customFormat="false" ht="13.8" hidden="false" customHeight="false" outlineLevel="0" collapsed="false">
      <c r="A176" s="0" t="n">
        <v>67</v>
      </c>
      <c r="B176" s="0" t="s">
        <v>88</v>
      </c>
      <c r="C176" s="0" t="s">
        <v>80</v>
      </c>
      <c r="D176" s="0" t="n">
        <f aca="false">INDEX(F$2:F$14,MATCH(C176,G$2:G$14,0),1)</f>
        <v>5</v>
      </c>
      <c r="E176" s="0" t="str">
        <f aca="false">_xlfn.CONCAT("('",A176,"','",D176,"'),")</f>
        <v>('67','5'),</v>
      </c>
    </row>
    <row r="177" customFormat="false" ht="13.8" hidden="false" customHeight="false" outlineLevel="0" collapsed="false">
      <c r="A177" s="0" t="n">
        <v>68</v>
      </c>
      <c r="B177" s="0" t="s">
        <v>88</v>
      </c>
      <c r="C177" s="0" t="s">
        <v>81</v>
      </c>
      <c r="D177" s="0" t="n">
        <f aca="false">INDEX(F$2:F$14,MATCH(C177,G$2:G$14,0),1)</f>
        <v>6</v>
      </c>
      <c r="E177" s="0" t="str">
        <f aca="false">_xlfn.CONCAT("('",A177,"','",D177,"'),")</f>
        <v>('68','6'),</v>
      </c>
    </row>
    <row r="178" customFormat="false" ht="13.8" hidden="false" customHeight="false" outlineLevel="0" collapsed="false">
      <c r="A178" s="0" t="n">
        <v>69</v>
      </c>
      <c r="B178" s="0" t="s">
        <v>88</v>
      </c>
      <c r="C178" s="0" t="s">
        <v>82</v>
      </c>
      <c r="D178" s="0" t="n">
        <f aca="false">INDEX(F$2:F$14,MATCH(C178,G$2:G$14,0),1)</f>
        <v>2</v>
      </c>
      <c r="E178" s="0" t="str">
        <f aca="false">_xlfn.CONCAT("('",A178,"','",D178,"'),")</f>
        <v>('69','2'),</v>
      </c>
    </row>
    <row r="179" customFormat="false" ht="13.8" hidden="false" customHeight="false" outlineLevel="0" collapsed="false">
      <c r="A179" s="0" t="n">
        <v>70</v>
      </c>
      <c r="B179" s="0" t="s">
        <v>88</v>
      </c>
      <c r="C179" s="0" t="s">
        <v>151</v>
      </c>
      <c r="D179" s="0" t="n">
        <f aca="false">INDEX(F$2:F$14,MATCH(C179,G$2:G$14,0),1)</f>
        <v>3</v>
      </c>
      <c r="E179" s="0" t="str">
        <f aca="false">_xlfn.CONCAT("('",A179,"','",D179,"'),")</f>
        <v>('70','3'),</v>
      </c>
    </row>
    <row r="180" customFormat="false" ht="13.8" hidden="false" customHeight="false" outlineLevel="0" collapsed="false">
      <c r="A180" s="0" t="n">
        <v>71</v>
      </c>
      <c r="B180" s="0" t="s">
        <v>89</v>
      </c>
      <c r="C180" s="0" t="s">
        <v>43</v>
      </c>
      <c r="D180" s="0" t="n">
        <f aca="false">INDEX(F$2:F$14,MATCH(C180,G$2:G$14,0),1)</f>
        <v>1</v>
      </c>
      <c r="E180" s="0" t="str">
        <f aca="false">_xlfn.CONCAT("('",A180,"','",D180,"'),")</f>
        <v>('71','1'),</v>
      </c>
    </row>
    <row r="181" customFormat="false" ht="13.8" hidden="false" customHeight="false" outlineLevel="0" collapsed="false">
      <c r="A181" s="0" t="n">
        <v>72</v>
      </c>
      <c r="B181" s="0" t="s">
        <v>89</v>
      </c>
      <c r="C181" s="0" t="s">
        <v>79</v>
      </c>
      <c r="D181" s="0" t="n">
        <f aca="false">INDEX(F$2:F$14,MATCH(C181,G$2:G$14,0),1)</f>
        <v>4</v>
      </c>
      <c r="E181" s="0" t="str">
        <f aca="false">_xlfn.CONCAT("('",A181,"','",D181,"'),")</f>
        <v>('72','4'),</v>
      </c>
    </row>
    <row r="182" customFormat="false" ht="13.8" hidden="false" customHeight="false" outlineLevel="0" collapsed="false">
      <c r="A182" s="0" t="n">
        <v>73</v>
      </c>
      <c r="B182" s="0" t="s">
        <v>89</v>
      </c>
      <c r="C182" s="0" t="s">
        <v>80</v>
      </c>
      <c r="D182" s="0" t="n">
        <f aca="false">INDEX(F$2:F$14,MATCH(C182,G$2:G$14,0),1)</f>
        <v>5</v>
      </c>
      <c r="E182" s="0" t="str">
        <f aca="false">_xlfn.CONCAT("('",A182,"','",D182,"'),")</f>
        <v>('73','5'),</v>
      </c>
    </row>
    <row r="183" customFormat="false" ht="13.8" hidden="false" customHeight="false" outlineLevel="0" collapsed="false">
      <c r="A183" s="0" t="n">
        <v>74</v>
      </c>
      <c r="B183" s="0" t="s">
        <v>89</v>
      </c>
      <c r="C183" s="0" t="s">
        <v>81</v>
      </c>
      <c r="D183" s="0" t="n">
        <f aca="false">INDEX(F$2:F$14,MATCH(C183,G$2:G$14,0),1)</f>
        <v>6</v>
      </c>
      <c r="E183" s="0" t="str">
        <f aca="false">_xlfn.CONCAT("('",A183,"','",D183,"'),")</f>
        <v>('74','6'),</v>
      </c>
    </row>
    <row r="184" customFormat="false" ht="13.8" hidden="false" customHeight="false" outlineLevel="0" collapsed="false">
      <c r="A184" s="0" t="n">
        <v>75</v>
      </c>
      <c r="B184" s="0" t="s">
        <v>89</v>
      </c>
      <c r="C184" s="0" t="s">
        <v>82</v>
      </c>
      <c r="D184" s="0" t="n">
        <f aca="false">INDEX(F$2:F$14,MATCH(C184,G$2:G$14,0),1)</f>
        <v>2</v>
      </c>
      <c r="E184" s="0" t="str">
        <f aca="false">_xlfn.CONCAT("('",A184,"','",D184,"'),")</f>
        <v>('75','2'),</v>
      </c>
    </row>
    <row r="185" customFormat="false" ht="13.8" hidden="false" customHeight="false" outlineLevel="0" collapsed="false">
      <c r="A185" s="0" t="n">
        <v>76</v>
      </c>
      <c r="B185" s="0" t="s">
        <v>89</v>
      </c>
      <c r="C185" s="0" t="s">
        <v>151</v>
      </c>
      <c r="D185" s="0" t="n">
        <f aca="false">INDEX(F$2:F$14,MATCH(C185,G$2:G$14,0),1)</f>
        <v>3</v>
      </c>
      <c r="E185" s="0" t="str">
        <f aca="false">_xlfn.CONCAT("('",A185,"','",D185,"'),")</f>
        <v>('76','3'),</v>
      </c>
    </row>
    <row r="186" customFormat="false" ht="13.8" hidden="false" customHeight="false" outlineLevel="0" collapsed="false">
      <c r="A186" s="0" t="n">
        <v>77</v>
      </c>
      <c r="B186" s="0" t="s">
        <v>90</v>
      </c>
      <c r="C186" s="0" t="s">
        <v>43</v>
      </c>
      <c r="D186" s="0" t="n">
        <f aca="false">INDEX(F$2:F$14,MATCH(C186,G$2:G$14,0),1)</f>
        <v>1</v>
      </c>
      <c r="E186" s="0" t="str">
        <f aca="false">_xlfn.CONCAT("('",A186,"','",D186,"'),")</f>
        <v>('77','1'),</v>
      </c>
    </row>
    <row r="187" customFormat="false" ht="13.8" hidden="false" customHeight="false" outlineLevel="0" collapsed="false">
      <c r="A187" s="0" t="n">
        <v>78</v>
      </c>
      <c r="B187" s="0" t="s">
        <v>90</v>
      </c>
      <c r="C187" s="0" t="s">
        <v>79</v>
      </c>
      <c r="D187" s="0" t="n">
        <f aca="false">INDEX(F$2:F$14,MATCH(C187,G$2:G$14,0),1)</f>
        <v>4</v>
      </c>
      <c r="E187" s="0" t="str">
        <f aca="false">_xlfn.CONCAT("('",A187,"','",D187,"'),")</f>
        <v>('78','4'),</v>
      </c>
    </row>
    <row r="188" customFormat="false" ht="13.8" hidden="false" customHeight="false" outlineLevel="0" collapsed="false">
      <c r="A188" s="0" t="n">
        <v>79</v>
      </c>
      <c r="B188" s="0" t="s">
        <v>90</v>
      </c>
      <c r="C188" s="0" t="s">
        <v>80</v>
      </c>
      <c r="D188" s="0" t="n">
        <f aca="false">INDEX(F$2:F$14,MATCH(C188,G$2:G$14,0),1)</f>
        <v>5</v>
      </c>
      <c r="E188" s="0" t="str">
        <f aca="false">_xlfn.CONCAT("('",A188,"','",D188,"'),")</f>
        <v>('79','5'),</v>
      </c>
    </row>
    <row r="189" customFormat="false" ht="13.8" hidden="false" customHeight="false" outlineLevel="0" collapsed="false">
      <c r="A189" s="0" t="n">
        <v>80</v>
      </c>
      <c r="B189" s="0" t="s">
        <v>90</v>
      </c>
      <c r="C189" s="0" t="s">
        <v>81</v>
      </c>
      <c r="D189" s="0" t="n">
        <f aca="false">INDEX(F$2:F$14,MATCH(C189,G$2:G$14,0),1)</f>
        <v>6</v>
      </c>
      <c r="E189" s="0" t="str">
        <f aca="false">_xlfn.CONCAT("('",A189,"','",D189,"'),")</f>
        <v>('80','6'),</v>
      </c>
    </row>
    <row r="190" customFormat="false" ht="13.8" hidden="false" customHeight="false" outlineLevel="0" collapsed="false">
      <c r="A190" s="0" t="n">
        <v>81</v>
      </c>
      <c r="B190" s="0" t="s">
        <v>90</v>
      </c>
      <c r="C190" s="0" t="s">
        <v>82</v>
      </c>
      <c r="D190" s="0" t="n">
        <f aca="false">INDEX(F$2:F$14,MATCH(C190,G$2:G$14,0),1)</f>
        <v>2</v>
      </c>
      <c r="E190" s="0" t="str">
        <f aca="false">_xlfn.CONCAT("('",A190,"','",D190,"'),")</f>
        <v>('81','2'),</v>
      </c>
    </row>
    <row r="191" customFormat="false" ht="13.8" hidden="false" customHeight="false" outlineLevel="0" collapsed="false">
      <c r="A191" s="0" t="n">
        <v>82</v>
      </c>
      <c r="B191" s="0" t="s">
        <v>90</v>
      </c>
      <c r="C191" s="0" t="s">
        <v>151</v>
      </c>
      <c r="D191" s="0" t="n">
        <f aca="false">INDEX(F$2:F$14,MATCH(C191,G$2:G$14,0),1)</f>
        <v>3</v>
      </c>
      <c r="E191" s="0" t="str">
        <f aca="false">_xlfn.CONCAT("('",A191,"','",D191,"'),")</f>
        <v>('82','3'),</v>
      </c>
    </row>
    <row r="192" customFormat="false" ht="13.8" hidden="false" customHeight="false" outlineLevel="0" collapsed="false">
      <c r="A192" s="0" t="n">
        <v>83</v>
      </c>
      <c r="B192" s="0" t="s">
        <v>91</v>
      </c>
      <c r="C192" s="0" t="s">
        <v>43</v>
      </c>
      <c r="D192" s="0" t="n">
        <f aca="false">INDEX(F$2:F$14,MATCH(C192,G$2:G$14,0),1)</f>
        <v>1</v>
      </c>
      <c r="E192" s="0" t="str">
        <f aca="false">_xlfn.CONCAT("('",A192,"','",D192,"'),")</f>
        <v>('83','1'),</v>
      </c>
    </row>
    <row r="193" customFormat="false" ht="13.8" hidden="false" customHeight="false" outlineLevel="0" collapsed="false">
      <c r="A193" s="0" t="n">
        <v>84</v>
      </c>
      <c r="B193" s="0" t="s">
        <v>91</v>
      </c>
      <c r="C193" s="0" t="s">
        <v>79</v>
      </c>
      <c r="D193" s="0" t="n">
        <f aca="false">INDEX(F$2:F$14,MATCH(C193,G$2:G$14,0),1)</f>
        <v>4</v>
      </c>
      <c r="E193" s="0" t="str">
        <f aca="false">_xlfn.CONCAT("('",A193,"','",D193,"'),")</f>
        <v>('84','4'),</v>
      </c>
    </row>
    <row r="194" customFormat="false" ht="13.8" hidden="false" customHeight="false" outlineLevel="0" collapsed="false">
      <c r="A194" s="0" t="n">
        <v>85</v>
      </c>
      <c r="B194" s="0" t="s">
        <v>91</v>
      </c>
      <c r="C194" s="0" t="s">
        <v>80</v>
      </c>
      <c r="D194" s="0" t="n">
        <f aca="false">INDEX(F$2:F$14,MATCH(C194,G$2:G$14,0),1)</f>
        <v>5</v>
      </c>
      <c r="E194" s="0" t="str">
        <f aca="false">_xlfn.CONCAT("('",A194,"','",D194,"'),")</f>
        <v>('85','5'),</v>
      </c>
    </row>
    <row r="195" customFormat="false" ht="13.8" hidden="false" customHeight="false" outlineLevel="0" collapsed="false">
      <c r="A195" s="0" t="n">
        <v>86</v>
      </c>
      <c r="B195" s="0" t="s">
        <v>91</v>
      </c>
      <c r="C195" s="0" t="s">
        <v>81</v>
      </c>
      <c r="D195" s="0" t="n">
        <f aca="false">INDEX(F$2:F$14,MATCH(C195,G$2:G$14,0),1)</f>
        <v>6</v>
      </c>
      <c r="E195" s="0" t="str">
        <f aca="false">_xlfn.CONCAT("('",A195,"','",D195,"'),")</f>
        <v>('86','6'),</v>
      </c>
    </row>
    <row r="196" customFormat="false" ht="13.8" hidden="false" customHeight="false" outlineLevel="0" collapsed="false">
      <c r="A196" s="0" t="n">
        <v>87</v>
      </c>
      <c r="B196" s="0" t="s">
        <v>91</v>
      </c>
      <c r="C196" s="0" t="s">
        <v>82</v>
      </c>
      <c r="D196" s="0" t="n">
        <f aca="false">INDEX(F$2:F$14,MATCH(C196,G$2:G$14,0),1)</f>
        <v>2</v>
      </c>
      <c r="E196" s="0" t="str">
        <f aca="false">_xlfn.CONCAT("('",A196,"','",D196,"'),")</f>
        <v>('87','2'),</v>
      </c>
    </row>
    <row r="197" customFormat="false" ht="13.8" hidden="false" customHeight="false" outlineLevel="0" collapsed="false">
      <c r="A197" s="0" t="n">
        <v>88</v>
      </c>
      <c r="B197" s="0" t="s">
        <v>91</v>
      </c>
      <c r="C197" s="0" t="s">
        <v>151</v>
      </c>
      <c r="D197" s="0" t="n">
        <f aca="false">INDEX(F$2:F$14,MATCH(C197,G$2:G$14,0),1)</f>
        <v>3</v>
      </c>
      <c r="E197" s="0" t="str">
        <f aca="false">_xlfn.CONCAT("('",A197,"','",D197,"'),")</f>
        <v>('88','3'),</v>
      </c>
    </row>
    <row r="198" customFormat="false" ht="13.8" hidden="false" customHeight="false" outlineLevel="0" collapsed="false">
      <c r="A198" s="0" t="n">
        <v>89</v>
      </c>
      <c r="B198" s="0" t="s">
        <v>92</v>
      </c>
      <c r="C198" s="0" t="s">
        <v>43</v>
      </c>
      <c r="D198" s="0" t="n">
        <f aca="false">INDEX(F$2:F$14,MATCH(C198,G$2:G$14,0),1)</f>
        <v>1</v>
      </c>
      <c r="E198" s="0" t="str">
        <f aca="false">_xlfn.CONCAT("('",A198,"','",D198,"'),")</f>
        <v>('89','1'),</v>
      </c>
    </row>
    <row r="199" customFormat="false" ht="13.8" hidden="false" customHeight="false" outlineLevel="0" collapsed="false">
      <c r="A199" s="0" t="n">
        <v>90</v>
      </c>
      <c r="B199" s="0" t="s">
        <v>92</v>
      </c>
      <c r="C199" s="0" t="s">
        <v>79</v>
      </c>
      <c r="D199" s="0" t="n">
        <f aca="false">INDEX(F$2:F$14,MATCH(C199,G$2:G$14,0),1)</f>
        <v>4</v>
      </c>
      <c r="E199" s="0" t="str">
        <f aca="false">_xlfn.CONCAT("('",A199,"','",D199,"'),")</f>
        <v>('90','4'),</v>
      </c>
    </row>
    <row r="200" customFormat="false" ht="13.8" hidden="false" customHeight="false" outlineLevel="0" collapsed="false">
      <c r="A200" s="0" t="n">
        <v>91</v>
      </c>
      <c r="B200" s="0" t="s">
        <v>92</v>
      </c>
      <c r="C200" s="0" t="s">
        <v>80</v>
      </c>
      <c r="D200" s="0" t="n">
        <f aca="false">INDEX(F$2:F$14,MATCH(C200,G$2:G$14,0),1)</f>
        <v>5</v>
      </c>
      <c r="E200" s="0" t="str">
        <f aca="false">_xlfn.CONCAT("('",A200,"','",D200,"'),")</f>
        <v>('91','5'),</v>
      </c>
    </row>
    <row r="201" customFormat="false" ht="13.8" hidden="false" customHeight="false" outlineLevel="0" collapsed="false">
      <c r="A201" s="0" t="n">
        <v>92</v>
      </c>
      <c r="B201" s="0" t="s">
        <v>92</v>
      </c>
      <c r="C201" s="0" t="s">
        <v>81</v>
      </c>
      <c r="D201" s="0" t="n">
        <f aca="false">INDEX(F$2:F$14,MATCH(C201,G$2:G$14,0),1)</f>
        <v>6</v>
      </c>
      <c r="E201" s="0" t="str">
        <f aca="false">_xlfn.CONCAT("('",A201,"','",D201,"'),")</f>
        <v>('92','6'),</v>
      </c>
    </row>
    <row r="202" customFormat="false" ht="13.8" hidden="false" customHeight="false" outlineLevel="0" collapsed="false">
      <c r="A202" s="0" t="n">
        <v>93</v>
      </c>
      <c r="B202" s="0" t="s">
        <v>92</v>
      </c>
      <c r="C202" s="0" t="s">
        <v>82</v>
      </c>
      <c r="D202" s="0" t="n">
        <f aca="false">INDEX(F$2:F$14,MATCH(C202,G$2:G$14,0),1)</f>
        <v>2</v>
      </c>
      <c r="E202" s="0" t="str">
        <f aca="false">_xlfn.CONCAT("('",A202,"','",D202,"'),")</f>
        <v>('93','2'),</v>
      </c>
    </row>
    <row r="203" customFormat="false" ht="13.8" hidden="false" customHeight="false" outlineLevel="0" collapsed="false">
      <c r="A203" s="0" t="n">
        <v>94</v>
      </c>
      <c r="B203" s="0" t="s">
        <v>92</v>
      </c>
      <c r="C203" s="0" t="s">
        <v>151</v>
      </c>
      <c r="D203" s="0" t="n">
        <f aca="false">INDEX(F$2:F$14,MATCH(C203,G$2:G$14,0),1)</f>
        <v>3</v>
      </c>
      <c r="E203" s="0" t="str">
        <f aca="false">_xlfn.CONCAT("('",A203,"','",D203,"'),")</f>
        <v>('94','3'),</v>
      </c>
    </row>
    <row r="204" customFormat="false" ht="13.8" hidden="false" customHeight="false" outlineLevel="0" collapsed="false">
      <c r="A204" s="0" t="n">
        <v>95</v>
      </c>
      <c r="B204" s="0" t="s">
        <v>93</v>
      </c>
      <c r="C204" s="0" t="s">
        <v>43</v>
      </c>
      <c r="D204" s="0" t="n">
        <f aca="false">INDEX(F$2:F$14,MATCH(C204,G$2:G$14,0),1)</f>
        <v>1</v>
      </c>
      <c r="E204" s="0" t="str">
        <f aca="false">_xlfn.CONCAT("('",A204,"','",D204,"'),")</f>
        <v>('95','1'),</v>
      </c>
    </row>
    <row r="205" customFormat="false" ht="13.8" hidden="false" customHeight="false" outlineLevel="0" collapsed="false">
      <c r="A205" s="0" t="n">
        <v>96</v>
      </c>
      <c r="B205" s="0" t="s">
        <v>93</v>
      </c>
      <c r="C205" s="0" t="s">
        <v>79</v>
      </c>
      <c r="D205" s="0" t="n">
        <f aca="false">INDEX(F$2:F$14,MATCH(C205,G$2:G$14,0),1)</f>
        <v>4</v>
      </c>
      <c r="E205" s="0" t="str">
        <f aca="false">_xlfn.CONCAT("('",A205,"','",D205,"'),")</f>
        <v>('96','4'),</v>
      </c>
    </row>
    <row r="206" customFormat="false" ht="13.8" hidden="false" customHeight="false" outlineLevel="0" collapsed="false">
      <c r="A206" s="0" t="n">
        <v>97</v>
      </c>
      <c r="B206" s="0" t="s">
        <v>93</v>
      </c>
      <c r="C206" s="0" t="s">
        <v>80</v>
      </c>
      <c r="D206" s="0" t="n">
        <f aca="false">INDEX(F$2:F$14,MATCH(C206,G$2:G$14,0),1)</f>
        <v>5</v>
      </c>
      <c r="E206" s="0" t="str">
        <f aca="false">_xlfn.CONCAT("('",A206,"','",D206,"'),")</f>
        <v>('97','5'),</v>
      </c>
    </row>
    <row r="207" customFormat="false" ht="13.8" hidden="false" customHeight="false" outlineLevel="0" collapsed="false">
      <c r="A207" s="0" t="n">
        <v>98</v>
      </c>
      <c r="B207" s="0" t="s">
        <v>93</v>
      </c>
      <c r="C207" s="0" t="s">
        <v>81</v>
      </c>
      <c r="D207" s="0" t="n">
        <f aca="false">INDEX(F$2:F$14,MATCH(C207,G$2:G$14,0),1)</f>
        <v>6</v>
      </c>
      <c r="E207" s="0" t="str">
        <f aca="false">_xlfn.CONCAT("('",A207,"','",D207,"'),")</f>
        <v>('98','6'),</v>
      </c>
    </row>
    <row r="208" customFormat="false" ht="13.8" hidden="false" customHeight="false" outlineLevel="0" collapsed="false">
      <c r="A208" s="0" t="n">
        <v>99</v>
      </c>
      <c r="B208" s="0" t="s">
        <v>93</v>
      </c>
      <c r="C208" s="0" t="s">
        <v>82</v>
      </c>
      <c r="D208" s="0" t="n">
        <f aca="false">INDEX(F$2:F$14,MATCH(C208,G$2:G$14,0),1)</f>
        <v>2</v>
      </c>
      <c r="E208" s="0" t="str">
        <f aca="false">_xlfn.CONCAT("('",A208,"','",D208,"'),")</f>
        <v>('99','2'),</v>
      </c>
    </row>
    <row r="209" customFormat="false" ht="13.8" hidden="false" customHeight="false" outlineLevel="0" collapsed="false">
      <c r="A209" s="0" t="n">
        <v>100</v>
      </c>
      <c r="B209" s="0" t="s">
        <v>93</v>
      </c>
      <c r="C209" s="0" t="s">
        <v>151</v>
      </c>
      <c r="D209" s="0" t="n">
        <f aca="false">INDEX(F$2:F$14,MATCH(C209,G$2:G$14,0),1)</f>
        <v>3</v>
      </c>
      <c r="E209" s="0" t="str">
        <f aca="false">_xlfn.CONCAT("('",A209,"','",D209,"'),")</f>
        <v>('100','3'),</v>
      </c>
    </row>
    <row r="210" customFormat="false" ht="13.8" hidden="false" customHeight="false" outlineLevel="0" collapsed="false">
      <c r="A210" s="0" t="n">
        <v>101</v>
      </c>
      <c r="B210" s="0" t="s">
        <v>94</v>
      </c>
      <c r="C210" s="0" t="s">
        <v>43</v>
      </c>
      <c r="D210" s="0" t="n">
        <f aca="false">INDEX(F$2:F$14,MATCH(C210,G$2:G$14,0),1)</f>
        <v>1</v>
      </c>
      <c r="E210" s="0" t="str">
        <f aca="false">_xlfn.CONCAT("('",A210,"','",D210,"'),")</f>
        <v>('101','1'),</v>
      </c>
    </row>
    <row r="211" customFormat="false" ht="13.8" hidden="false" customHeight="false" outlineLevel="0" collapsed="false">
      <c r="A211" s="0" t="n">
        <v>102</v>
      </c>
      <c r="B211" s="0" t="s">
        <v>94</v>
      </c>
      <c r="C211" s="0" t="s">
        <v>79</v>
      </c>
      <c r="D211" s="0" t="n">
        <f aca="false">INDEX(F$2:F$14,MATCH(C211,G$2:G$14,0),1)</f>
        <v>4</v>
      </c>
      <c r="E211" s="0" t="str">
        <f aca="false">_xlfn.CONCAT("('",A211,"','",D211,"'),")</f>
        <v>('102','4'),</v>
      </c>
    </row>
    <row r="212" customFormat="false" ht="13.8" hidden="false" customHeight="false" outlineLevel="0" collapsed="false">
      <c r="A212" s="0" t="n">
        <v>103</v>
      </c>
      <c r="B212" s="0" t="s">
        <v>94</v>
      </c>
      <c r="C212" s="0" t="s">
        <v>80</v>
      </c>
      <c r="D212" s="0" t="n">
        <f aca="false">INDEX(F$2:F$14,MATCH(C212,G$2:G$14,0),1)</f>
        <v>5</v>
      </c>
      <c r="E212" s="0" t="str">
        <f aca="false">_xlfn.CONCAT("('",A212,"','",D212,"'),")</f>
        <v>('103','5'),</v>
      </c>
    </row>
    <row r="213" customFormat="false" ht="13.8" hidden="false" customHeight="false" outlineLevel="0" collapsed="false">
      <c r="A213" s="0" t="n">
        <v>104</v>
      </c>
      <c r="B213" s="0" t="s">
        <v>94</v>
      </c>
      <c r="C213" s="0" t="s">
        <v>81</v>
      </c>
      <c r="D213" s="0" t="n">
        <f aca="false">INDEX(F$2:F$14,MATCH(C213,G$2:G$14,0),1)</f>
        <v>6</v>
      </c>
      <c r="E213" s="0" t="str">
        <f aca="false">_xlfn.CONCAT("('",A213,"','",D213,"'),")</f>
        <v>('104','6'),</v>
      </c>
    </row>
    <row r="214" customFormat="false" ht="13.8" hidden="false" customHeight="false" outlineLevel="0" collapsed="false">
      <c r="A214" s="0" t="n">
        <v>105</v>
      </c>
      <c r="B214" s="0" t="s">
        <v>94</v>
      </c>
      <c r="C214" s="0" t="s">
        <v>82</v>
      </c>
      <c r="D214" s="0" t="n">
        <f aca="false">INDEX(F$2:F$14,MATCH(C214,G$2:G$14,0),1)</f>
        <v>2</v>
      </c>
      <c r="E214" s="0" t="str">
        <f aca="false">_xlfn.CONCAT("('",A214,"','",D214,"'),")</f>
        <v>('105','2'),</v>
      </c>
    </row>
    <row r="215" customFormat="false" ht="13.8" hidden="false" customHeight="false" outlineLevel="0" collapsed="false">
      <c r="A215" s="0" t="n">
        <v>106</v>
      </c>
      <c r="B215" s="0" t="s">
        <v>94</v>
      </c>
      <c r="C215" s="0" t="s">
        <v>151</v>
      </c>
      <c r="D215" s="0" t="n">
        <f aca="false">INDEX(F$2:F$14,MATCH(C215,G$2:G$14,0),1)</f>
        <v>3</v>
      </c>
      <c r="E215" s="0" t="str">
        <f aca="false">_xlfn.CONCAT("('",A215,"','",D215,"'),")</f>
        <v>('106','3'),</v>
      </c>
    </row>
    <row r="216" customFormat="false" ht="13.8" hidden="false" customHeight="false" outlineLevel="0" collapsed="false">
      <c r="A216" s="0" t="n">
        <v>107</v>
      </c>
      <c r="B216" s="0" t="s">
        <v>95</v>
      </c>
      <c r="C216" s="0" t="s">
        <v>43</v>
      </c>
      <c r="D216" s="0" t="n">
        <f aca="false">INDEX(F$2:F$14,MATCH(C216,G$2:G$14,0),1)</f>
        <v>1</v>
      </c>
      <c r="E216" s="0" t="str">
        <f aca="false">_xlfn.CONCAT("('",A216,"','",D216,"'),")</f>
        <v>('107','1'),</v>
      </c>
    </row>
    <row r="217" customFormat="false" ht="13.8" hidden="false" customHeight="false" outlineLevel="0" collapsed="false">
      <c r="A217" s="0" t="n">
        <v>108</v>
      </c>
      <c r="B217" s="0" t="s">
        <v>95</v>
      </c>
      <c r="C217" s="0" t="s">
        <v>79</v>
      </c>
      <c r="D217" s="0" t="n">
        <f aca="false">INDEX(F$2:F$14,MATCH(C217,G$2:G$14,0),1)</f>
        <v>4</v>
      </c>
      <c r="E217" s="0" t="str">
        <f aca="false">_xlfn.CONCAT("('",A217,"','",D217,"'),")</f>
        <v>('108','4'),</v>
      </c>
    </row>
    <row r="218" customFormat="false" ht="13.8" hidden="false" customHeight="false" outlineLevel="0" collapsed="false">
      <c r="A218" s="0" t="n">
        <v>109</v>
      </c>
      <c r="B218" s="0" t="s">
        <v>95</v>
      </c>
      <c r="C218" s="0" t="s">
        <v>80</v>
      </c>
      <c r="D218" s="0" t="n">
        <f aca="false">INDEX(F$2:F$14,MATCH(C218,G$2:G$14,0),1)</f>
        <v>5</v>
      </c>
      <c r="E218" s="0" t="str">
        <f aca="false">_xlfn.CONCAT("('",A218,"','",D218,"'),")</f>
        <v>('109','5'),</v>
      </c>
    </row>
    <row r="219" customFormat="false" ht="13.8" hidden="false" customHeight="false" outlineLevel="0" collapsed="false">
      <c r="A219" s="0" t="n">
        <v>110</v>
      </c>
      <c r="B219" s="0" t="s">
        <v>95</v>
      </c>
      <c r="C219" s="0" t="s">
        <v>81</v>
      </c>
      <c r="D219" s="0" t="n">
        <f aca="false">INDEX(F$2:F$14,MATCH(C219,G$2:G$14,0),1)</f>
        <v>6</v>
      </c>
      <c r="E219" s="0" t="str">
        <f aca="false">_xlfn.CONCAT("('",A219,"','",D219,"'),")</f>
        <v>('110','6'),</v>
      </c>
    </row>
    <row r="220" customFormat="false" ht="13.8" hidden="false" customHeight="false" outlineLevel="0" collapsed="false">
      <c r="A220" s="0" t="n">
        <v>111</v>
      </c>
      <c r="B220" s="0" t="s">
        <v>95</v>
      </c>
      <c r="C220" s="0" t="s">
        <v>82</v>
      </c>
      <c r="D220" s="0" t="n">
        <f aca="false">INDEX(F$2:F$14,MATCH(C220,G$2:G$14,0),1)</f>
        <v>2</v>
      </c>
      <c r="E220" s="0" t="str">
        <f aca="false">_xlfn.CONCAT("('",A220,"','",D220,"'),")</f>
        <v>('111','2'),</v>
      </c>
    </row>
    <row r="221" customFormat="false" ht="13.8" hidden="false" customHeight="false" outlineLevel="0" collapsed="false">
      <c r="A221" s="0" t="n">
        <v>112</v>
      </c>
      <c r="B221" s="0" t="s">
        <v>95</v>
      </c>
      <c r="C221" s="0" t="s">
        <v>151</v>
      </c>
      <c r="D221" s="0" t="n">
        <f aca="false">INDEX(F$2:F$14,MATCH(C221,G$2:G$14,0),1)</f>
        <v>3</v>
      </c>
      <c r="E221" s="0" t="str">
        <f aca="false">_xlfn.CONCAT("('",A221,"','",D221,"'),")</f>
        <v>('112','3'),</v>
      </c>
    </row>
    <row r="222" customFormat="false" ht="13.8" hidden="false" customHeight="false" outlineLevel="0" collapsed="false">
      <c r="A222" s="0" t="n">
        <v>113</v>
      </c>
      <c r="B222" s="0" t="s">
        <v>96</v>
      </c>
      <c r="C222" s="0" t="s">
        <v>43</v>
      </c>
      <c r="D222" s="0" t="n">
        <f aca="false">INDEX(F$2:F$14,MATCH(C222,G$2:G$14,0),1)</f>
        <v>1</v>
      </c>
      <c r="E222" s="0" t="str">
        <f aca="false">_xlfn.CONCAT("('",A222,"','",D222,"'),")</f>
        <v>('113','1'),</v>
      </c>
    </row>
    <row r="223" customFormat="false" ht="13.8" hidden="false" customHeight="false" outlineLevel="0" collapsed="false">
      <c r="A223" s="0" t="n">
        <v>114</v>
      </c>
      <c r="B223" s="0" t="s">
        <v>96</v>
      </c>
      <c r="C223" s="0" t="s">
        <v>79</v>
      </c>
      <c r="D223" s="0" t="n">
        <f aca="false">INDEX(F$2:F$14,MATCH(C223,G$2:G$14,0),1)</f>
        <v>4</v>
      </c>
      <c r="E223" s="0" t="str">
        <f aca="false">_xlfn.CONCAT("('",A223,"','",D223,"'),")</f>
        <v>('114','4'),</v>
      </c>
    </row>
    <row r="224" customFormat="false" ht="13.8" hidden="false" customHeight="false" outlineLevel="0" collapsed="false">
      <c r="A224" s="0" t="n">
        <v>115</v>
      </c>
      <c r="B224" s="0" t="s">
        <v>96</v>
      </c>
      <c r="C224" s="0" t="s">
        <v>80</v>
      </c>
      <c r="D224" s="0" t="n">
        <f aca="false">INDEX(F$2:F$14,MATCH(C224,G$2:G$14,0),1)</f>
        <v>5</v>
      </c>
      <c r="E224" s="0" t="str">
        <f aca="false">_xlfn.CONCAT("('",A224,"','",D224,"'),")</f>
        <v>('115','5'),</v>
      </c>
    </row>
    <row r="225" customFormat="false" ht="13.8" hidden="false" customHeight="false" outlineLevel="0" collapsed="false">
      <c r="A225" s="0" t="n">
        <v>116</v>
      </c>
      <c r="B225" s="0" t="s">
        <v>96</v>
      </c>
      <c r="C225" s="0" t="s">
        <v>81</v>
      </c>
      <c r="D225" s="0" t="n">
        <f aca="false">INDEX(F$2:F$14,MATCH(C225,G$2:G$14,0),1)</f>
        <v>6</v>
      </c>
      <c r="E225" s="0" t="str">
        <f aca="false">_xlfn.CONCAT("('",A225,"','",D225,"'),")</f>
        <v>('116','6'),</v>
      </c>
    </row>
    <row r="226" customFormat="false" ht="13.8" hidden="false" customHeight="false" outlineLevel="0" collapsed="false">
      <c r="A226" s="0" t="n">
        <v>117</v>
      </c>
      <c r="B226" s="0" t="s">
        <v>96</v>
      </c>
      <c r="C226" s="0" t="s">
        <v>82</v>
      </c>
      <c r="D226" s="0" t="n">
        <f aca="false">INDEX(F$2:F$14,MATCH(C226,G$2:G$14,0),1)</f>
        <v>2</v>
      </c>
      <c r="E226" s="0" t="str">
        <f aca="false">_xlfn.CONCAT("('",A226,"','",D226,"'),")</f>
        <v>('117','2'),</v>
      </c>
    </row>
    <row r="227" customFormat="false" ht="13.8" hidden="false" customHeight="false" outlineLevel="0" collapsed="false">
      <c r="A227" s="0" t="n">
        <v>118</v>
      </c>
      <c r="B227" s="0" t="s">
        <v>96</v>
      </c>
      <c r="C227" s="0" t="s">
        <v>151</v>
      </c>
      <c r="D227" s="0" t="n">
        <f aca="false">INDEX(F$2:F$14,MATCH(C227,G$2:G$14,0),1)</f>
        <v>3</v>
      </c>
      <c r="E227" s="0" t="str">
        <f aca="false">_xlfn.CONCAT("('",A227,"','",D227,"'),")</f>
        <v>('118','3'),</v>
      </c>
    </row>
    <row r="228" customFormat="false" ht="13.8" hidden="false" customHeight="false" outlineLevel="0" collapsed="false">
      <c r="A228" s="0" t="n">
        <v>119</v>
      </c>
      <c r="B228" s="0" t="s">
        <v>97</v>
      </c>
      <c r="C228" s="0" t="s">
        <v>43</v>
      </c>
      <c r="D228" s="0" t="n">
        <f aca="false">INDEX(F$2:F$14,MATCH(C228,G$2:G$14,0),1)</f>
        <v>1</v>
      </c>
      <c r="E228" s="0" t="str">
        <f aca="false">_xlfn.CONCAT("('",A228,"','",D228,"'),")</f>
        <v>('119','1'),</v>
      </c>
    </row>
    <row r="229" customFormat="false" ht="13.8" hidden="false" customHeight="false" outlineLevel="0" collapsed="false">
      <c r="A229" s="0" t="n">
        <v>120</v>
      </c>
      <c r="B229" s="0" t="s">
        <v>97</v>
      </c>
      <c r="C229" s="0" t="s">
        <v>79</v>
      </c>
      <c r="D229" s="0" t="n">
        <f aca="false">INDEX(F$2:F$14,MATCH(C229,G$2:G$14,0),1)</f>
        <v>4</v>
      </c>
      <c r="E229" s="0" t="str">
        <f aca="false">_xlfn.CONCAT("('",A229,"','",D229,"'),")</f>
        <v>('120','4'),</v>
      </c>
    </row>
    <row r="230" customFormat="false" ht="13.8" hidden="false" customHeight="false" outlineLevel="0" collapsed="false">
      <c r="A230" s="0" t="n">
        <v>121</v>
      </c>
      <c r="B230" s="0" t="s">
        <v>97</v>
      </c>
      <c r="C230" s="0" t="s">
        <v>80</v>
      </c>
      <c r="D230" s="0" t="n">
        <f aca="false">INDEX(F$2:F$14,MATCH(C230,G$2:G$14,0),1)</f>
        <v>5</v>
      </c>
      <c r="E230" s="0" t="str">
        <f aca="false">_xlfn.CONCAT("('",A230,"','",D230,"'),")</f>
        <v>('121','5'),</v>
      </c>
    </row>
    <row r="231" customFormat="false" ht="13.8" hidden="false" customHeight="false" outlineLevel="0" collapsed="false">
      <c r="A231" s="0" t="n">
        <v>122</v>
      </c>
      <c r="B231" s="0" t="s">
        <v>97</v>
      </c>
      <c r="C231" s="0" t="s">
        <v>81</v>
      </c>
      <c r="D231" s="0" t="n">
        <f aca="false">INDEX(F$2:F$14,MATCH(C231,G$2:G$14,0),1)</f>
        <v>6</v>
      </c>
      <c r="E231" s="0" t="str">
        <f aca="false">_xlfn.CONCAT("('",A231,"','",D231,"'),")</f>
        <v>('122','6'),</v>
      </c>
    </row>
    <row r="232" customFormat="false" ht="13.8" hidden="false" customHeight="false" outlineLevel="0" collapsed="false">
      <c r="A232" s="0" t="n">
        <v>123</v>
      </c>
      <c r="B232" s="0" t="s">
        <v>97</v>
      </c>
      <c r="C232" s="0" t="s">
        <v>82</v>
      </c>
      <c r="D232" s="0" t="n">
        <f aca="false">INDEX(F$2:F$14,MATCH(C232,G$2:G$14,0),1)</f>
        <v>2</v>
      </c>
      <c r="E232" s="0" t="str">
        <f aca="false">_xlfn.CONCAT("('",A232,"','",D232,"'),")</f>
        <v>('123','2'),</v>
      </c>
    </row>
    <row r="233" customFormat="false" ht="13.8" hidden="false" customHeight="false" outlineLevel="0" collapsed="false">
      <c r="A233" s="0" t="n">
        <v>124</v>
      </c>
      <c r="B233" s="0" t="s">
        <v>97</v>
      </c>
      <c r="C233" s="0" t="s">
        <v>151</v>
      </c>
      <c r="D233" s="0" t="n">
        <f aca="false">INDEX(F$2:F$14,MATCH(C233,G$2:G$14,0),1)</f>
        <v>3</v>
      </c>
      <c r="E233" s="0" t="str">
        <f aca="false">_xlfn.CONCAT("('",A233,"','",D233,"'),")</f>
        <v>('124','3'),</v>
      </c>
    </row>
    <row r="234" customFormat="false" ht="13.8" hidden="false" customHeight="false" outlineLevel="0" collapsed="false">
      <c r="A234" s="0" t="n">
        <v>125</v>
      </c>
      <c r="B234" s="0" t="s">
        <v>98</v>
      </c>
      <c r="C234" s="0" t="s">
        <v>43</v>
      </c>
      <c r="D234" s="0" t="n">
        <f aca="false">INDEX(F$2:F$14,MATCH(C234,G$2:G$14,0),1)</f>
        <v>1</v>
      </c>
      <c r="E234" s="0" t="str">
        <f aca="false">_xlfn.CONCAT("('",A234,"','",D234,"'),")</f>
        <v>('125','1'),</v>
      </c>
    </row>
    <row r="235" customFormat="false" ht="13.8" hidden="false" customHeight="false" outlineLevel="0" collapsed="false">
      <c r="A235" s="0" t="n">
        <v>126</v>
      </c>
      <c r="B235" s="0" t="s">
        <v>98</v>
      </c>
      <c r="C235" s="0" t="s">
        <v>79</v>
      </c>
      <c r="D235" s="0" t="n">
        <f aca="false">INDEX(F$2:F$14,MATCH(C235,G$2:G$14,0),1)</f>
        <v>4</v>
      </c>
      <c r="E235" s="0" t="str">
        <f aca="false">_xlfn.CONCAT("('",A235,"','",D235,"'),")</f>
        <v>('126','4'),</v>
      </c>
    </row>
    <row r="236" customFormat="false" ht="13.8" hidden="false" customHeight="false" outlineLevel="0" collapsed="false">
      <c r="A236" s="0" t="n">
        <v>126</v>
      </c>
      <c r="B236" s="0" t="s">
        <v>98</v>
      </c>
      <c r="C236" s="0" t="s">
        <v>82</v>
      </c>
      <c r="D236" s="0" t="n">
        <f aca="false">INDEX(F$2:F$14,MATCH(C236,G$2:G$14,0),1)</f>
        <v>2</v>
      </c>
      <c r="E236" s="0" t="str">
        <f aca="false">_xlfn.CONCAT("('",A236,"','",D236,"'),")</f>
        <v>('126','2'),</v>
      </c>
    </row>
    <row r="237" customFormat="false" ht="13.8" hidden="false" customHeight="false" outlineLevel="0" collapsed="false">
      <c r="A237" s="0" t="n">
        <v>126</v>
      </c>
      <c r="B237" s="0" t="s">
        <v>98</v>
      </c>
      <c r="C237" s="0" t="s">
        <v>151</v>
      </c>
      <c r="D237" s="0" t="n">
        <f aca="false">INDEX(F$2:F$14,MATCH(C237,G$2:G$14,0),1)</f>
        <v>3</v>
      </c>
      <c r="E237" s="0" t="str">
        <f aca="false">_xlfn.CONCAT("('",A237,"','",D237,"'),")</f>
        <v>('126','3'),</v>
      </c>
    </row>
    <row r="238" customFormat="false" ht="13.8" hidden="false" customHeight="false" outlineLevel="0" collapsed="false">
      <c r="A238" s="0" t="n">
        <v>126</v>
      </c>
      <c r="B238" s="0" t="s">
        <v>98</v>
      </c>
      <c r="C238" s="0" t="s">
        <v>80</v>
      </c>
      <c r="D238" s="0" t="n">
        <f aca="false">INDEX(F$2:F$14,MATCH(C238,G$2:G$14,0),1)</f>
        <v>5</v>
      </c>
      <c r="E238" s="0" t="str">
        <f aca="false">_xlfn.CONCAT("('",A238,"','",D238,"'),")</f>
        <v>('126','5'),</v>
      </c>
    </row>
    <row r="239" customFormat="false" ht="13.8" hidden="false" customHeight="false" outlineLevel="0" collapsed="false">
      <c r="A239" s="0" t="n">
        <v>126</v>
      </c>
      <c r="B239" s="0" t="s">
        <v>98</v>
      </c>
      <c r="C239" s="0" t="s">
        <v>81</v>
      </c>
      <c r="D239" s="0" t="n">
        <f aca="false">INDEX(F$2:F$14,MATCH(C239,G$2:G$14,0),1)</f>
        <v>6</v>
      </c>
      <c r="E239" s="0" t="str">
        <f aca="false">_xlfn.CONCAT("('",A239,"','",D239,"'),")</f>
        <v>('126','6'),</v>
      </c>
    </row>
    <row r="240" customFormat="false" ht="13.8" hidden="false" customHeight="false" outlineLevel="0" collapsed="false">
      <c r="A240" s="0" t="n">
        <v>127</v>
      </c>
      <c r="B240" s="0" t="s">
        <v>99</v>
      </c>
      <c r="C240" s="0" t="s">
        <v>43</v>
      </c>
      <c r="D240" s="0" t="n">
        <f aca="false">INDEX(F$2:F$14,MATCH(C240,G$2:G$14,0),1)</f>
        <v>1</v>
      </c>
      <c r="E240" s="0" t="str">
        <f aca="false">_xlfn.CONCAT("('",A240,"','",D240,"'),")</f>
        <v>('127','1'),</v>
      </c>
    </row>
    <row r="241" customFormat="false" ht="13.8" hidden="false" customHeight="false" outlineLevel="0" collapsed="false">
      <c r="A241" s="0" t="n">
        <v>127</v>
      </c>
      <c r="B241" s="0" t="s">
        <v>99</v>
      </c>
      <c r="C241" s="0" t="s">
        <v>79</v>
      </c>
      <c r="D241" s="0" t="n">
        <f aca="false">INDEX(F$2:F$14,MATCH(C241,G$2:G$14,0),1)</f>
        <v>4</v>
      </c>
      <c r="E241" s="0" t="str">
        <f aca="false">_xlfn.CONCAT("('",A241,"','",D241,"'),")</f>
        <v>('127','4'),</v>
      </c>
    </row>
    <row r="242" customFormat="false" ht="13.8" hidden="false" customHeight="false" outlineLevel="0" collapsed="false">
      <c r="A242" s="0" t="n">
        <v>127</v>
      </c>
      <c r="B242" s="0" t="s">
        <v>99</v>
      </c>
      <c r="C242" s="0" t="s">
        <v>82</v>
      </c>
      <c r="D242" s="0" t="n">
        <f aca="false">INDEX(F$2:F$14,MATCH(C242,G$2:G$14,0),1)</f>
        <v>2</v>
      </c>
      <c r="E242" s="0" t="str">
        <f aca="false">_xlfn.CONCAT("('",A242,"','",D242,"'),")</f>
        <v>('127','2'),</v>
      </c>
    </row>
    <row r="243" customFormat="false" ht="13.8" hidden="false" customHeight="false" outlineLevel="0" collapsed="false">
      <c r="A243" s="0" t="n">
        <v>127</v>
      </c>
      <c r="B243" s="0" t="s">
        <v>99</v>
      </c>
      <c r="C243" s="0" t="s">
        <v>151</v>
      </c>
      <c r="D243" s="0" t="n">
        <f aca="false">INDEX(F$2:F$14,MATCH(C243,G$2:G$14,0),1)</f>
        <v>3</v>
      </c>
      <c r="E243" s="0" t="str">
        <f aca="false">_xlfn.CONCAT("('",A243,"','",D243,"'),")</f>
        <v>('127','3'),</v>
      </c>
    </row>
    <row r="244" customFormat="false" ht="13.8" hidden="false" customHeight="false" outlineLevel="0" collapsed="false">
      <c r="A244" s="0" t="n">
        <v>127</v>
      </c>
      <c r="B244" s="0" t="s">
        <v>99</v>
      </c>
      <c r="C244" s="0" t="s">
        <v>80</v>
      </c>
      <c r="D244" s="0" t="n">
        <f aca="false">INDEX(F$2:F$14,MATCH(C244,G$2:G$14,0),1)</f>
        <v>5</v>
      </c>
      <c r="E244" s="0" t="str">
        <f aca="false">_xlfn.CONCAT("('",A244,"','",D244,"'),")</f>
        <v>('127','5'),</v>
      </c>
    </row>
    <row r="245" customFormat="false" ht="13.8" hidden="false" customHeight="false" outlineLevel="0" collapsed="false">
      <c r="A245" s="0" t="n">
        <v>127</v>
      </c>
      <c r="B245" s="0" t="s">
        <v>99</v>
      </c>
      <c r="C245" s="0" t="s">
        <v>81</v>
      </c>
      <c r="D245" s="0" t="n">
        <f aca="false">INDEX(F$2:F$14,MATCH(C245,G$2:G$14,0),1)</f>
        <v>6</v>
      </c>
      <c r="E245" s="0" t="str">
        <f aca="false">_xlfn.CONCAT("('",A245,"','",D245,"'),")</f>
        <v>('127','6'),</v>
      </c>
    </row>
    <row r="246" customFormat="false" ht="13.8" hidden="false" customHeight="false" outlineLevel="0" collapsed="false">
      <c r="A246" s="0" t="n">
        <v>128</v>
      </c>
      <c r="B246" s="0" t="s">
        <v>100</v>
      </c>
      <c r="C246" s="0" t="s">
        <v>43</v>
      </c>
      <c r="D246" s="0" t="n">
        <f aca="false">INDEX(F$2:F$14,MATCH(C246,G$2:G$14,0),1)</f>
        <v>1</v>
      </c>
      <c r="E246" s="0" t="str">
        <f aca="false">_xlfn.CONCAT("('",A246,"','",D246,"'),")</f>
        <v>('128','1'),</v>
      </c>
    </row>
    <row r="247" customFormat="false" ht="13.8" hidden="false" customHeight="false" outlineLevel="0" collapsed="false">
      <c r="A247" s="0" t="n">
        <v>128</v>
      </c>
      <c r="B247" s="0" t="s">
        <v>100</v>
      </c>
      <c r="C247" s="0" t="s">
        <v>79</v>
      </c>
      <c r="D247" s="0" t="n">
        <f aca="false">INDEX(F$2:F$14,MATCH(C247,G$2:G$14,0),1)</f>
        <v>4</v>
      </c>
      <c r="E247" s="0" t="str">
        <f aca="false">_xlfn.CONCAT("('",A247,"','",D247,"'),")</f>
        <v>('128','4'),</v>
      </c>
    </row>
    <row r="248" customFormat="false" ht="13.8" hidden="false" customHeight="false" outlineLevel="0" collapsed="false">
      <c r="A248" s="0" t="n">
        <v>128</v>
      </c>
      <c r="B248" s="0" t="s">
        <v>100</v>
      </c>
      <c r="C248" s="0" t="s">
        <v>82</v>
      </c>
      <c r="D248" s="0" t="n">
        <f aca="false">INDEX(F$2:F$14,MATCH(C248,G$2:G$14,0),1)</f>
        <v>2</v>
      </c>
      <c r="E248" s="0" t="str">
        <f aca="false">_xlfn.CONCAT("('",A248,"','",D248,"'),")</f>
        <v>('128','2'),</v>
      </c>
    </row>
    <row r="249" customFormat="false" ht="13.8" hidden="false" customHeight="false" outlineLevel="0" collapsed="false">
      <c r="A249" s="0" t="n">
        <v>128</v>
      </c>
      <c r="B249" s="0" t="s">
        <v>100</v>
      </c>
      <c r="C249" s="0" t="s">
        <v>151</v>
      </c>
      <c r="D249" s="0" t="n">
        <f aca="false">INDEX(F$2:F$14,MATCH(C249,G$2:G$14,0),1)</f>
        <v>3</v>
      </c>
      <c r="E249" s="0" t="str">
        <f aca="false">_xlfn.CONCAT("('",A249,"','",D249,"'),")</f>
        <v>('128','3'),</v>
      </c>
    </row>
    <row r="250" customFormat="false" ht="13.8" hidden="false" customHeight="false" outlineLevel="0" collapsed="false">
      <c r="A250" s="0" t="n">
        <v>128</v>
      </c>
      <c r="B250" s="0" t="s">
        <v>100</v>
      </c>
      <c r="C250" s="0" t="s">
        <v>80</v>
      </c>
      <c r="D250" s="0" t="n">
        <f aca="false">INDEX(F$2:F$14,MATCH(C250,G$2:G$14,0),1)</f>
        <v>5</v>
      </c>
      <c r="E250" s="0" t="str">
        <f aca="false">_xlfn.CONCAT("('",A250,"','",D250,"'),")</f>
        <v>('128','5'),</v>
      </c>
    </row>
    <row r="251" customFormat="false" ht="13.8" hidden="false" customHeight="false" outlineLevel="0" collapsed="false">
      <c r="A251" s="0" t="n">
        <v>128</v>
      </c>
      <c r="B251" s="0" t="s">
        <v>100</v>
      </c>
      <c r="C251" s="0" t="s">
        <v>81</v>
      </c>
      <c r="D251" s="0" t="n">
        <f aca="false">INDEX(F$2:F$14,MATCH(C251,G$2:G$14,0),1)</f>
        <v>6</v>
      </c>
      <c r="E251" s="0" t="str">
        <f aca="false">_xlfn.CONCAT("('",A251,"','",D251,"'),")</f>
        <v>('128','6'),</v>
      </c>
    </row>
    <row r="252" customFormat="false" ht="13.8" hidden="false" customHeight="false" outlineLevel="0" collapsed="false">
      <c r="A252" s="0" t="n">
        <v>129</v>
      </c>
      <c r="B252" s="0" t="s">
        <v>102</v>
      </c>
      <c r="C252" s="0" t="s">
        <v>43</v>
      </c>
      <c r="D252" s="0" t="n">
        <f aca="false">INDEX(F$2:F$14,MATCH(C252,G$2:G$14,0),1)</f>
        <v>1</v>
      </c>
      <c r="E252" s="0" t="str">
        <f aca="false">_xlfn.CONCAT("('",A252,"','",D252,"'),")</f>
        <v>('129','1'),</v>
      </c>
    </row>
    <row r="253" customFormat="false" ht="13.8" hidden="false" customHeight="false" outlineLevel="0" collapsed="false">
      <c r="A253" s="0" t="n">
        <v>129</v>
      </c>
      <c r="B253" s="0" t="s">
        <v>102</v>
      </c>
      <c r="C253" s="0" t="s">
        <v>79</v>
      </c>
      <c r="D253" s="0" t="n">
        <f aca="false">INDEX(F$2:F$14,MATCH(C253,G$2:G$14,0),1)</f>
        <v>4</v>
      </c>
      <c r="E253" s="0" t="str">
        <f aca="false">_xlfn.CONCAT("('",A253,"','",D253,"'),")</f>
        <v>('129','4'),</v>
      </c>
    </row>
    <row r="254" customFormat="false" ht="13.8" hidden="false" customHeight="false" outlineLevel="0" collapsed="false">
      <c r="A254" s="0" t="n">
        <v>129</v>
      </c>
      <c r="B254" s="0" t="s">
        <v>102</v>
      </c>
      <c r="C254" s="0" t="s">
        <v>82</v>
      </c>
      <c r="D254" s="0" t="n">
        <f aca="false">INDEX(F$2:F$14,MATCH(C254,G$2:G$14,0),1)</f>
        <v>2</v>
      </c>
      <c r="E254" s="0" t="str">
        <f aca="false">_xlfn.CONCAT("('",A254,"','",D254,"'),")</f>
        <v>('129','2'),</v>
      </c>
    </row>
    <row r="255" customFormat="false" ht="13.8" hidden="false" customHeight="false" outlineLevel="0" collapsed="false">
      <c r="A255" s="0" t="n">
        <v>129</v>
      </c>
      <c r="B255" s="0" t="s">
        <v>102</v>
      </c>
      <c r="C255" s="0" t="s">
        <v>151</v>
      </c>
      <c r="D255" s="0" t="n">
        <f aca="false">INDEX(F$2:F$14,MATCH(C255,G$2:G$14,0),1)</f>
        <v>3</v>
      </c>
      <c r="E255" s="0" t="str">
        <f aca="false">_xlfn.CONCAT("('",A255,"','",D255,"'),")</f>
        <v>('129','3'),</v>
      </c>
    </row>
    <row r="256" customFormat="false" ht="13.8" hidden="false" customHeight="false" outlineLevel="0" collapsed="false">
      <c r="A256" s="0" t="n">
        <v>129</v>
      </c>
      <c r="B256" s="0" t="s">
        <v>102</v>
      </c>
      <c r="C256" s="0" t="s">
        <v>80</v>
      </c>
      <c r="D256" s="0" t="n">
        <f aca="false">INDEX(F$2:F$14,MATCH(C256,G$2:G$14,0),1)</f>
        <v>5</v>
      </c>
      <c r="E256" s="0" t="str">
        <f aca="false">_xlfn.CONCAT("('",A256,"','",D256,"'),")</f>
        <v>('129','5'),</v>
      </c>
    </row>
    <row r="257" customFormat="false" ht="13.8" hidden="false" customHeight="false" outlineLevel="0" collapsed="false">
      <c r="A257" s="0" t="n">
        <v>129</v>
      </c>
      <c r="B257" s="0" t="s">
        <v>102</v>
      </c>
      <c r="C257" s="0" t="s">
        <v>81</v>
      </c>
      <c r="D257" s="0" t="n">
        <f aca="false">INDEX(F$2:F$14,MATCH(C257,G$2:G$14,0),1)</f>
        <v>6</v>
      </c>
      <c r="E257" s="0" t="str">
        <f aca="false">_xlfn.CONCAT("('",A257,"','",D257,"'),")</f>
        <v>('129','6'),</v>
      </c>
    </row>
    <row r="258" customFormat="false" ht="13.8" hidden="false" customHeight="false" outlineLevel="0" collapsed="false">
      <c r="A258" s="0" t="n">
        <v>130</v>
      </c>
      <c r="B258" s="0" t="s">
        <v>104</v>
      </c>
      <c r="C258" s="0" t="s">
        <v>79</v>
      </c>
      <c r="D258" s="0" t="n">
        <f aca="false">INDEX(F$2:F$14,MATCH(C258,G$2:G$14,0),1)</f>
        <v>4</v>
      </c>
      <c r="E258" s="0" t="str">
        <f aca="false">_xlfn.CONCAT("('",A258,"','",D258,"'),")</f>
        <v>('130','4'),</v>
      </c>
    </row>
    <row r="259" customFormat="false" ht="13.8" hidden="false" customHeight="false" outlineLevel="0" collapsed="false">
      <c r="A259" s="0" t="n">
        <v>131</v>
      </c>
      <c r="B259" s="0" t="s">
        <v>104</v>
      </c>
      <c r="C259" s="0" t="s">
        <v>82</v>
      </c>
      <c r="D259" s="0" t="n">
        <f aca="false">INDEX(F$2:F$14,MATCH(C259,G$2:G$14,0),1)</f>
        <v>2</v>
      </c>
      <c r="E259" s="0" t="str">
        <f aca="false">_xlfn.CONCAT("('",A259,"','",D259,"'),")</f>
        <v>('131','2'),</v>
      </c>
    </row>
    <row r="260" customFormat="false" ht="13.8" hidden="false" customHeight="false" outlineLevel="0" collapsed="false">
      <c r="A260" s="0" t="n">
        <v>132</v>
      </c>
      <c r="B260" s="0" t="s">
        <v>104</v>
      </c>
      <c r="C260" s="0" t="s">
        <v>151</v>
      </c>
      <c r="D260" s="0" t="n">
        <f aca="false">INDEX(F$2:F$14,MATCH(C260,G$2:G$14,0),1)</f>
        <v>3</v>
      </c>
      <c r="E260" s="0" t="str">
        <f aca="false">_xlfn.CONCAT("('",A260,"','",D260,"'),")</f>
        <v>('132','3'),</v>
      </c>
    </row>
    <row r="261" customFormat="false" ht="13.8" hidden="false" customHeight="false" outlineLevel="0" collapsed="false">
      <c r="A261" s="0" t="n">
        <v>133</v>
      </c>
      <c r="B261" s="0" t="s">
        <v>104</v>
      </c>
      <c r="C261" s="0" t="s">
        <v>80</v>
      </c>
      <c r="D261" s="0" t="n">
        <f aca="false">INDEX(F$2:F$14,MATCH(C261,G$2:G$14,0),1)</f>
        <v>5</v>
      </c>
      <c r="E261" s="0" t="str">
        <f aca="false">_xlfn.CONCAT("('",A261,"','",D261,"'),")</f>
        <v>('133','5'),</v>
      </c>
    </row>
    <row r="262" customFormat="false" ht="13.8" hidden="false" customHeight="false" outlineLevel="0" collapsed="false">
      <c r="A262" s="0" t="n">
        <v>134</v>
      </c>
      <c r="B262" s="0" t="s">
        <v>104</v>
      </c>
      <c r="C262" s="0" t="s">
        <v>81</v>
      </c>
      <c r="D262" s="0" t="n">
        <f aca="false">INDEX(F$2:F$14,MATCH(C262,G$2:G$14,0),1)</f>
        <v>6</v>
      </c>
      <c r="E262" s="0" t="str">
        <f aca="false">_xlfn.CONCAT("('",A262,"','",D262,"'),")</f>
        <v>('134','6'),</v>
      </c>
    </row>
    <row r="263" customFormat="false" ht="13.8" hidden="false" customHeight="false" outlineLevel="0" collapsed="false">
      <c r="A263" s="0" t="n">
        <v>135</v>
      </c>
      <c r="B263" s="0" t="s">
        <v>104</v>
      </c>
      <c r="C263" s="0" t="s">
        <v>43</v>
      </c>
      <c r="D263" s="0" t="n">
        <f aca="false">INDEX(F$2:F$14,MATCH(C263,G$2:G$14,0),1)</f>
        <v>1</v>
      </c>
      <c r="E263" s="0" t="str">
        <f aca="false">_xlfn.CONCAT("('",A263,"','",D263,"'),")</f>
        <v>('135','1'),</v>
      </c>
    </row>
    <row r="264" customFormat="false" ht="13.8" hidden="false" customHeight="false" outlineLevel="0" collapsed="false">
      <c r="A264" s="0" t="n">
        <v>136</v>
      </c>
      <c r="B264" s="0" t="s">
        <v>105</v>
      </c>
      <c r="C264" s="0" t="s">
        <v>79</v>
      </c>
      <c r="D264" s="0" t="n">
        <f aca="false">INDEX(F$2:F$14,MATCH(C264,G$2:G$14,0),1)</f>
        <v>4</v>
      </c>
      <c r="E264" s="0" t="str">
        <f aca="false">_xlfn.CONCAT("('",A264,"','",D264,"'),")</f>
        <v>('136','4'),</v>
      </c>
    </row>
    <row r="265" customFormat="false" ht="13.8" hidden="false" customHeight="false" outlineLevel="0" collapsed="false">
      <c r="A265" s="0" t="n">
        <v>137</v>
      </c>
      <c r="B265" s="0" t="s">
        <v>105</v>
      </c>
      <c r="C265" s="0" t="s">
        <v>82</v>
      </c>
      <c r="D265" s="0" t="n">
        <f aca="false">INDEX(F$2:F$14,MATCH(C265,G$2:G$14,0),1)</f>
        <v>2</v>
      </c>
      <c r="E265" s="0" t="str">
        <f aca="false">_xlfn.CONCAT("('",A265,"','",D265,"'),")</f>
        <v>('137','2'),</v>
      </c>
    </row>
    <row r="266" customFormat="false" ht="13.8" hidden="false" customHeight="false" outlineLevel="0" collapsed="false">
      <c r="A266" s="0" t="n">
        <v>138</v>
      </c>
      <c r="B266" s="0" t="s">
        <v>105</v>
      </c>
      <c r="C266" s="0" t="s">
        <v>151</v>
      </c>
      <c r="D266" s="0" t="n">
        <f aca="false">INDEX(F$2:F$14,MATCH(C266,G$2:G$14,0),1)</f>
        <v>3</v>
      </c>
      <c r="E266" s="0" t="str">
        <f aca="false">_xlfn.CONCAT("('",A266,"','",D266,"'),")</f>
        <v>('138','3'),</v>
      </c>
    </row>
    <row r="267" customFormat="false" ht="13.8" hidden="false" customHeight="false" outlineLevel="0" collapsed="false">
      <c r="A267" s="0" t="n">
        <v>139</v>
      </c>
      <c r="B267" s="0" t="s">
        <v>105</v>
      </c>
      <c r="C267" s="0" t="s">
        <v>80</v>
      </c>
      <c r="D267" s="0" t="n">
        <f aca="false">INDEX(F$2:F$14,MATCH(C267,G$2:G$14,0),1)</f>
        <v>5</v>
      </c>
      <c r="E267" s="0" t="str">
        <f aca="false">_xlfn.CONCAT("('",A267,"','",D267,"'),")</f>
        <v>('139','5'),</v>
      </c>
    </row>
    <row r="268" customFormat="false" ht="13.8" hidden="false" customHeight="false" outlineLevel="0" collapsed="false">
      <c r="A268" s="0" t="n">
        <v>140</v>
      </c>
      <c r="B268" s="0" t="s">
        <v>105</v>
      </c>
      <c r="C268" s="0" t="s">
        <v>81</v>
      </c>
      <c r="D268" s="0" t="n">
        <f aca="false">INDEX(F$2:F$14,MATCH(C268,G$2:G$14,0),1)</f>
        <v>6</v>
      </c>
      <c r="E268" s="0" t="str">
        <f aca="false">_xlfn.CONCAT("('",A268,"','",D268,"'),")</f>
        <v>('140','6'),</v>
      </c>
    </row>
    <row r="269" customFormat="false" ht="13.8" hidden="false" customHeight="false" outlineLevel="0" collapsed="false">
      <c r="A269" s="0" t="n">
        <v>141</v>
      </c>
      <c r="B269" s="0" t="s">
        <v>105</v>
      </c>
      <c r="C269" s="0" t="s">
        <v>43</v>
      </c>
      <c r="D269" s="0" t="n">
        <f aca="false">INDEX(F$2:F$14,MATCH(C269,G$2:G$14,0),1)</f>
        <v>1</v>
      </c>
      <c r="E269" s="0" t="str">
        <f aca="false">_xlfn.CONCAT("('",A269,"','",D269,"'),")</f>
        <v>('141','1'),</v>
      </c>
    </row>
    <row r="270" customFormat="false" ht="13.8" hidden="false" customHeight="false" outlineLevel="0" collapsed="false">
      <c r="A270" s="0" t="n">
        <v>142</v>
      </c>
      <c r="B270" s="0" t="s">
        <v>106</v>
      </c>
      <c r="C270" s="0" t="s">
        <v>79</v>
      </c>
      <c r="D270" s="0" t="n">
        <f aca="false">INDEX(F$2:F$14,MATCH(C270,G$2:G$14,0),1)</f>
        <v>4</v>
      </c>
      <c r="E270" s="0" t="str">
        <f aca="false">_xlfn.CONCAT("('",A270,"','",D270,"'),")</f>
        <v>('142','4'),</v>
      </c>
    </row>
    <row r="271" customFormat="false" ht="13.8" hidden="false" customHeight="false" outlineLevel="0" collapsed="false">
      <c r="A271" s="0" t="n">
        <v>143</v>
      </c>
      <c r="B271" s="0" t="s">
        <v>106</v>
      </c>
      <c r="C271" s="0" t="s">
        <v>82</v>
      </c>
      <c r="D271" s="0" t="n">
        <f aca="false">INDEX(F$2:F$14,MATCH(C271,G$2:G$14,0),1)</f>
        <v>2</v>
      </c>
      <c r="E271" s="0" t="str">
        <f aca="false">_xlfn.CONCAT("('",A271,"','",D271,"'),")</f>
        <v>('143','2'),</v>
      </c>
    </row>
    <row r="272" customFormat="false" ht="13.8" hidden="false" customHeight="false" outlineLevel="0" collapsed="false">
      <c r="A272" s="0" t="n">
        <v>144</v>
      </c>
      <c r="B272" s="0" t="s">
        <v>106</v>
      </c>
      <c r="C272" s="0" t="s">
        <v>151</v>
      </c>
      <c r="D272" s="0" t="n">
        <f aca="false">INDEX(F$2:F$14,MATCH(C272,G$2:G$14,0),1)</f>
        <v>3</v>
      </c>
      <c r="E272" s="0" t="str">
        <f aca="false">_xlfn.CONCAT("('",A272,"','",D272,"'),")</f>
        <v>('144','3'),</v>
      </c>
    </row>
    <row r="273" customFormat="false" ht="13.8" hidden="false" customHeight="false" outlineLevel="0" collapsed="false">
      <c r="A273" s="0" t="n">
        <v>145</v>
      </c>
      <c r="B273" s="0" t="s">
        <v>106</v>
      </c>
      <c r="C273" s="0" t="s">
        <v>80</v>
      </c>
      <c r="D273" s="0" t="n">
        <f aca="false">INDEX(F$2:F$14,MATCH(C273,G$2:G$14,0),1)</f>
        <v>5</v>
      </c>
      <c r="E273" s="0" t="str">
        <f aca="false">_xlfn.CONCAT("('",A273,"','",D273,"'),")</f>
        <v>('145','5'),</v>
      </c>
    </row>
    <row r="274" customFormat="false" ht="13.8" hidden="false" customHeight="false" outlineLevel="0" collapsed="false">
      <c r="A274" s="0" t="n">
        <v>146</v>
      </c>
      <c r="B274" s="0" t="s">
        <v>106</v>
      </c>
      <c r="C274" s="0" t="s">
        <v>81</v>
      </c>
      <c r="D274" s="0" t="n">
        <f aca="false">INDEX(F$2:F$14,MATCH(C274,G$2:G$14,0),1)</f>
        <v>6</v>
      </c>
      <c r="E274" s="0" t="str">
        <f aca="false">_xlfn.CONCAT("('",A274,"','",D274,"'),")</f>
        <v>('146','6'),</v>
      </c>
    </row>
    <row r="275" customFormat="false" ht="13.8" hidden="false" customHeight="false" outlineLevel="0" collapsed="false">
      <c r="A275" s="0" t="n">
        <v>147</v>
      </c>
      <c r="B275" s="0" t="s">
        <v>106</v>
      </c>
      <c r="C275" s="0" t="s">
        <v>43</v>
      </c>
      <c r="D275" s="0" t="n">
        <f aca="false">INDEX(F$2:F$14,MATCH(C275,G$2:G$14,0),1)</f>
        <v>1</v>
      </c>
      <c r="E275" s="0" t="str">
        <f aca="false">_xlfn.CONCAT("('",A275,"','",D275,"'),")</f>
        <v>('147','1'),</v>
      </c>
    </row>
    <row r="276" customFormat="false" ht="13.8" hidden="false" customHeight="false" outlineLevel="0" collapsed="false">
      <c r="A276" s="0" t="n">
        <v>148</v>
      </c>
      <c r="B276" s="0" t="s">
        <v>107</v>
      </c>
      <c r="C276" s="0" t="s">
        <v>43</v>
      </c>
      <c r="D276" s="0" t="n">
        <f aca="false">INDEX(F$2:F$14,MATCH(C276,G$2:G$14,0),1)</f>
        <v>1</v>
      </c>
      <c r="E276" s="0" t="str">
        <f aca="false">_xlfn.CONCAT("('",A276,"','",D276,"'),")</f>
        <v>('148','1'),</v>
      </c>
    </row>
    <row r="277" customFormat="false" ht="13.8" hidden="false" customHeight="false" outlineLevel="0" collapsed="false">
      <c r="A277" s="0" t="n">
        <v>149</v>
      </c>
      <c r="B277" s="0" t="s">
        <v>108</v>
      </c>
      <c r="C277" s="0" t="s">
        <v>79</v>
      </c>
      <c r="D277" s="0" t="n">
        <f aca="false">INDEX(F$2:F$14,MATCH(C277,G$2:G$14,0),1)</f>
        <v>4</v>
      </c>
      <c r="E277" s="0" t="str">
        <f aca="false">_xlfn.CONCAT("('",A277,"','",D277,"'),")</f>
        <v>('149','4'),</v>
      </c>
    </row>
    <row r="278" customFormat="false" ht="13.8" hidden="false" customHeight="false" outlineLevel="0" collapsed="false">
      <c r="A278" s="0" t="n">
        <v>150</v>
      </c>
      <c r="B278" s="0" t="s">
        <v>108</v>
      </c>
      <c r="C278" s="0" t="s">
        <v>82</v>
      </c>
      <c r="D278" s="0" t="n">
        <f aca="false">INDEX(F$2:F$14,MATCH(C278,G$2:G$14,0),1)</f>
        <v>2</v>
      </c>
      <c r="E278" s="0" t="str">
        <f aca="false">_xlfn.CONCAT("('",A278,"','",D278,"'),")</f>
        <v>('150','2'),</v>
      </c>
    </row>
    <row r="279" customFormat="false" ht="13.8" hidden="false" customHeight="false" outlineLevel="0" collapsed="false">
      <c r="A279" s="0" t="n">
        <v>151</v>
      </c>
      <c r="B279" s="0" t="s">
        <v>108</v>
      </c>
      <c r="C279" s="0" t="s">
        <v>151</v>
      </c>
      <c r="D279" s="0" t="n">
        <f aca="false">INDEX(F$2:F$14,MATCH(C279,G$2:G$14,0),1)</f>
        <v>3</v>
      </c>
      <c r="E279" s="0" t="str">
        <f aca="false">_xlfn.CONCAT("('",A279,"','",D279,"'),")</f>
        <v>('151','3'),</v>
      </c>
    </row>
    <row r="280" customFormat="false" ht="13.8" hidden="false" customHeight="false" outlineLevel="0" collapsed="false">
      <c r="A280" s="0" t="n">
        <v>152</v>
      </c>
      <c r="B280" s="0" t="s">
        <v>108</v>
      </c>
      <c r="C280" s="0" t="s">
        <v>80</v>
      </c>
      <c r="D280" s="0" t="n">
        <f aca="false">INDEX(F$2:F$14,MATCH(C280,G$2:G$14,0),1)</f>
        <v>5</v>
      </c>
      <c r="E280" s="0" t="str">
        <f aca="false">_xlfn.CONCAT("('",A280,"','",D280,"'),")</f>
        <v>('152','5'),</v>
      </c>
    </row>
    <row r="281" customFormat="false" ht="13.8" hidden="false" customHeight="false" outlineLevel="0" collapsed="false">
      <c r="A281" s="0" t="n">
        <v>153</v>
      </c>
      <c r="B281" s="0" t="s">
        <v>108</v>
      </c>
      <c r="C281" s="0" t="s">
        <v>81</v>
      </c>
      <c r="D281" s="0" t="n">
        <f aca="false">INDEX(F$2:F$14,MATCH(C281,G$2:G$14,0),1)</f>
        <v>6</v>
      </c>
      <c r="E281" s="0" t="str">
        <f aca="false">_xlfn.CONCAT("('",A281,"','",D281,"'),")</f>
        <v>('153','6'),</v>
      </c>
    </row>
    <row r="282" customFormat="false" ht="13.8" hidden="false" customHeight="false" outlineLevel="0" collapsed="false">
      <c r="A282" s="0" t="n">
        <v>154</v>
      </c>
      <c r="B282" s="0" t="s">
        <v>108</v>
      </c>
      <c r="C282" s="0" t="s">
        <v>43</v>
      </c>
      <c r="D282" s="0" t="n">
        <f aca="false">INDEX(F$2:F$14,MATCH(C282,G$2:G$14,0),1)</f>
        <v>1</v>
      </c>
      <c r="E282" s="0" t="str">
        <f aca="false">_xlfn.CONCAT("('",A282,"','",D282,"'),")</f>
        <v>('154','1'),</v>
      </c>
    </row>
    <row r="283" customFormat="false" ht="13.8" hidden="false" customHeight="false" outlineLevel="0" collapsed="false">
      <c r="A283" s="0" t="n">
        <v>155</v>
      </c>
      <c r="B283" s="0" t="s">
        <v>109</v>
      </c>
      <c r="C283" s="0" t="s">
        <v>43</v>
      </c>
      <c r="D283" s="0" t="n">
        <f aca="false">INDEX(F$2:F$14,MATCH(C283,G$2:G$14,0),1)</f>
        <v>1</v>
      </c>
      <c r="E283" s="0" t="str">
        <f aca="false">_xlfn.CONCAT("('",A283,"','",D283,"'),")</f>
        <v>('155','1'),</v>
      </c>
    </row>
    <row r="284" customFormat="false" ht="13.8" hidden="false" customHeight="false" outlineLevel="0" collapsed="false">
      <c r="A284" s="0" t="n">
        <v>155</v>
      </c>
      <c r="B284" s="0" t="s">
        <v>109</v>
      </c>
      <c r="C284" s="0" t="s">
        <v>79</v>
      </c>
      <c r="D284" s="0" t="n">
        <f aca="false">INDEX(F$2:F$14,MATCH(C284,G$2:G$14,0),1)</f>
        <v>4</v>
      </c>
      <c r="E284" s="0" t="str">
        <f aca="false">_xlfn.CONCAT("('",A284,"','",D284,"'),")</f>
        <v>('155','4'),</v>
      </c>
    </row>
    <row r="285" customFormat="false" ht="13.8" hidden="false" customHeight="false" outlineLevel="0" collapsed="false">
      <c r="A285" s="0" t="n">
        <v>155</v>
      </c>
      <c r="B285" s="0" t="s">
        <v>109</v>
      </c>
      <c r="C285" s="0" t="s">
        <v>82</v>
      </c>
      <c r="D285" s="0" t="n">
        <f aca="false">INDEX(F$2:F$14,MATCH(C285,G$2:G$14,0),1)</f>
        <v>2</v>
      </c>
      <c r="E285" s="0" t="str">
        <f aca="false">_xlfn.CONCAT("('",A285,"','",D285,"'),")</f>
        <v>('155','2'),</v>
      </c>
    </row>
    <row r="286" customFormat="false" ht="13.8" hidden="false" customHeight="false" outlineLevel="0" collapsed="false">
      <c r="A286" s="0" t="n">
        <v>155</v>
      </c>
      <c r="B286" s="0" t="s">
        <v>109</v>
      </c>
      <c r="C286" s="0" t="s">
        <v>151</v>
      </c>
      <c r="D286" s="0" t="n">
        <f aca="false">INDEX(F$2:F$14,MATCH(C286,G$2:G$14,0),1)</f>
        <v>3</v>
      </c>
      <c r="E286" s="0" t="str">
        <f aca="false">_xlfn.CONCAT("('",A286,"','",D286,"'),")</f>
        <v>('155','3'),</v>
      </c>
    </row>
    <row r="287" customFormat="false" ht="13.8" hidden="false" customHeight="false" outlineLevel="0" collapsed="false">
      <c r="A287" s="0" t="n">
        <v>155</v>
      </c>
      <c r="B287" s="0" t="s">
        <v>109</v>
      </c>
      <c r="C287" s="0" t="s">
        <v>80</v>
      </c>
      <c r="D287" s="0" t="n">
        <f aca="false">INDEX(F$2:F$14,MATCH(C287,G$2:G$14,0),1)</f>
        <v>5</v>
      </c>
      <c r="E287" s="0" t="str">
        <f aca="false">_xlfn.CONCAT("('",A287,"','",D287,"'),")</f>
        <v>('155','5'),</v>
      </c>
    </row>
    <row r="288" customFormat="false" ht="13.8" hidden="false" customHeight="false" outlineLevel="0" collapsed="false">
      <c r="A288" s="0" t="n">
        <v>155</v>
      </c>
      <c r="B288" s="0" t="s">
        <v>109</v>
      </c>
      <c r="C288" s="0" t="s">
        <v>81</v>
      </c>
      <c r="D288" s="0" t="n">
        <f aca="false">INDEX(F$2:F$14,MATCH(C288,G$2:G$14,0),1)</f>
        <v>6</v>
      </c>
      <c r="E288" s="0" t="str">
        <f aca="false">_xlfn.CONCAT("('",A288,"','",D288,"'),")</f>
        <v>('155','6'),</v>
      </c>
    </row>
    <row r="289" customFormat="false" ht="13.8" hidden="false" customHeight="false" outlineLevel="0" collapsed="false">
      <c r="A289" s="0" t="n">
        <v>156</v>
      </c>
      <c r="B289" s="0" t="s">
        <v>110</v>
      </c>
      <c r="C289" s="0" t="s">
        <v>79</v>
      </c>
      <c r="D289" s="0" t="n">
        <f aca="false">INDEX(F$2:F$14,MATCH(C289,G$2:G$14,0),1)</f>
        <v>4</v>
      </c>
      <c r="E289" s="0" t="str">
        <f aca="false">_xlfn.CONCAT("('",A289,"','",D289,"'),")</f>
        <v>('156','4'),</v>
      </c>
    </row>
    <row r="290" customFormat="false" ht="13.8" hidden="false" customHeight="false" outlineLevel="0" collapsed="false">
      <c r="A290" s="0" t="n">
        <v>157</v>
      </c>
      <c r="B290" s="0" t="s">
        <v>110</v>
      </c>
      <c r="C290" s="0" t="s">
        <v>82</v>
      </c>
      <c r="D290" s="0" t="n">
        <f aca="false">INDEX(F$2:F$14,MATCH(C290,G$2:G$14,0),1)</f>
        <v>2</v>
      </c>
      <c r="E290" s="0" t="str">
        <f aca="false">_xlfn.CONCAT("('",A290,"','",D290,"'),")</f>
        <v>('157','2'),</v>
      </c>
    </row>
    <row r="291" customFormat="false" ht="13.8" hidden="false" customHeight="false" outlineLevel="0" collapsed="false">
      <c r="A291" s="0" t="n">
        <v>158</v>
      </c>
      <c r="B291" s="0" t="s">
        <v>110</v>
      </c>
      <c r="C291" s="0" t="s">
        <v>151</v>
      </c>
      <c r="D291" s="0" t="n">
        <f aca="false">INDEX(F$2:F$14,MATCH(C291,G$2:G$14,0),1)</f>
        <v>3</v>
      </c>
      <c r="E291" s="0" t="str">
        <f aca="false">_xlfn.CONCAT("('",A291,"','",D291,"'),")</f>
        <v>('158','3'),</v>
      </c>
    </row>
    <row r="292" customFormat="false" ht="13.8" hidden="false" customHeight="false" outlineLevel="0" collapsed="false">
      <c r="A292" s="0" t="n">
        <v>159</v>
      </c>
      <c r="B292" s="0" t="s">
        <v>110</v>
      </c>
      <c r="C292" s="0" t="s">
        <v>80</v>
      </c>
      <c r="D292" s="0" t="n">
        <f aca="false">INDEX(F$2:F$14,MATCH(C292,G$2:G$14,0),1)</f>
        <v>5</v>
      </c>
      <c r="E292" s="0" t="str">
        <f aca="false">_xlfn.CONCAT("('",A292,"','",D292,"'),")</f>
        <v>('159','5'),</v>
      </c>
    </row>
    <row r="293" customFormat="false" ht="13.8" hidden="false" customHeight="false" outlineLevel="0" collapsed="false">
      <c r="A293" s="0" t="n">
        <v>160</v>
      </c>
      <c r="B293" s="0" t="s">
        <v>110</v>
      </c>
      <c r="C293" s="0" t="s">
        <v>81</v>
      </c>
      <c r="D293" s="0" t="n">
        <f aca="false">INDEX(F$2:F$14,MATCH(C293,G$2:G$14,0),1)</f>
        <v>6</v>
      </c>
      <c r="E293" s="0" t="str">
        <f aca="false">_xlfn.CONCAT("('",A293,"','",D293,"'),")</f>
        <v>('160','6'),</v>
      </c>
    </row>
    <row r="294" customFormat="false" ht="13.8" hidden="false" customHeight="false" outlineLevel="0" collapsed="false">
      <c r="A294" s="0" t="n">
        <v>161</v>
      </c>
      <c r="B294" s="0" t="s">
        <v>110</v>
      </c>
      <c r="C294" s="0" t="s">
        <v>43</v>
      </c>
      <c r="D294" s="0" t="n">
        <f aca="false">INDEX(F$2:F$14,MATCH(C294,G$2:G$14,0),1)</f>
        <v>1</v>
      </c>
      <c r="E294" s="0" t="str">
        <f aca="false">_xlfn.CONCAT("('",A294,"','",D294,"'),")</f>
        <v>('161','1'),</v>
      </c>
    </row>
    <row r="295" customFormat="false" ht="13.8" hidden="false" customHeight="false" outlineLevel="0" collapsed="false">
      <c r="A295" s="0" t="n">
        <v>162</v>
      </c>
      <c r="B295" s="0" t="s">
        <v>111</v>
      </c>
      <c r="C295" s="0" t="s">
        <v>79</v>
      </c>
      <c r="D295" s="0" t="n">
        <f aca="false">INDEX(F$2:F$14,MATCH(C295,G$2:G$14,0),1)</f>
        <v>4</v>
      </c>
      <c r="E295" s="0" t="str">
        <f aca="false">_xlfn.CONCAT("('",A295,"','",D295,"'),")</f>
        <v>('162','4'),</v>
      </c>
    </row>
    <row r="296" customFormat="false" ht="13.8" hidden="false" customHeight="false" outlineLevel="0" collapsed="false">
      <c r="A296" s="0" t="n">
        <v>163</v>
      </c>
      <c r="B296" s="0" t="s">
        <v>111</v>
      </c>
      <c r="C296" s="0" t="s">
        <v>82</v>
      </c>
      <c r="D296" s="0" t="n">
        <f aca="false">INDEX(F$2:F$14,MATCH(C296,G$2:G$14,0),1)</f>
        <v>2</v>
      </c>
      <c r="E296" s="0" t="str">
        <f aca="false">_xlfn.CONCAT("('",A296,"','",D296,"'),")</f>
        <v>('163','2'),</v>
      </c>
    </row>
    <row r="297" customFormat="false" ht="13.8" hidden="false" customHeight="false" outlineLevel="0" collapsed="false">
      <c r="A297" s="0" t="n">
        <v>164</v>
      </c>
      <c r="B297" s="0" t="s">
        <v>111</v>
      </c>
      <c r="C297" s="0" t="s">
        <v>151</v>
      </c>
      <c r="D297" s="0" t="n">
        <f aca="false">INDEX(F$2:F$14,MATCH(C297,G$2:G$14,0),1)</f>
        <v>3</v>
      </c>
      <c r="E297" s="0" t="str">
        <f aca="false">_xlfn.CONCAT("('",A297,"','",D297,"'),")</f>
        <v>('164','3'),</v>
      </c>
    </row>
    <row r="298" customFormat="false" ht="13.8" hidden="false" customHeight="false" outlineLevel="0" collapsed="false">
      <c r="A298" s="0" t="n">
        <v>165</v>
      </c>
      <c r="B298" s="0" t="s">
        <v>111</v>
      </c>
      <c r="C298" s="0" t="s">
        <v>80</v>
      </c>
      <c r="D298" s="0" t="n">
        <f aca="false">INDEX(F$2:F$14,MATCH(C298,G$2:G$14,0),1)</f>
        <v>5</v>
      </c>
      <c r="E298" s="0" t="str">
        <f aca="false">_xlfn.CONCAT("('",A298,"','",D298,"'),")</f>
        <v>('165','5'),</v>
      </c>
    </row>
    <row r="299" customFormat="false" ht="13.8" hidden="false" customHeight="false" outlineLevel="0" collapsed="false">
      <c r="A299" s="0" t="n">
        <v>166</v>
      </c>
      <c r="B299" s="0" t="s">
        <v>111</v>
      </c>
      <c r="C299" s="0" t="s">
        <v>81</v>
      </c>
      <c r="D299" s="0" t="n">
        <f aca="false">INDEX(F$2:F$14,MATCH(C299,G$2:G$14,0),1)</f>
        <v>6</v>
      </c>
      <c r="E299" s="0" t="str">
        <f aca="false">_xlfn.CONCAT("('",A299,"','",D299,"'),")</f>
        <v>('166','6'),</v>
      </c>
    </row>
    <row r="300" customFormat="false" ht="13.8" hidden="false" customHeight="false" outlineLevel="0" collapsed="false">
      <c r="A300" s="0" t="n">
        <v>167</v>
      </c>
      <c r="B300" s="0" t="s">
        <v>111</v>
      </c>
      <c r="C300" s="0" t="s">
        <v>43</v>
      </c>
      <c r="D300" s="0" t="n">
        <f aca="false">INDEX(F$2:F$14,MATCH(C300,G$2:G$14,0),1)</f>
        <v>1</v>
      </c>
      <c r="E300" s="0" t="str">
        <f aca="false">_xlfn.CONCAT("('",A300,"','",D300,"'),")</f>
        <v>('167','1'),</v>
      </c>
    </row>
    <row r="301" customFormat="false" ht="13.8" hidden="false" customHeight="false" outlineLevel="0" collapsed="false">
      <c r="A301" s="0" t="n">
        <v>168</v>
      </c>
      <c r="B301" s="0" t="s">
        <v>112</v>
      </c>
      <c r="C301" s="0" t="s">
        <v>79</v>
      </c>
      <c r="D301" s="0" t="n">
        <f aca="false">INDEX(F$2:F$14,MATCH(C301,G$2:G$14,0),1)</f>
        <v>4</v>
      </c>
      <c r="E301" s="0" t="str">
        <f aca="false">_xlfn.CONCAT("('",A301,"','",D301,"'),")</f>
        <v>('168','4'),</v>
      </c>
    </row>
    <row r="302" customFormat="false" ht="13.8" hidden="false" customHeight="false" outlineLevel="0" collapsed="false">
      <c r="A302" s="0" t="n">
        <v>169</v>
      </c>
      <c r="B302" s="0" t="s">
        <v>112</v>
      </c>
      <c r="C302" s="0" t="s">
        <v>82</v>
      </c>
      <c r="D302" s="0" t="n">
        <f aca="false">INDEX(F$2:F$14,MATCH(C302,G$2:G$14,0),1)</f>
        <v>2</v>
      </c>
      <c r="E302" s="0" t="str">
        <f aca="false">_xlfn.CONCAT("('",A302,"','",D302,"'),")</f>
        <v>('169','2'),</v>
      </c>
    </row>
    <row r="303" customFormat="false" ht="13.8" hidden="false" customHeight="false" outlineLevel="0" collapsed="false">
      <c r="A303" s="0" t="n">
        <v>170</v>
      </c>
      <c r="B303" s="0" t="s">
        <v>112</v>
      </c>
      <c r="C303" s="0" t="s">
        <v>151</v>
      </c>
      <c r="D303" s="0" t="n">
        <f aca="false">INDEX(F$2:F$14,MATCH(C303,G$2:G$14,0),1)</f>
        <v>3</v>
      </c>
      <c r="E303" s="0" t="str">
        <f aca="false">_xlfn.CONCAT("('",A303,"','",D303,"'),")</f>
        <v>('170','3'),</v>
      </c>
    </row>
    <row r="304" customFormat="false" ht="13.8" hidden="false" customHeight="false" outlineLevel="0" collapsed="false">
      <c r="A304" s="0" t="n">
        <v>171</v>
      </c>
      <c r="B304" s="0" t="s">
        <v>112</v>
      </c>
      <c r="C304" s="0" t="s">
        <v>80</v>
      </c>
      <c r="D304" s="0" t="n">
        <f aca="false">INDEX(F$2:F$14,MATCH(C304,G$2:G$14,0),1)</f>
        <v>5</v>
      </c>
      <c r="E304" s="0" t="str">
        <f aca="false">_xlfn.CONCAT("('",A304,"','",D304,"'),")</f>
        <v>('171','5'),</v>
      </c>
    </row>
    <row r="305" customFormat="false" ht="13.8" hidden="false" customHeight="false" outlineLevel="0" collapsed="false">
      <c r="A305" s="0" t="n">
        <v>172</v>
      </c>
      <c r="B305" s="0" t="s">
        <v>112</v>
      </c>
      <c r="C305" s="0" t="s">
        <v>81</v>
      </c>
      <c r="D305" s="0" t="n">
        <f aca="false">INDEX(F$2:F$14,MATCH(C305,G$2:G$14,0),1)</f>
        <v>6</v>
      </c>
      <c r="E305" s="0" t="str">
        <f aca="false">_xlfn.CONCAT("('",A305,"','",D305,"'),")</f>
        <v>('172','6'),</v>
      </c>
    </row>
    <row r="306" customFormat="false" ht="13.8" hidden="false" customHeight="false" outlineLevel="0" collapsed="false">
      <c r="A306" s="0" t="n">
        <v>173</v>
      </c>
      <c r="B306" s="0" t="s">
        <v>112</v>
      </c>
      <c r="C306" s="0" t="s">
        <v>43</v>
      </c>
      <c r="D306" s="0" t="n">
        <f aca="false">INDEX(F$2:F$14,MATCH(C306,G$2:G$14,0),1)</f>
        <v>1</v>
      </c>
      <c r="E306" s="0" t="str">
        <f aca="false">_xlfn.CONCAT("('",A306,"','",D306,"'),")</f>
        <v>('173','1'),</v>
      </c>
    </row>
    <row r="307" customFormat="false" ht="13.8" hidden="false" customHeight="false" outlineLevel="0" collapsed="false">
      <c r="A307" s="0" t="n">
        <v>174</v>
      </c>
      <c r="B307" s="0" t="s">
        <v>113</v>
      </c>
      <c r="C307" s="0" t="s">
        <v>79</v>
      </c>
      <c r="D307" s="0" t="n">
        <f aca="false">INDEX(F$2:F$14,MATCH(C307,G$2:G$14,0),1)</f>
        <v>4</v>
      </c>
      <c r="E307" s="0" t="str">
        <f aca="false">_xlfn.CONCAT("('",A307,"','",D307,"'),")</f>
        <v>('174','4'),</v>
      </c>
    </row>
    <row r="308" customFormat="false" ht="13.8" hidden="false" customHeight="false" outlineLevel="0" collapsed="false">
      <c r="A308" s="0" t="n">
        <v>175</v>
      </c>
      <c r="B308" s="0" t="s">
        <v>113</v>
      </c>
      <c r="C308" s="0" t="s">
        <v>82</v>
      </c>
      <c r="D308" s="0" t="n">
        <f aca="false">INDEX(F$2:F$14,MATCH(C308,G$2:G$14,0),1)</f>
        <v>2</v>
      </c>
      <c r="E308" s="0" t="str">
        <f aca="false">_xlfn.CONCAT("('",A308,"','",D308,"'),")</f>
        <v>('175','2'),</v>
      </c>
    </row>
    <row r="309" customFormat="false" ht="13.8" hidden="false" customHeight="false" outlineLevel="0" collapsed="false">
      <c r="A309" s="0" t="n">
        <v>176</v>
      </c>
      <c r="B309" s="0" t="s">
        <v>113</v>
      </c>
      <c r="C309" s="0" t="s">
        <v>151</v>
      </c>
      <c r="D309" s="0" t="n">
        <f aca="false">INDEX(F$2:F$14,MATCH(C309,G$2:G$14,0),1)</f>
        <v>3</v>
      </c>
      <c r="E309" s="0" t="str">
        <f aca="false">_xlfn.CONCAT("('",A309,"','",D309,"'),")</f>
        <v>('176','3'),</v>
      </c>
    </row>
    <row r="310" customFormat="false" ht="13.8" hidden="false" customHeight="false" outlineLevel="0" collapsed="false">
      <c r="A310" s="0" t="n">
        <v>177</v>
      </c>
      <c r="B310" s="0" t="s">
        <v>113</v>
      </c>
      <c r="C310" s="0" t="s">
        <v>80</v>
      </c>
      <c r="D310" s="0" t="n">
        <f aca="false">INDEX(F$2:F$14,MATCH(C310,G$2:G$14,0),1)</f>
        <v>5</v>
      </c>
      <c r="E310" s="0" t="str">
        <f aca="false">_xlfn.CONCAT("('",A310,"','",D310,"'),")</f>
        <v>('177','5'),</v>
      </c>
    </row>
    <row r="311" customFormat="false" ht="13.8" hidden="false" customHeight="false" outlineLevel="0" collapsed="false">
      <c r="A311" s="0" t="n">
        <v>178</v>
      </c>
      <c r="B311" s="0" t="s">
        <v>113</v>
      </c>
      <c r="C311" s="0" t="s">
        <v>81</v>
      </c>
      <c r="D311" s="0" t="n">
        <f aca="false">INDEX(F$2:F$14,MATCH(C311,G$2:G$14,0),1)</f>
        <v>6</v>
      </c>
      <c r="E311" s="0" t="str">
        <f aca="false">_xlfn.CONCAT("('",A311,"','",D311,"'),")</f>
        <v>('178','6'),</v>
      </c>
    </row>
    <row r="312" customFormat="false" ht="13.8" hidden="false" customHeight="false" outlineLevel="0" collapsed="false">
      <c r="A312" s="0" t="n">
        <v>179</v>
      </c>
      <c r="B312" s="0" t="s">
        <v>113</v>
      </c>
      <c r="C312" s="0" t="s">
        <v>43</v>
      </c>
      <c r="D312" s="0" t="n">
        <f aca="false">INDEX(F$2:F$14,MATCH(C312,G$2:G$14,0),1)</f>
        <v>1</v>
      </c>
      <c r="E312" s="0" t="str">
        <f aca="false">_xlfn.CONCAT("('",A312,"','",D312,"'),")</f>
        <v>('179','1'),</v>
      </c>
    </row>
    <row r="313" customFormat="false" ht="13.8" hidden="false" customHeight="false" outlineLevel="0" collapsed="false">
      <c r="A313" s="0" t="n">
        <v>180</v>
      </c>
      <c r="B313" s="0" t="s">
        <v>114</v>
      </c>
      <c r="C313" s="0" t="s">
        <v>79</v>
      </c>
      <c r="D313" s="0" t="n">
        <f aca="false">INDEX(F$2:F$14,MATCH(C313,G$2:G$14,0),1)</f>
        <v>4</v>
      </c>
      <c r="E313" s="0" t="str">
        <f aca="false">_xlfn.CONCAT("('",A313,"','",D313,"'),")</f>
        <v>('180','4'),</v>
      </c>
    </row>
    <row r="314" customFormat="false" ht="13.8" hidden="false" customHeight="false" outlineLevel="0" collapsed="false">
      <c r="A314" s="0" t="n">
        <v>181</v>
      </c>
      <c r="B314" s="0" t="s">
        <v>114</v>
      </c>
      <c r="C314" s="0" t="s">
        <v>82</v>
      </c>
      <c r="D314" s="0" t="n">
        <f aca="false">INDEX(F$2:F$14,MATCH(C314,G$2:G$14,0),1)</f>
        <v>2</v>
      </c>
      <c r="E314" s="0" t="str">
        <f aca="false">_xlfn.CONCAT("('",A314,"','",D314,"'),")</f>
        <v>('181','2'),</v>
      </c>
    </row>
    <row r="315" customFormat="false" ht="13.8" hidden="false" customHeight="false" outlineLevel="0" collapsed="false">
      <c r="A315" s="0" t="n">
        <v>182</v>
      </c>
      <c r="B315" s="0" t="s">
        <v>114</v>
      </c>
      <c r="C315" s="0" t="s">
        <v>151</v>
      </c>
      <c r="D315" s="0" t="n">
        <f aca="false">INDEX(F$2:F$14,MATCH(C315,G$2:G$14,0),1)</f>
        <v>3</v>
      </c>
      <c r="E315" s="0" t="str">
        <f aca="false">_xlfn.CONCAT("('",A315,"','",D315,"'),")</f>
        <v>('182','3'),</v>
      </c>
    </row>
    <row r="316" customFormat="false" ht="13.8" hidden="false" customHeight="false" outlineLevel="0" collapsed="false">
      <c r="A316" s="0" t="n">
        <v>183</v>
      </c>
      <c r="B316" s="0" t="s">
        <v>114</v>
      </c>
      <c r="C316" s="0" t="s">
        <v>80</v>
      </c>
      <c r="D316" s="0" t="n">
        <f aca="false">INDEX(F$2:F$14,MATCH(C316,G$2:G$14,0),1)</f>
        <v>5</v>
      </c>
      <c r="E316" s="0" t="str">
        <f aca="false">_xlfn.CONCAT("('",A316,"','",D316,"'),")</f>
        <v>('183','5'),</v>
      </c>
    </row>
    <row r="317" customFormat="false" ht="13.8" hidden="false" customHeight="false" outlineLevel="0" collapsed="false">
      <c r="A317" s="0" t="n">
        <v>184</v>
      </c>
      <c r="B317" s="0" t="s">
        <v>114</v>
      </c>
      <c r="C317" s="0" t="s">
        <v>81</v>
      </c>
      <c r="D317" s="0" t="n">
        <f aca="false">INDEX(F$2:F$14,MATCH(C317,G$2:G$14,0),1)</f>
        <v>6</v>
      </c>
      <c r="E317" s="0" t="str">
        <f aca="false">_xlfn.CONCAT("('",A317,"','",D317,"'),")</f>
        <v>('184','6'),</v>
      </c>
    </row>
    <row r="318" customFormat="false" ht="13.8" hidden="false" customHeight="false" outlineLevel="0" collapsed="false">
      <c r="A318" s="0" t="n">
        <v>185</v>
      </c>
      <c r="B318" s="0" t="s">
        <v>114</v>
      </c>
      <c r="C318" s="0" t="s">
        <v>43</v>
      </c>
      <c r="D318" s="0" t="n">
        <f aca="false">INDEX(F$2:F$14,MATCH(C318,G$2:G$14,0),1)</f>
        <v>1</v>
      </c>
      <c r="E318" s="0" t="str">
        <f aca="false">_xlfn.CONCAT("('",A318,"','",D318,"'),")</f>
        <v>('185','1'),</v>
      </c>
    </row>
    <row r="319" customFormat="false" ht="13.8" hidden="false" customHeight="false" outlineLevel="0" collapsed="false">
      <c r="A319" s="0" t="n">
        <v>186</v>
      </c>
      <c r="B319" s="0" t="s">
        <v>115</v>
      </c>
      <c r="C319" s="0" t="s">
        <v>43</v>
      </c>
      <c r="D319" s="0" t="n">
        <f aca="false">INDEX(F$2:F$14,MATCH(C319,G$2:G$14,0),1)</f>
        <v>1</v>
      </c>
      <c r="E319" s="0" t="str">
        <f aca="false">_xlfn.CONCAT("('",A319,"','",D319,"'),")</f>
        <v>('186','1'),</v>
      </c>
    </row>
    <row r="320" customFormat="false" ht="13.8" hidden="false" customHeight="false" outlineLevel="0" collapsed="false">
      <c r="A320" s="0" t="n">
        <v>187</v>
      </c>
      <c r="B320" s="0" t="s">
        <v>116</v>
      </c>
      <c r="C320" s="0" t="s">
        <v>79</v>
      </c>
      <c r="D320" s="0" t="n">
        <f aca="false">INDEX(F$2:F$14,MATCH(C320,G$2:G$14,0),1)</f>
        <v>4</v>
      </c>
      <c r="E320" s="0" t="str">
        <f aca="false">_xlfn.CONCAT("('",A320,"','",D320,"'),")</f>
        <v>('187','4'),</v>
      </c>
    </row>
    <row r="321" customFormat="false" ht="13.8" hidden="false" customHeight="false" outlineLevel="0" collapsed="false">
      <c r="A321" s="0" t="n">
        <v>187</v>
      </c>
      <c r="B321" s="0" t="s">
        <v>116</v>
      </c>
      <c r="C321" s="0" t="s">
        <v>82</v>
      </c>
      <c r="D321" s="0" t="n">
        <f aca="false">INDEX(F$2:F$14,MATCH(C321,G$2:G$14,0),1)</f>
        <v>2</v>
      </c>
      <c r="E321" s="0" t="str">
        <f aca="false">_xlfn.CONCAT("('",A321,"','",D321,"'),")</f>
        <v>('187','2'),</v>
      </c>
    </row>
    <row r="322" customFormat="false" ht="13.8" hidden="false" customHeight="false" outlineLevel="0" collapsed="false">
      <c r="A322" s="0" t="n">
        <v>187</v>
      </c>
      <c r="B322" s="0" t="s">
        <v>116</v>
      </c>
      <c r="C322" s="0" t="s">
        <v>151</v>
      </c>
      <c r="D322" s="0" t="n">
        <f aca="false">INDEX(F$2:F$14,MATCH(C322,G$2:G$14,0),1)</f>
        <v>3</v>
      </c>
      <c r="E322" s="0" t="str">
        <f aca="false">_xlfn.CONCAT("('",A322,"','",D322,"'),")</f>
        <v>('187','3'),</v>
      </c>
    </row>
    <row r="323" customFormat="false" ht="13.8" hidden="false" customHeight="false" outlineLevel="0" collapsed="false">
      <c r="A323" s="0" t="n">
        <v>187</v>
      </c>
      <c r="B323" s="0" t="s">
        <v>116</v>
      </c>
      <c r="C323" s="0" t="s">
        <v>80</v>
      </c>
      <c r="D323" s="0" t="n">
        <f aca="false">INDEX(F$2:F$14,MATCH(C323,G$2:G$14,0),1)</f>
        <v>5</v>
      </c>
      <c r="E323" s="0" t="str">
        <f aca="false">_xlfn.CONCAT("('",A323,"','",D323,"'),")</f>
        <v>('187','5'),</v>
      </c>
    </row>
    <row r="324" customFormat="false" ht="13.8" hidden="false" customHeight="false" outlineLevel="0" collapsed="false">
      <c r="A324" s="0" t="n">
        <v>187</v>
      </c>
      <c r="B324" s="0" t="s">
        <v>116</v>
      </c>
      <c r="C324" s="0" t="s">
        <v>81</v>
      </c>
      <c r="D324" s="0" t="n">
        <f aca="false">INDEX(F$2:F$14,MATCH(C324,G$2:G$14,0),1)</f>
        <v>6</v>
      </c>
      <c r="E324" s="0" t="str">
        <f aca="false">_xlfn.CONCAT("('",A324,"','",D324,"'),")</f>
        <v>('187','6'),</v>
      </c>
    </row>
    <row r="325" customFormat="false" ht="13.8" hidden="false" customHeight="false" outlineLevel="0" collapsed="false">
      <c r="A325" s="0" t="n">
        <v>188</v>
      </c>
      <c r="B325" s="0" t="s">
        <v>118</v>
      </c>
      <c r="C325" s="0" t="s">
        <v>79</v>
      </c>
      <c r="D325" s="0" t="n">
        <f aca="false">INDEX(F$2:F$14,MATCH(C325,G$2:G$14,0),1)</f>
        <v>4</v>
      </c>
      <c r="E325" s="0" t="str">
        <f aca="false">_xlfn.CONCAT("('",A325,"','",D325,"'),")</f>
        <v>('188','4'),</v>
      </c>
    </row>
    <row r="326" customFormat="false" ht="13.8" hidden="false" customHeight="false" outlineLevel="0" collapsed="false">
      <c r="A326" s="0" t="n">
        <v>188</v>
      </c>
      <c r="B326" s="0" t="s">
        <v>118</v>
      </c>
      <c r="C326" s="0" t="s">
        <v>82</v>
      </c>
      <c r="D326" s="0" t="n">
        <f aca="false">INDEX(F$2:F$14,MATCH(C326,G$2:G$14,0),1)</f>
        <v>2</v>
      </c>
      <c r="E326" s="0" t="str">
        <f aca="false">_xlfn.CONCAT("('",A326,"','",D326,"'),")</f>
        <v>('188','2'),</v>
      </c>
    </row>
    <row r="327" customFormat="false" ht="13.8" hidden="false" customHeight="false" outlineLevel="0" collapsed="false">
      <c r="A327" s="0" t="n">
        <v>188</v>
      </c>
      <c r="B327" s="0" t="s">
        <v>118</v>
      </c>
      <c r="C327" s="0" t="s">
        <v>151</v>
      </c>
      <c r="D327" s="0" t="n">
        <f aca="false">INDEX(F$2:F$14,MATCH(C327,G$2:G$14,0),1)</f>
        <v>3</v>
      </c>
      <c r="E327" s="0" t="str">
        <f aca="false">_xlfn.CONCAT("('",A327,"','",D327,"'),")</f>
        <v>('188','3'),</v>
      </c>
    </row>
    <row r="328" customFormat="false" ht="13.8" hidden="false" customHeight="false" outlineLevel="0" collapsed="false">
      <c r="A328" s="0" t="n">
        <v>188</v>
      </c>
      <c r="B328" s="0" t="s">
        <v>118</v>
      </c>
      <c r="C328" s="0" t="s">
        <v>80</v>
      </c>
      <c r="D328" s="0" t="n">
        <f aca="false">INDEX(F$2:F$14,MATCH(C328,G$2:G$14,0),1)</f>
        <v>5</v>
      </c>
      <c r="E328" s="0" t="str">
        <f aca="false">_xlfn.CONCAT("('",A328,"','",D328,"'),")</f>
        <v>('188','5'),</v>
      </c>
    </row>
    <row r="329" customFormat="false" ht="13.8" hidden="false" customHeight="false" outlineLevel="0" collapsed="false">
      <c r="A329" s="0" t="n">
        <v>188</v>
      </c>
      <c r="B329" s="0" t="s">
        <v>118</v>
      </c>
      <c r="C329" s="0" t="s">
        <v>81</v>
      </c>
      <c r="D329" s="0" t="n">
        <f aca="false">INDEX(F$2:F$14,MATCH(C329,G$2:G$14,0),1)</f>
        <v>6</v>
      </c>
      <c r="E329" s="0" t="str">
        <f aca="false">_xlfn.CONCAT("('",A329,"','",D329,"'),")</f>
        <v>('188','6'),</v>
      </c>
    </row>
    <row r="330" customFormat="false" ht="13.8" hidden="false" customHeight="false" outlineLevel="0" collapsed="false">
      <c r="A330" s="0" t="n">
        <v>189</v>
      </c>
      <c r="B330" s="0" t="s">
        <v>119</v>
      </c>
      <c r="C330" s="0" t="s">
        <v>79</v>
      </c>
      <c r="D330" s="0" t="n">
        <f aca="false">INDEX(F$2:F$14,MATCH(C330,G$2:G$14,0),1)</f>
        <v>4</v>
      </c>
      <c r="E330" s="0" t="str">
        <f aca="false">_xlfn.CONCAT("('",A330,"','",D330,"'),")</f>
        <v>('189','4'),</v>
      </c>
    </row>
    <row r="331" customFormat="false" ht="13.8" hidden="false" customHeight="false" outlineLevel="0" collapsed="false">
      <c r="A331" s="0" t="n">
        <v>189</v>
      </c>
      <c r="B331" s="0" t="s">
        <v>119</v>
      </c>
      <c r="C331" s="0" t="s">
        <v>82</v>
      </c>
      <c r="D331" s="0" t="n">
        <f aca="false">INDEX(F$2:F$14,MATCH(C331,G$2:G$14,0),1)</f>
        <v>2</v>
      </c>
      <c r="E331" s="0" t="str">
        <f aca="false">_xlfn.CONCAT("('",A331,"','",D331,"'),")</f>
        <v>('189','2'),</v>
      </c>
    </row>
    <row r="332" customFormat="false" ht="13.8" hidden="false" customHeight="false" outlineLevel="0" collapsed="false">
      <c r="A332" s="0" t="n">
        <v>189</v>
      </c>
      <c r="B332" s="0" t="s">
        <v>119</v>
      </c>
      <c r="C332" s="0" t="s">
        <v>151</v>
      </c>
      <c r="D332" s="0" t="n">
        <f aca="false">INDEX(F$2:F$14,MATCH(C332,G$2:G$14,0),1)</f>
        <v>3</v>
      </c>
      <c r="E332" s="0" t="str">
        <f aca="false">_xlfn.CONCAT("('",A332,"','",D332,"'),")</f>
        <v>('189','3'),</v>
      </c>
    </row>
    <row r="333" customFormat="false" ht="13.8" hidden="false" customHeight="false" outlineLevel="0" collapsed="false">
      <c r="A333" s="0" t="n">
        <v>189</v>
      </c>
      <c r="B333" s="0" t="s">
        <v>119</v>
      </c>
      <c r="C333" s="0" t="s">
        <v>80</v>
      </c>
      <c r="D333" s="0" t="n">
        <f aca="false">INDEX(F$2:F$14,MATCH(C333,G$2:G$14,0),1)</f>
        <v>5</v>
      </c>
      <c r="E333" s="0" t="str">
        <f aca="false">_xlfn.CONCAT("('",A333,"','",D333,"'),")</f>
        <v>('189','5'),</v>
      </c>
    </row>
    <row r="334" customFormat="false" ht="13.8" hidden="false" customHeight="false" outlineLevel="0" collapsed="false">
      <c r="A334" s="0" t="n">
        <v>189</v>
      </c>
      <c r="B334" s="0" t="s">
        <v>119</v>
      </c>
      <c r="C334" s="0" t="s">
        <v>81</v>
      </c>
      <c r="D334" s="0" t="n">
        <f aca="false">INDEX(F$2:F$14,MATCH(C334,G$2:G$14,0),1)</f>
        <v>6</v>
      </c>
      <c r="E334" s="0" t="str">
        <f aca="false">_xlfn.CONCAT("('",A334,"','",D334,"'),")</f>
        <v>('189','6'),</v>
      </c>
    </row>
    <row r="335" customFormat="false" ht="13.8" hidden="false" customHeight="false" outlineLevel="0" collapsed="false">
      <c r="A335" s="0" t="n">
        <v>190</v>
      </c>
      <c r="B335" s="0" t="s">
        <v>77</v>
      </c>
      <c r="C335" s="0" t="s">
        <v>43</v>
      </c>
      <c r="D335" s="0" t="n">
        <f aca="false">INDEX(F$2:F$14,MATCH(C335,G$2:G$14,0),1)</f>
        <v>1</v>
      </c>
      <c r="E335" s="0" t="str">
        <f aca="false">_xlfn.CONCAT("('",A335,"','",D335,"'),")</f>
        <v>('190','1'),</v>
      </c>
    </row>
    <row r="336" customFormat="false" ht="13.8" hidden="false" customHeight="false" outlineLevel="0" collapsed="false">
      <c r="A336" s="0" t="n">
        <v>191</v>
      </c>
      <c r="B336" s="0" t="s">
        <v>77</v>
      </c>
      <c r="C336" s="0" t="s">
        <v>79</v>
      </c>
      <c r="D336" s="0" t="n">
        <f aca="false">INDEX(F$2:F$14,MATCH(C336,G$2:G$14,0),1)</f>
        <v>4</v>
      </c>
      <c r="E336" s="0" t="str">
        <f aca="false">_xlfn.CONCAT("('",A336,"','",D336,"'),")</f>
        <v>('191','4'),</v>
      </c>
    </row>
    <row r="337" customFormat="false" ht="13.8" hidden="false" customHeight="false" outlineLevel="0" collapsed="false">
      <c r="A337" s="0" t="n">
        <v>192</v>
      </c>
      <c r="B337" s="0" t="s">
        <v>77</v>
      </c>
      <c r="C337" s="0" t="s">
        <v>82</v>
      </c>
      <c r="D337" s="0" t="n">
        <f aca="false">INDEX(F$2:F$14,MATCH(C337,G$2:G$14,0),1)</f>
        <v>2</v>
      </c>
      <c r="E337" s="0" t="str">
        <f aca="false">_xlfn.CONCAT("('",A337,"','",D337,"'),")</f>
        <v>('192','2'),</v>
      </c>
    </row>
    <row r="338" customFormat="false" ht="13.8" hidden="false" customHeight="false" outlineLevel="0" collapsed="false">
      <c r="A338" s="0" t="n">
        <v>193</v>
      </c>
      <c r="B338" s="0" t="s">
        <v>77</v>
      </c>
      <c r="C338" s="0" t="s">
        <v>151</v>
      </c>
      <c r="D338" s="0" t="n">
        <f aca="false">INDEX(F$2:F$14,MATCH(C338,G$2:G$14,0),1)</f>
        <v>3</v>
      </c>
      <c r="E338" s="0" t="str">
        <f aca="false">_xlfn.CONCAT("('",A338,"','",D338,"'),")</f>
        <v>('193','3'),</v>
      </c>
    </row>
    <row r="339" customFormat="false" ht="13.8" hidden="false" customHeight="false" outlineLevel="0" collapsed="false">
      <c r="A339" s="0" t="n">
        <v>194</v>
      </c>
      <c r="B339" s="0" t="s">
        <v>77</v>
      </c>
      <c r="C339" s="0" t="s">
        <v>80</v>
      </c>
      <c r="D339" s="0" t="n">
        <f aca="false">INDEX(F$2:F$14,MATCH(C339,G$2:G$14,0),1)</f>
        <v>5</v>
      </c>
      <c r="E339" s="0" t="str">
        <f aca="false">_xlfn.CONCAT("('",A339,"','",D339,"'),")</f>
        <v>('194','5'),</v>
      </c>
    </row>
    <row r="340" customFormat="false" ht="13.8" hidden="false" customHeight="false" outlineLevel="0" collapsed="false">
      <c r="A340" s="0" t="n">
        <v>195</v>
      </c>
      <c r="B340" s="0" t="s">
        <v>77</v>
      </c>
      <c r="C340" s="0" t="s">
        <v>81</v>
      </c>
      <c r="D340" s="0" t="n">
        <f aca="false">INDEX(F$2:F$14,MATCH(C340,G$2:G$14,0),1)</f>
        <v>6</v>
      </c>
      <c r="E340" s="0" t="str">
        <f aca="false">_xlfn.CONCAT("('",A340,"','",D340,"'),")</f>
        <v>('195','6'),</v>
      </c>
    </row>
    <row r="341" customFormat="false" ht="13.8" hidden="false" customHeight="false" outlineLevel="0" collapsed="false">
      <c r="A341" s="0" t="n">
        <v>196</v>
      </c>
      <c r="B341" s="0" t="s">
        <v>122</v>
      </c>
      <c r="C341" s="0" t="s">
        <v>43</v>
      </c>
      <c r="D341" s="0" t="n">
        <f aca="false">INDEX(F$2:F$14,MATCH(C341,G$2:G$14,0),1)</f>
        <v>1</v>
      </c>
      <c r="E341" s="0" t="str">
        <f aca="false">_xlfn.CONCAT("('",A341,"','",D341,"'),")</f>
        <v>('196','1'),</v>
      </c>
    </row>
    <row r="342" customFormat="false" ht="13.8" hidden="false" customHeight="false" outlineLevel="0" collapsed="false">
      <c r="A342" s="0" t="n">
        <v>197</v>
      </c>
      <c r="B342" s="0" t="s">
        <v>122</v>
      </c>
      <c r="C342" s="0" t="s">
        <v>79</v>
      </c>
      <c r="D342" s="0" t="n">
        <f aca="false">INDEX(F$2:F$14,MATCH(C342,G$2:G$14,0),1)</f>
        <v>4</v>
      </c>
      <c r="E342" s="0" t="str">
        <f aca="false">_xlfn.CONCAT("('",A342,"','",D342,"'),")</f>
        <v>('197','4'),</v>
      </c>
    </row>
    <row r="343" customFormat="false" ht="13.8" hidden="false" customHeight="false" outlineLevel="0" collapsed="false">
      <c r="A343" s="0" t="n">
        <v>198</v>
      </c>
      <c r="B343" s="0" t="s">
        <v>122</v>
      </c>
      <c r="C343" s="0" t="s">
        <v>82</v>
      </c>
      <c r="D343" s="0" t="n">
        <f aca="false">INDEX(F$2:F$14,MATCH(C343,G$2:G$14,0),1)</f>
        <v>2</v>
      </c>
      <c r="E343" s="0" t="str">
        <f aca="false">_xlfn.CONCAT("('",A343,"','",D343,"'),")</f>
        <v>('198','2'),</v>
      </c>
    </row>
    <row r="344" customFormat="false" ht="13.8" hidden="false" customHeight="false" outlineLevel="0" collapsed="false">
      <c r="A344" s="0" t="n">
        <v>199</v>
      </c>
      <c r="B344" s="0" t="s">
        <v>122</v>
      </c>
      <c r="C344" s="0" t="s">
        <v>151</v>
      </c>
      <c r="D344" s="0" t="n">
        <f aca="false">INDEX(F$2:F$14,MATCH(C344,G$2:G$14,0),1)</f>
        <v>3</v>
      </c>
      <c r="E344" s="0" t="str">
        <f aca="false">_xlfn.CONCAT("('",A344,"','",D344,"'),")</f>
        <v>('199','3'),</v>
      </c>
    </row>
    <row r="345" customFormat="false" ht="13.8" hidden="false" customHeight="false" outlineLevel="0" collapsed="false">
      <c r="A345" s="0" t="n">
        <v>200</v>
      </c>
      <c r="B345" s="0" t="s">
        <v>122</v>
      </c>
      <c r="C345" s="0" t="s">
        <v>80</v>
      </c>
      <c r="D345" s="0" t="n">
        <f aca="false">INDEX(F$2:F$14,MATCH(C345,G$2:G$14,0),1)</f>
        <v>5</v>
      </c>
      <c r="E345" s="0" t="str">
        <f aca="false">_xlfn.CONCAT("('",A345,"','",D345,"'),")</f>
        <v>('200','5'),</v>
      </c>
    </row>
    <row r="346" customFormat="false" ht="13.8" hidden="false" customHeight="false" outlineLevel="0" collapsed="false">
      <c r="A346" s="0" t="n">
        <v>201</v>
      </c>
      <c r="B346" s="0" t="s">
        <v>122</v>
      </c>
      <c r="C346" s="0" t="s">
        <v>81</v>
      </c>
      <c r="D346" s="0" t="n">
        <f aca="false">INDEX(F$2:F$14,MATCH(C346,G$2:G$14,0),1)</f>
        <v>6</v>
      </c>
      <c r="E346" s="0" t="str">
        <f aca="false">_xlfn.CONCAT("('",A346,"','",D346,"'),")</f>
        <v>('201','6'),</v>
      </c>
    </row>
    <row r="347" customFormat="false" ht="13.8" hidden="false" customHeight="false" outlineLevel="0" collapsed="false">
      <c r="A347" s="0" t="n">
        <v>202</v>
      </c>
      <c r="B347" s="0" t="s">
        <v>123</v>
      </c>
      <c r="C347" s="0" t="s">
        <v>43</v>
      </c>
      <c r="D347" s="0" t="n">
        <f aca="false">INDEX(F$2:F$14,MATCH(C347,G$2:G$14,0),1)</f>
        <v>1</v>
      </c>
      <c r="E347" s="0" t="str">
        <f aca="false">_xlfn.CONCAT("('",A347,"','",D347,"'),")</f>
        <v>('202','1'),</v>
      </c>
    </row>
    <row r="348" customFormat="false" ht="13.8" hidden="false" customHeight="false" outlineLevel="0" collapsed="false">
      <c r="A348" s="0" t="n">
        <v>203</v>
      </c>
      <c r="B348" s="0" t="s">
        <v>123</v>
      </c>
      <c r="C348" s="0" t="s">
        <v>79</v>
      </c>
      <c r="D348" s="0" t="n">
        <f aca="false">INDEX(F$2:F$14,MATCH(C348,G$2:G$14,0),1)</f>
        <v>4</v>
      </c>
      <c r="E348" s="0" t="str">
        <f aca="false">_xlfn.CONCAT("('",A348,"','",D348,"'),")</f>
        <v>('203','4'),</v>
      </c>
    </row>
    <row r="349" customFormat="false" ht="13.8" hidden="false" customHeight="false" outlineLevel="0" collapsed="false">
      <c r="A349" s="0" t="n">
        <v>204</v>
      </c>
      <c r="B349" s="0" t="s">
        <v>123</v>
      </c>
      <c r="C349" s="0" t="s">
        <v>82</v>
      </c>
      <c r="D349" s="0" t="n">
        <f aca="false">INDEX(F$2:F$14,MATCH(C349,G$2:G$14,0),1)</f>
        <v>2</v>
      </c>
      <c r="E349" s="0" t="str">
        <f aca="false">_xlfn.CONCAT("('",A349,"','",D349,"'),")</f>
        <v>('204','2'),</v>
      </c>
    </row>
    <row r="350" customFormat="false" ht="13.8" hidden="false" customHeight="false" outlineLevel="0" collapsed="false">
      <c r="A350" s="0" t="n">
        <v>205</v>
      </c>
      <c r="B350" s="0" t="s">
        <v>123</v>
      </c>
      <c r="C350" s="0" t="s">
        <v>151</v>
      </c>
      <c r="D350" s="0" t="n">
        <f aca="false">INDEX(F$2:F$14,MATCH(C350,G$2:G$14,0),1)</f>
        <v>3</v>
      </c>
      <c r="E350" s="0" t="str">
        <f aca="false">_xlfn.CONCAT("('",A350,"','",D350,"'),")</f>
        <v>('205','3'),</v>
      </c>
    </row>
    <row r="351" customFormat="false" ht="13.8" hidden="false" customHeight="false" outlineLevel="0" collapsed="false">
      <c r="A351" s="0" t="n">
        <v>206</v>
      </c>
      <c r="B351" s="0" t="s">
        <v>123</v>
      </c>
      <c r="C351" s="0" t="s">
        <v>80</v>
      </c>
      <c r="D351" s="0" t="n">
        <f aca="false">INDEX(F$2:F$14,MATCH(C351,G$2:G$14,0),1)</f>
        <v>5</v>
      </c>
      <c r="E351" s="0" t="str">
        <f aca="false">_xlfn.CONCAT("('",A351,"','",D351,"'),")</f>
        <v>('206','5'),</v>
      </c>
    </row>
    <row r="352" customFormat="false" ht="13.8" hidden="false" customHeight="false" outlineLevel="0" collapsed="false">
      <c r="A352" s="0" t="n">
        <v>207</v>
      </c>
      <c r="B352" s="0" t="s">
        <v>123</v>
      </c>
      <c r="C352" s="0" t="s">
        <v>81</v>
      </c>
      <c r="D352" s="0" t="n">
        <f aca="false">INDEX(F$2:F$14,MATCH(C352,G$2:G$14,0),1)</f>
        <v>6</v>
      </c>
      <c r="E352" s="0" t="str">
        <f aca="false">_xlfn.CONCAT("('",A352,"','",D352,"'),")</f>
        <v>('207','6'),</v>
      </c>
    </row>
    <row r="353" customFormat="false" ht="13.8" hidden="false" customHeight="false" outlineLevel="0" collapsed="false">
      <c r="A353" s="0" t="n">
        <v>208</v>
      </c>
      <c r="B353" s="0" t="s">
        <v>124</v>
      </c>
      <c r="C353" s="0" t="s">
        <v>43</v>
      </c>
      <c r="D353" s="0" t="n">
        <f aca="false">INDEX(F$2:F$14,MATCH(C353,G$2:G$14,0),1)</f>
        <v>1</v>
      </c>
      <c r="E353" s="0" t="str">
        <f aca="false">_xlfn.CONCAT("('",A353,"','",D353,"'),")</f>
        <v>('208','1'),</v>
      </c>
    </row>
    <row r="354" customFormat="false" ht="13.8" hidden="false" customHeight="false" outlineLevel="0" collapsed="false">
      <c r="A354" s="0" t="n">
        <v>209</v>
      </c>
      <c r="B354" s="0" t="s">
        <v>124</v>
      </c>
      <c r="C354" s="0" t="s">
        <v>79</v>
      </c>
      <c r="D354" s="0" t="n">
        <f aca="false">INDEX(F$2:F$14,MATCH(C354,G$2:G$14,0),1)</f>
        <v>4</v>
      </c>
      <c r="E354" s="0" t="str">
        <f aca="false">_xlfn.CONCAT("('",A354,"','",D354,"'),")</f>
        <v>('209','4'),</v>
      </c>
    </row>
    <row r="355" customFormat="false" ht="13.8" hidden="false" customHeight="false" outlineLevel="0" collapsed="false">
      <c r="A355" s="0" t="n">
        <v>210</v>
      </c>
      <c r="B355" s="0" t="s">
        <v>124</v>
      </c>
      <c r="C355" s="0" t="s">
        <v>82</v>
      </c>
      <c r="D355" s="0" t="n">
        <f aca="false">INDEX(F$2:F$14,MATCH(C355,G$2:G$14,0),1)</f>
        <v>2</v>
      </c>
      <c r="E355" s="0" t="str">
        <f aca="false">_xlfn.CONCAT("('",A355,"','",D355,"'),")</f>
        <v>('210','2'),</v>
      </c>
    </row>
    <row r="356" customFormat="false" ht="13.8" hidden="false" customHeight="false" outlineLevel="0" collapsed="false">
      <c r="A356" s="0" t="n">
        <v>211</v>
      </c>
      <c r="B356" s="0" t="s">
        <v>124</v>
      </c>
      <c r="C356" s="0" t="s">
        <v>151</v>
      </c>
      <c r="D356" s="0" t="n">
        <f aca="false">INDEX(F$2:F$14,MATCH(C356,G$2:G$14,0),1)</f>
        <v>3</v>
      </c>
      <c r="E356" s="0" t="str">
        <f aca="false">_xlfn.CONCAT("('",A356,"','",D356,"'),")</f>
        <v>('211','3'),</v>
      </c>
    </row>
    <row r="357" customFormat="false" ht="13.8" hidden="false" customHeight="false" outlineLevel="0" collapsed="false">
      <c r="A357" s="0" t="n">
        <v>212</v>
      </c>
      <c r="B357" s="0" t="s">
        <v>124</v>
      </c>
      <c r="C357" s="0" t="s">
        <v>80</v>
      </c>
      <c r="D357" s="0" t="n">
        <f aca="false">INDEX(F$2:F$14,MATCH(C357,G$2:G$14,0),1)</f>
        <v>5</v>
      </c>
      <c r="E357" s="0" t="str">
        <f aca="false">_xlfn.CONCAT("('",A357,"','",D357,"'),")</f>
        <v>('212','5'),</v>
      </c>
    </row>
    <row r="358" customFormat="false" ht="13.8" hidden="false" customHeight="false" outlineLevel="0" collapsed="false">
      <c r="A358" s="0" t="n">
        <v>213</v>
      </c>
      <c r="B358" s="0" t="s">
        <v>124</v>
      </c>
      <c r="C358" s="0" t="s">
        <v>81</v>
      </c>
      <c r="D358" s="0" t="n">
        <f aca="false">INDEX(F$2:F$14,MATCH(C358,G$2:G$14,0),1)</f>
        <v>6</v>
      </c>
      <c r="E358" s="0" t="str">
        <f aca="false">_xlfn.CONCAT("('",A358,"','",D358,"'),")</f>
        <v>('213','6'),</v>
      </c>
    </row>
    <row r="359" customFormat="false" ht="13.8" hidden="false" customHeight="false" outlineLevel="0" collapsed="false">
      <c r="A359" s="0" t="n">
        <v>214</v>
      </c>
      <c r="B359" s="0" t="s">
        <v>125</v>
      </c>
      <c r="C359" s="0" t="s">
        <v>43</v>
      </c>
      <c r="D359" s="0" t="n">
        <f aca="false">INDEX(F$2:F$14,MATCH(C359,G$2:G$14,0),1)</f>
        <v>1</v>
      </c>
      <c r="E359" s="0" t="str">
        <f aca="false">_xlfn.CONCAT("('",A359,"','",D359,"'),")</f>
        <v>('214','1'),</v>
      </c>
    </row>
    <row r="360" customFormat="false" ht="13.8" hidden="false" customHeight="false" outlineLevel="0" collapsed="false">
      <c r="A360" s="0" t="n">
        <v>215</v>
      </c>
      <c r="B360" s="0" t="s">
        <v>125</v>
      </c>
      <c r="C360" s="0" t="s">
        <v>79</v>
      </c>
      <c r="D360" s="0" t="n">
        <f aca="false">INDEX(F$2:F$14,MATCH(C360,G$2:G$14,0),1)</f>
        <v>4</v>
      </c>
      <c r="E360" s="0" t="str">
        <f aca="false">_xlfn.CONCAT("('",A360,"','",D360,"'),")</f>
        <v>('215','4'),</v>
      </c>
    </row>
    <row r="361" customFormat="false" ht="13.8" hidden="false" customHeight="false" outlineLevel="0" collapsed="false">
      <c r="A361" s="0" t="n">
        <v>216</v>
      </c>
      <c r="B361" s="0" t="s">
        <v>125</v>
      </c>
      <c r="C361" s="0" t="s">
        <v>82</v>
      </c>
      <c r="D361" s="0" t="n">
        <f aca="false">INDEX(F$2:F$14,MATCH(C361,G$2:G$14,0),1)</f>
        <v>2</v>
      </c>
      <c r="E361" s="0" t="str">
        <f aca="false">_xlfn.CONCAT("('",A361,"','",D361,"'),")</f>
        <v>('216','2'),</v>
      </c>
    </row>
    <row r="362" customFormat="false" ht="13.8" hidden="false" customHeight="false" outlineLevel="0" collapsed="false">
      <c r="A362" s="0" t="n">
        <v>217</v>
      </c>
      <c r="B362" s="0" t="s">
        <v>125</v>
      </c>
      <c r="C362" s="0" t="s">
        <v>151</v>
      </c>
      <c r="D362" s="0" t="n">
        <f aca="false">INDEX(F$2:F$14,MATCH(C362,G$2:G$14,0),1)</f>
        <v>3</v>
      </c>
      <c r="E362" s="0" t="str">
        <f aca="false">_xlfn.CONCAT("('",A362,"','",D362,"'),")</f>
        <v>('217','3'),</v>
      </c>
    </row>
    <row r="363" customFormat="false" ht="13.8" hidden="false" customHeight="false" outlineLevel="0" collapsed="false">
      <c r="A363" s="0" t="n">
        <v>218</v>
      </c>
      <c r="B363" s="0" t="s">
        <v>125</v>
      </c>
      <c r="C363" s="0" t="s">
        <v>80</v>
      </c>
      <c r="D363" s="0" t="n">
        <f aca="false">INDEX(F$2:F$14,MATCH(C363,G$2:G$14,0),1)</f>
        <v>5</v>
      </c>
      <c r="E363" s="0" t="str">
        <f aca="false">_xlfn.CONCAT("('",A363,"','",D363,"'),")</f>
        <v>('218','5'),</v>
      </c>
    </row>
    <row r="364" customFormat="false" ht="13.8" hidden="false" customHeight="false" outlineLevel="0" collapsed="false">
      <c r="A364" s="0" t="n">
        <v>219</v>
      </c>
      <c r="B364" s="0" t="s">
        <v>125</v>
      </c>
      <c r="C364" s="0" t="s">
        <v>81</v>
      </c>
      <c r="D364" s="0" t="n">
        <f aca="false">INDEX(F$2:F$14,MATCH(C364,G$2:G$14,0),1)</f>
        <v>6</v>
      </c>
      <c r="E364" s="0" t="str">
        <f aca="false">_xlfn.CONCAT("('",A364,"','",D364,"'),")</f>
        <v>('219','6'),</v>
      </c>
    </row>
    <row r="365" customFormat="false" ht="13.8" hidden="false" customHeight="false" outlineLevel="0" collapsed="false">
      <c r="A365" s="0" t="n">
        <v>220</v>
      </c>
      <c r="B365" s="0" t="s">
        <v>126</v>
      </c>
      <c r="C365" s="0" t="s">
        <v>79</v>
      </c>
      <c r="D365" s="0" t="n">
        <f aca="false">INDEX(F$2:F$14,MATCH(C365,G$2:G$14,0),1)</f>
        <v>4</v>
      </c>
      <c r="E365" s="0" t="str">
        <f aca="false">_xlfn.CONCAT("('",A365,"','",D365,"'),")</f>
        <v>('220','4'),</v>
      </c>
    </row>
    <row r="366" customFormat="false" ht="13.8" hidden="false" customHeight="false" outlineLevel="0" collapsed="false">
      <c r="A366" s="0" t="n">
        <v>221</v>
      </c>
      <c r="B366" s="0" t="s">
        <v>126</v>
      </c>
      <c r="C366" s="0" t="s">
        <v>82</v>
      </c>
      <c r="D366" s="0" t="n">
        <f aca="false">INDEX(F$2:F$14,MATCH(C366,G$2:G$14,0),1)</f>
        <v>2</v>
      </c>
      <c r="E366" s="0" t="str">
        <f aca="false">_xlfn.CONCAT("('",A366,"','",D366,"'),")</f>
        <v>('221','2'),</v>
      </c>
    </row>
    <row r="367" customFormat="false" ht="13.8" hidden="false" customHeight="false" outlineLevel="0" collapsed="false">
      <c r="A367" s="0" t="n">
        <v>222</v>
      </c>
      <c r="B367" s="0" t="s">
        <v>126</v>
      </c>
      <c r="C367" s="0" t="s">
        <v>151</v>
      </c>
      <c r="D367" s="0" t="n">
        <f aca="false">INDEX(F$2:F$14,MATCH(C367,G$2:G$14,0),1)</f>
        <v>3</v>
      </c>
      <c r="E367" s="0" t="str">
        <f aca="false">_xlfn.CONCAT("('",A367,"','",D367,"'),")</f>
        <v>('222','3'),</v>
      </c>
    </row>
    <row r="368" customFormat="false" ht="13.8" hidden="false" customHeight="false" outlineLevel="0" collapsed="false">
      <c r="A368" s="0" t="n">
        <v>223</v>
      </c>
      <c r="B368" s="0" t="s">
        <v>126</v>
      </c>
      <c r="C368" s="0" t="s">
        <v>80</v>
      </c>
      <c r="D368" s="0" t="n">
        <f aca="false">INDEX(F$2:F$14,MATCH(C368,G$2:G$14,0),1)</f>
        <v>5</v>
      </c>
      <c r="E368" s="0" t="str">
        <f aca="false">_xlfn.CONCAT("('",A368,"','",D368,"'),")</f>
        <v>('223','5'),</v>
      </c>
    </row>
    <row r="369" customFormat="false" ht="13.8" hidden="false" customHeight="false" outlineLevel="0" collapsed="false">
      <c r="A369" s="0" t="n">
        <v>224</v>
      </c>
      <c r="B369" s="0" t="s">
        <v>126</v>
      </c>
      <c r="C369" s="0" t="s">
        <v>81</v>
      </c>
      <c r="D369" s="0" t="n">
        <f aca="false">INDEX(F$2:F$14,MATCH(C369,G$2:G$14,0),1)</f>
        <v>6</v>
      </c>
      <c r="E369" s="0" t="str">
        <f aca="false">_xlfn.CONCAT("('",A369,"','",D369,"'),")</f>
        <v>('224','6'),</v>
      </c>
    </row>
    <row r="370" customFormat="false" ht="13.8" hidden="false" customHeight="false" outlineLevel="0" collapsed="false">
      <c r="A370" s="0" t="n">
        <v>225</v>
      </c>
      <c r="B370" s="0" t="s">
        <v>126</v>
      </c>
      <c r="C370" s="0" t="s">
        <v>43</v>
      </c>
      <c r="D370" s="0" t="n">
        <f aca="false">INDEX(F$2:F$14,MATCH(C370,G$2:G$14,0),1)</f>
        <v>1</v>
      </c>
      <c r="E370" s="0" t="str">
        <f aca="false">_xlfn.CONCAT("('",A370,"','",D370,"'),")</f>
        <v>('225','1'),</v>
      </c>
    </row>
    <row r="371" customFormat="false" ht="13.8" hidden="false" customHeight="false" outlineLevel="0" collapsed="false">
      <c r="A371" s="0" t="n">
        <v>226</v>
      </c>
      <c r="B371" s="0" t="s">
        <v>129</v>
      </c>
      <c r="C371" s="0" t="s">
        <v>79</v>
      </c>
      <c r="D371" s="0" t="n">
        <f aca="false">INDEX(F$2:F$14,MATCH(C371,G$2:G$14,0),1)</f>
        <v>4</v>
      </c>
      <c r="E371" s="0" t="str">
        <f aca="false">_xlfn.CONCAT("('",A371,"','",D371,"'),")</f>
        <v>('226','4'),</v>
      </c>
    </row>
    <row r="372" customFormat="false" ht="13.8" hidden="false" customHeight="false" outlineLevel="0" collapsed="false">
      <c r="A372" s="0" t="n">
        <v>227</v>
      </c>
      <c r="B372" s="0" t="s">
        <v>129</v>
      </c>
      <c r="C372" s="0" t="s">
        <v>82</v>
      </c>
      <c r="D372" s="0" t="n">
        <f aca="false">INDEX(F$2:F$14,MATCH(C372,G$2:G$14,0),1)</f>
        <v>2</v>
      </c>
      <c r="E372" s="0" t="str">
        <f aca="false">_xlfn.CONCAT("('",A372,"','",D372,"'),")</f>
        <v>('227','2'),</v>
      </c>
    </row>
    <row r="373" customFormat="false" ht="13.8" hidden="false" customHeight="false" outlineLevel="0" collapsed="false">
      <c r="A373" s="0" t="n">
        <v>228</v>
      </c>
      <c r="B373" s="0" t="s">
        <v>129</v>
      </c>
      <c r="C373" s="0" t="s">
        <v>151</v>
      </c>
      <c r="D373" s="0" t="n">
        <f aca="false">INDEX(F$2:F$14,MATCH(C373,G$2:G$14,0),1)</f>
        <v>3</v>
      </c>
      <c r="E373" s="0" t="str">
        <f aca="false">_xlfn.CONCAT("('",A373,"','",D373,"'),")</f>
        <v>('228','3'),</v>
      </c>
    </row>
    <row r="374" customFormat="false" ht="13.8" hidden="false" customHeight="false" outlineLevel="0" collapsed="false">
      <c r="A374" s="0" t="n">
        <v>229</v>
      </c>
      <c r="B374" s="0" t="s">
        <v>129</v>
      </c>
      <c r="C374" s="0" t="s">
        <v>80</v>
      </c>
      <c r="D374" s="0" t="n">
        <f aca="false">INDEX(F$2:F$14,MATCH(C374,G$2:G$14,0),1)</f>
        <v>5</v>
      </c>
      <c r="E374" s="0" t="str">
        <f aca="false">_xlfn.CONCAT("('",A374,"','",D374,"'),")</f>
        <v>('229','5'),</v>
      </c>
    </row>
    <row r="375" customFormat="false" ht="13.8" hidden="false" customHeight="false" outlineLevel="0" collapsed="false">
      <c r="A375" s="0" t="n">
        <v>230</v>
      </c>
      <c r="B375" s="0" t="s">
        <v>129</v>
      </c>
      <c r="C375" s="0" t="s">
        <v>81</v>
      </c>
      <c r="D375" s="0" t="n">
        <f aca="false">INDEX(F$2:F$14,MATCH(C375,G$2:G$14,0),1)</f>
        <v>6</v>
      </c>
      <c r="E375" s="0" t="str">
        <f aca="false">_xlfn.CONCAT("('",A375,"','",D375,"'),")</f>
        <v>('230','6'),</v>
      </c>
    </row>
    <row r="376" customFormat="false" ht="13.8" hidden="false" customHeight="false" outlineLevel="0" collapsed="false">
      <c r="A376" s="0" t="n">
        <v>231</v>
      </c>
      <c r="B376" s="0" t="s">
        <v>129</v>
      </c>
      <c r="C376" s="0" t="s">
        <v>43</v>
      </c>
      <c r="D376" s="0" t="n">
        <f aca="false">INDEX(F$2:F$14,MATCH(C376,G$2:G$14,0),1)</f>
        <v>1</v>
      </c>
      <c r="E376" s="0" t="str">
        <f aca="false">_xlfn.CONCAT("('",A376,"','",D376,"'),")</f>
        <v>('231','1'),</v>
      </c>
    </row>
    <row r="377" customFormat="false" ht="13.8" hidden="false" customHeight="false" outlineLevel="0" collapsed="false">
      <c r="A377" s="0" t="n">
        <v>232</v>
      </c>
      <c r="B377" s="0" t="s">
        <v>131</v>
      </c>
      <c r="C377" s="0" t="s">
        <v>79</v>
      </c>
      <c r="D377" s="0" t="n">
        <f aca="false">INDEX(F$2:F$14,MATCH(C377,G$2:G$14,0),1)</f>
        <v>4</v>
      </c>
      <c r="E377" s="0" t="str">
        <f aca="false">_xlfn.CONCAT("('",A377,"','",D377,"'),")</f>
        <v>('232','4'),</v>
      </c>
    </row>
    <row r="378" customFormat="false" ht="13.8" hidden="false" customHeight="false" outlineLevel="0" collapsed="false">
      <c r="A378" s="0" t="n">
        <v>233</v>
      </c>
      <c r="B378" s="0" t="s">
        <v>131</v>
      </c>
      <c r="C378" s="0" t="s">
        <v>82</v>
      </c>
      <c r="D378" s="0" t="n">
        <f aca="false">INDEX(F$2:F$14,MATCH(C378,G$2:G$14,0),1)</f>
        <v>2</v>
      </c>
      <c r="E378" s="0" t="str">
        <f aca="false">_xlfn.CONCAT("('",A378,"','",D378,"'),")</f>
        <v>('233','2'),</v>
      </c>
    </row>
    <row r="379" customFormat="false" ht="13.8" hidden="false" customHeight="false" outlineLevel="0" collapsed="false">
      <c r="A379" s="0" t="n">
        <v>234</v>
      </c>
      <c r="B379" s="0" t="s">
        <v>131</v>
      </c>
      <c r="C379" s="0" t="s">
        <v>151</v>
      </c>
      <c r="D379" s="0" t="n">
        <f aca="false">INDEX(F$2:F$14,MATCH(C379,G$2:G$14,0),1)</f>
        <v>3</v>
      </c>
      <c r="E379" s="0" t="str">
        <f aca="false">_xlfn.CONCAT("('",A379,"','",D379,"'),")</f>
        <v>('234','3'),</v>
      </c>
    </row>
    <row r="380" customFormat="false" ht="13.8" hidden="false" customHeight="false" outlineLevel="0" collapsed="false">
      <c r="A380" s="0" t="n">
        <v>235</v>
      </c>
      <c r="B380" s="0" t="s">
        <v>131</v>
      </c>
      <c r="C380" s="0" t="s">
        <v>80</v>
      </c>
      <c r="D380" s="0" t="n">
        <f aca="false">INDEX(F$2:F$14,MATCH(C380,G$2:G$14,0),1)</f>
        <v>5</v>
      </c>
      <c r="E380" s="0" t="str">
        <f aca="false">_xlfn.CONCAT("('",A380,"','",D380,"'),")</f>
        <v>('235','5'),</v>
      </c>
    </row>
    <row r="381" customFormat="false" ht="13.8" hidden="false" customHeight="false" outlineLevel="0" collapsed="false">
      <c r="A381" s="0" t="n">
        <v>236</v>
      </c>
      <c r="B381" s="0" t="s">
        <v>131</v>
      </c>
      <c r="C381" s="0" t="s">
        <v>81</v>
      </c>
      <c r="D381" s="0" t="n">
        <f aca="false">INDEX(F$2:F$14,MATCH(C381,G$2:G$14,0),1)</f>
        <v>6</v>
      </c>
      <c r="E381" s="0" t="str">
        <f aca="false">_xlfn.CONCAT("('",A381,"','",D381,"'),")</f>
        <v>('236','6'),</v>
      </c>
    </row>
    <row r="382" customFormat="false" ht="13.8" hidden="false" customHeight="false" outlineLevel="0" collapsed="false">
      <c r="A382" s="0" t="n">
        <v>237</v>
      </c>
      <c r="B382" s="0" t="s">
        <v>131</v>
      </c>
      <c r="C382" s="0" t="s">
        <v>43</v>
      </c>
      <c r="D382" s="0" t="n">
        <f aca="false">INDEX(F$2:F$14,MATCH(C382,G$2:G$14,0),1)</f>
        <v>1</v>
      </c>
      <c r="E382" s="0" t="str">
        <f aca="false">_xlfn.CONCAT("('",A382,"','",D382,"'),")</f>
        <v>('237','1'),</v>
      </c>
    </row>
    <row r="383" customFormat="false" ht="13.8" hidden="false" customHeight="false" outlineLevel="0" collapsed="false">
      <c r="A383" s="0" t="n">
        <v>238</v>
      </c>
      <c r="B383" s="0" t="s">
        <v>133</v>
      </c>
      <c r="C383" s="0" t="s">
        <v>43</v>
      </c>
      <c r="D383" s="0" t="n">
        <f aca="false">INDEX(F$2:F$14,MATCH(C383,G$2:G$14,0),1)</f>
        <v>1</v>
      </c>
      <c r="E383" s="0" t="str">
        <f aca="false">_xlfn.CONCAT("('",A383,"','",D383,"'),")</f>
        <v>('238','1'),</v>
      </c>
    </row>
    <row r="384" customFormat="false" ht="13.8" hidden="false" customHeight="false" outlineLevel="0" collapsed="false">
      <c r="A384" s="0" t="n">
        <v>239</v>
      </c>
      <c r="B384" s="0" t="s">
        <v>133</v>
      </c>
      <c r="C384" s="0" t="s">
        <v>79</v>
      </c>
      <c r="D384" s="0" t="n">
        <f aca="false">INDEX(F$2:F$14,MATCH(C384,G$2:G$14,0),1)</f>
        <v>4</v>
      </c>
      <c r="E384" s="0" t="str">
        <f aca="false">_xlfn.CONCAT("('",A384,"','",D384,"'),")</f>
        <v>('239','4'),</v>
      </c>
    </row>
    <row r="385" customFormat="false" ht="13.8" hidden="false" customHeight="false" outlineLevel="0" collapsed="false">
      <c r="A385" s="0" t="n">
        <v>240</v>
      </c>
      <c r="B385" s="0" t="s">
        <v>133</v>
      </c>
      <c r="C385" s="0" t="s">
        <v>82</v>
      </c>
      <c r="D385" s="0" t="n">
        <f aca="false">INDEX(F$2:F$14,MATCH(C385,G$2:G$14,0),1)</f>
        <v>2</v>
      </c>
      <c r="E385" s="0" t="str">
        <f aca="false">_xlfn.CONCAT("('",A385,"','",D385,"'),")</f>
        <v>('240','2'),</v>
      </c>
    </row>
    <row r="386" customFormat="false" ht="13.8" hidden="false" customHeight="false" outlineLevel="0" collapsed="false">
      <c r="A386" s="0" t="n">
        <v>241</v>
      </c>
      <c r="B386" s="0" t="s">
        <v>133</v>
      </c>
      <c r="C386" s="0" t="s">
        <v>151</v>
      </c>
      <c r="D386" s="0" t="n">
        <f aca="false">INDEX(F$2:F$14,MATCH(C386,G$2:G$14,0),1)</f>
        <v>3</v>
      </c>
      <c r="E386" s="0" t="str">
        <f aca="false">_xlfn.CONCAT("('",A386,"','",D386,"'),")</f>
        <v>('241','3'),</v>
      </c>
    </row>
    <row r="387" customFormat="false" ht="13.8" hidden="false" customHeight="false" outlineLevel="0" collapsed="false">
      <c r="A387" s="0" t="n">
        <v>242</v>
      </c>
      <c r="B387" s="0" t="s">
        <v>133</v>
      </c>
      <c r="C387" s="0" t="s">
        <v>80</v>
      </c>
      <c r="D387" s="0" t="n">
        <f aca="false">INDEX(F$2:F$14,MATCH(C387,G$2:G$14,0),1)</f>
        <v>5</v>
      </c>
      <c r="E387" s="0" t="str">
        <f aca="false">_xlfn.CONCAT("('",A387,"','",D387,"'),")</f>
        <v>('242','5'),</v>
      </c>
    </row>
    <row r="388" customFormat="false" ht="13.8" hidden="false" customHeight="false" outlineLevel="0" collapsed="false">
      <c r="A388" s="0" t="n">
        <v>243</v>
      </c>
      <c r="B388" s="0" t="s">
        <v>133</v>
      </c>
      <c r="C388" s="0" t="s">
        <v>81</v>
      </c>
      <c r="D388" s="0" t="n">
        <f aca="false">INDEX(F$2:F$14,MATCH(C388,G$2:G$14,0),1)</f>
        <v>6</v>
      </c>
      <c r="E388" s="0" t="str">
        <f aca="false">_xlfn.CONCAT("('",A388,"','",D388,"'),")</f>
        <v>('243','6'),</v>
      </c>
    </row>
    <row r="389" customFormat="false" ht="13.8" hidden="false" customHeight="false" outlineLevel="0" collapsed="false">
      <c r="A389" s="0" t="n">
        <v>244</v>
      </c>
      <c r="B389" s="0" t="s">
        <v>138</v>
      </c>
      <c r="C389" s="0" t="s">
        <v>145</v>
      </c>
      <c r="D389" s="0" t="n">
        <f aca="false">INDEX(F$2:F$14,MATCH(C389,G$2:G$14,0),1)</f>
        <v>7</v>
      </c>
      <c r="E389" s="0" t="str">
        <f aca="false">_xlfn.CONCAT("('",A389,"','",D389,"'),")</f>
        <v>('244','7'),</v>
      </c>
    </row>
    <row r="390" customFormat="false" ht="13.8" hidden="false" customHeight="false" outlineLevel="0" collapsed="false">
      <c r="A390" s="0" t="n">
        <v>244</v>
      </c>
      <c r="B390" s="0" t="s">
        <v>138</v>
      </c>
      <c r="C390" s="0" t="s">
        <v>142</v>
      </c>
      <c r="D390" s="0" t="n">
        <f aca="false">INDEX(F$2:F$14,MATCH(C390,G$2:G$14,0),1)</f>
        <v>11</v>
      </c>
      <c r="E390" s="0" t="str">
        <f aca="false">_xlfn.CONCAT("('",A390,"','",D390,"'),")</f>
        <v>('244','11'),</v>
      </c>
    </row>
    <row r="391" customFormat="false" ht="13.8" hidden="false" customHeight="false" outlineLevel="0" collapsed="false">
      <c r="A391" s="0" t="n">
        <v>244</v>
      </c>
      <c r="B391" s="0" t="s">
        <v>138</v>
      </c>
      <c r="C391" s="0" t="s">
        <v>146</v>
      </c>
      <c r="D391" s="0" t="n">
        <f aca="false">INDEX(F$2:F$14,MATCH(C391,G$2:G$14,0),1)</f>
        <v>12</v>
      </c>
      <c r="E391" s="0" t="str">
        <f aca="false">_xlfn.CONCAT("('",A391,"','",D391,"'),")</f>
        <v>('244','12'),</v>
      </c>
    </row>
    <row r="392" customFormat="false" ht="13.8" hidden="false" customHeight="false" outlineLevel="0" collapsed="false">
      <c r="A392" s="0" t="n">
        <v>244</v>
      </c>
      <c r="B392" s="0" t="s">
        <v>138</v>
      </c>
      <c r="C392" s="0" t="s">
        <v>147</v>
      </c>
      <c r="D392" s="0" t="n">
        <f aca="false">INDEX(F$2:F$14,MATCH(C392,G$2:G$14,0),1)</f>
        <v>13</v>
      </c>
      <c r="E392" s="0" t="str">
        <f aca="false">_xlfn.CONCAT("('",A392,"','",D392,"'),")</f>
        <v>('244','13'),</v>
      </c>
    </row>
    <row r="393" customFormat="false" ht="13.8" hidden="false" customHeight="false" outlineLevel="0" collapsed="false">
      <c r="A393" s="0" t="n">
        <v>244</v>
      </c>
      <c r="B393" s="0" t="s">
        <v>138</v>
      </c>
      <c r="C393" s="0" t="s">
        <v>80</v>
      </c>
      <c r="D393" s="0" t="n">
        <f aca="false">INDEX(F$2:F$14,MATCH(C393,G$2:G$14,0),1)</f>
        <v>5</v>
      </c>
      <c r="E393" s="0" t="str">
        <f aca="false">_xlfn.CONCAT("('",A393,"','",D393,"'),")</f>
        <v>('244','5'),</v>
      </c>
    </row>
    <row r="394" customFormat="false" ht="13.8" hidden="false" customHeight="false" outlineLevel="0" collapsed="false">
      <c r="A394" s="0" t="n">
        <v>244</v>
      </c>
      <c r="B394" s="0" t="s">
        <v>138</v>
      </c>
      <c r="C394" s="0" t="s">
        <v>81</v>
      </c>
      <c r="D394" s="0" t="n">
        <f aca="false">INDEX(F$2:F$14,MATCH(C394,G$2:G$14,0),1)</f>
        <v>6</v>
      </c>
      <c r="E394" s="0" t="str">
        <f aca="false">_xlfn.CONCAT("('",A394,"','",D394,"'),")</f>
        <v>('244','6'),</v>
      </c>
    </row>
    <row r="395" customFormat="false" ht="13.8" hidden="false" customHeight="false" outlineLevel="0" collapsed="false">
      <c r="A395" s="0" t="n">
        <v>244</v>
      </c>
      <c r="B395" s="0" t="s">
        <v>138</v>
      </c>
      <c r="C395" s="0" t="s">
        <v>148</v>
      </c>
      <c r="D395" s="0" t="n">
        <f aca="false">INDEX(F$2:F$14,MATCH(C395,G$2:G$14,0),1)</f>
        <v>8</v>
      </c>
      <c r="E395" s="0" t="str">
        <f aca="false">_xlfn.CONCAT("('",A395,"','",D395,"'),")</f>
        <v>('244','8'),</v>
      </c>
    </row>
    <row r="396" customFormat="false" ht="13.8" hidden="false" customHeight="false" outlineLevel="0" collapsed="false">
      <c r="A396" s="0" t="n">
        <v>244</v>
      </c>
      <c r="B396" s="0" t="s">
        <v>138</v>
      </c>
      <c r="C396" s="0" t="s">
        <v>149</v>
      </c>
      <c r="D396" s="0" t="n">
        <f aca="false">INDEX(F$2:F$14,MATCH(C396,G$2:G$14,0),1)</f>
        <v>9</v>
      </c>
      <c r="E396" s="0" t="str">
        <f aca="false">_xlfn.CONCAT("('",A396,"','",D396,"'),")</f>
        <v>('244','9'),</v>
      </c>
    </row>
    <row r="397" customFormat="false" ht="13.8" hidden="false" customHeight="false" outlineLevel="0" collapsed="false">
      <c r="A397" s="0" t="n">
        <v>244</v>
      </c>
      <c r="B397" s="0" t="s">
        <v>138</v>
      </c>
      <c r="C397" s="0" t="s">
        <v>150</v>
      </c>
      <c r="D397" s="0" t="n">
        <f aca="false">INDEX(F$2:F$14,MATCH(C397,G$2:G$14,0),1)</f>
        <v>10</v>
      </c>
      <c r="E397" s="0" t="str">
        <f aca="false">_xlfn.CONCAT("('",A397,"','",D397,"'),")</f>
        <v>('244','10'),</v>
      </c>
    </row>
    <row r="398" customFormat="false" ht="13.8" hidden="false" customHeight="false" outlineLevel="0" collapsed="false">
      <c r="A398" s="0" t="n">
        <v>244</v>
      </c>
      <c r="B398" s="0" t="s">
        <v>138</v>
      </c>
      <c r="C398" s="0" t="s">
        <v>82</v>
      </c>
      <c r="D398" s="0" t="n">
        <f aca="false">INDEX(F$2:F$14,MATCH(C398,G$2:G$14,0),1)</f>
        <v>2</v>
      </c>
      <c r="E398" s="0" t="str">
        <f aca="false">_xlfn.CONCAT("('",A398,"','",D398,"'),")</f>
        <v>('244','2'),</v>
      </c>
    </row>
    <row r="399" customFormat="false" ht="13.8" hidden="false" customHeight="false" outlineLevel="0" collapsed="false">
      <c r="A399" s="0" t="n">
        <v>244</v>
      </c>
      <c r="B399" s="0" t="s">
        <v>138</v>
      </c>
      <c r="C399" s="0" t="s">
        <v>151</v>
      </c>
      <c r="D399" s="0" t="n">
        <f aca="false">INDEX(F$2:F$14,MATCH(C399,G$2:G$14,0),1)</f>
        <v>3</v>
      </c>
      <c r="E399" s="0" t="str">
        <f aca="false">_xlfn.CONCAT("('",A399,"','",D399,"'),")</f>
        <v>('244','3'),</v>
      </c>
    </row>
    <row r="400" customFormat="false" ht="13.8" hidden="false" customHeight="false" outlineLevel="0" collapsed="false">
      <c r="A400" s="0" t="n">
        <v>245</v>
      </c>
      <c r="B400" s="0" t="s">
        <v>140</v>
      </c>
      <c r="C400" s="0" t="s">
        <v>145</v>
      </c>
      <c r="D400" s="0" t="n">
        <f aca="false">INDEX(F$2:F$14,MATCH(C400,G$2:G$14,0),1)</f>
        <v>7</v>
      </c>
      <c r="E400" s="0" t="str">
        <f aca="false">_xlfn.CONCAT("('",A400,"','",D400,"'),")</f>
        <v>('245','7'),</v>
      </c>
    </row>
    <row r="401" customFormat="false" ht="13.8" hidden="false" customHeight="false" outlineLevel="0" collapsed="false">
      <c r="A401" s="0" t="n">
        <v>245</v>
      </c>
      <c r="B401" s="0" t="s">
        <v>140</v>
      </c>
      <c r="C401" s="0" t="s">
        <v>142</v>
      </c>
      <c r="D401" s="0" t="n">
        <f aca="false">INDEX(F$2:F$14,MATCH(C401,G$2:G$14,0),1)</f>
        <v>11</v>
      </c>
      <c r="E401" s="0" t="str">
        <f aca="false">_xlfn.CONCAT("('",A401,"','",D401,"'),")</f>
        <v>('245','11'),</v>
      </c>
    </row>
    <row r="402" customFormat="false" ht="13.8" hidden="false" customHeight="false" outlineLevel="0" collapsed="false">
      <c r="A402" s="0" t="n">
        <v>245</v>
      </c>
      <c r="B402" s="0" t="s">
        <v>140</v>
      </c>
      <c r="C402" s="0" t="s">
        <v>146</v>
      </c>
      <c r="D402" s="0" t="n">
        <f aca="false">INDEX(F$2:F$14,MATCH(C402,G$2:G$14,0),1)</f>
        <v>12</v>
      </c>
      <c r="E402" s="0" t="str">
        <f aca="false">_xlfn.CONCAT("('",A402,"','",D402,"'),")</f>
        <v>('245','12'),</v>
      </c>
    </row>
    <row r="403" customFormat="false" ht="13.8" hidden="false" customHeight="false" outlineLevel="0" collapsed="false">
      <c r="A403" s="0" t="n">
        <v>245</v>
      </c>
      <c r="B403" s="0" t="s">
        <v>140</v>
      </c>
      <c r="C403" s="0" t="s">
        <v>147</v>
      </c>
      <c r="D403" s="0" t="n">
        <f aca="false">INDEX(F$2:F$14,MATCH(C403,G$2:G$14,0),1)</f>
        <v>13</v>
      </c>
      <c r="E403" s="0" t="str">
        <f aca="false">_xlfn.CONCAT("('",A403,"','",D403,"'),")</f>
        <v>('245','13'),</v>
      </c>
    </row>
    <row r="404" customFormat="false" ht="13.8" hidden="false" customHeight="false" outlineLevel="0" collapsed="false">
      <c r="A404" s="0" t="n">
        <v>245</v>
      </c>
      <c r="B404" s="0" t="s">
        <v>140</v>
      </c>
      <c r="C404" s="0" t="s">
        <v>80</v>
      </c>
      <c r="D404" s="0" t="n">
        <f aca="false">INDEX(F$2:F$14,MATCH(C404,G$2:G$14,0),1)</f>
        <v>5</v>
      </c>
      <c r="E404" s="0" t="str">
        <f aca="false">_xlfn.CONCAT("('",A404,"','",D404,"'),")</f>
        <v>('245','5'),</v>
      </c>
    </row>
    <row r="405" customFormat="false" ht="13.8" hidden="false" customHeight="false" outlineLevel="0" collapsed="false">
      <c r="A405" s="0" t="n">
        <v>245</v>
      </c>
      <c r="B405" s="0" t="s">
        <v>140</v>
      </c>
      <c r="C405" s="0" t="s">
        <v>81</v>
      </c>
      <c r="D405" s="0" t="n">
        <f aca="false">INDEX(F$2:F$14,MATCH(C405,G$2:G$14,0),1)</f>
        <v>6</v>
      </c>
      <c r="E405" s="0" t="str">
        <f aca="false">_xlfn.CONCAT("('",A405,"','",D405,"'),")</f>
        <v>('245','6'),</v>
      </c>
    </row>
    <row r="406" customFormat="false" ht="13.8" hidden="false" customHeight="false" outlineLevel="0" collapsed="false">
      <c r="A406" s="0" t="n">
        <v>245</v>
      </c>
      <c r="B406" s="0" t="s">
        <v>140</v>
      </c>
      <c r="C406" s="0" t="s">
        <v>148</v>
      </c>
      <c r="D406" s="0" t="n">
        <f aca="false">INDEX(F$2:F$14,MATCH(C406,G$2:G$14,0),1)</f>
        <v>8</v>
      </c>
      <c r="E406" s="0" t="str">
        <f aca="false">_xlfn.CONCAT("('",A406,"','",D406,"'),")</f>
        <v>('245','8'),</v>
      </c>
    </row>
    <row r="407" customFormat="false" ht="13.8" hidden="false" customHeight="false" outlineLevel="0" collapsed="false">
      <c r="A407" s="0" t="n">
        <v>245</v>
      </c>
      <c r="B407" s="0" t="s">
        <v>140</v>
      </c>
      <c r="C407" s="0" t="s">
        <v>149</v>
      </c>
      <c r="D407" s="0" t="n">
        <f aca="false">INDEX(F$2:F$14,MATCH(C407,G$2:G$14,0),1)</f>
        <v>9</v>
      </c>
      <c r="E407" s="0" t="str">
        <f aca="false">_xlfn.CONCAT("('",A407,"','",D407,"'),")</f>
        <v>('245','9'),</v>
      </c>
    </row>
    <row r="408" customFormat="false" ht="13.8" hidden="false" customHeight="false" outlineLevel="0" collapsed="false">
      <c r="A408" s="0" t="n">
        <v>245</v>
      </c>
      <c r="B408" s="0" t="s">
        <v>140</v>
      </c>
      <c r="C408" s="0" t="s">
        <v>150</v>
      </c>
      <c r="D408" s="0" t="n">
        <f aca="false">INDEX(F$2:F$14,MATCH(C408,G$2:G$14,0),1)</f>
        <v>10</v>
      </c>
      <c r="E408" s="0" t="str">
        <f aca="false">_xlfn.CONCAT("('",A408,"','",D408,"'),")</f>
        <v>('245','10'),</v>
      </c>
    </row>
    <row r="409" customFormat="false" ht="13.8" hidden="false" customHeight="false" outlineLevel="0" collapsed="false">
      <c r="A409" s="0" t="n">
        <v>245</v>
      </c>
      <c r="B409" s="0" t="s">
        <v>140</v>
      </c>
      <c r="C409" s="0" t="s">
        <v>82</v>
      </c>
      <c r="D409" s="0" t="n">
        <f aca="false">INDEX(F$2:F$14,MATCH(C409,G$2:G$14,0),1)</f>
        <v>2</v>
      </c>
      <c r="E409" s="0" t="str">
        <f aca="false">_xlfn.CONCAT("('",A409,"','",D409,"'),")</f>
        <v>('245','2'),</v>
      </c>
    </row>
    <row r="410" customFormat="false" ht="13.8" hidden="false" customHeight="false" outlineLevel="0" collapsed="false">
      <c r="A410" s="0" t="n">
        <v>245</v>
      </c>
      <c r="B410" s="0" t="s">
        <v>140</v>
      </c>
      <c r="C410" s="0" t="s">
        <v>151</v>
      </c>
      <c r="D410" s="0" t="n">
        <f aca="false">INDEX(F$2:F$14,MATCH(C410,G$2:G$14,0),1)</f>
        <v>3</v>
      </c>
      <c r="E410" s="0" t="str">
        <f aca="false">_xlfn.CONCAT("('",A410,"','",D410,"'),")</f>
        <v>('245','3'),</v>
      </c>
    </row>
    <row r="411" customFormat="false" ht="13.8" hidden="false" customHeight="false" outlineLevel="0" collapsed="false">
      <c r="A411" s="0" t="n">
        <v>246</v>
      </c>
      <c r="B411" s="0" t="s">
        <v>141</v>
      </c>
      <c r="C411" s="0" t="s">
        <v>142</v>
      </c>
      <c r="D411" s="0" t="n">
        <f aca="false">INDEX(F$2:F$14,MATCH(C411,G$2:G$14,0),1)</f>
        <v>11</v>
      </c>
      <c r="E411" s="0" t="str">
        <f aca="false">_xlfn.CONCAT("('",A411,"','",D411,"'),")</f>
        <v>('246','11'),</v>
      </c>
    </row>
    <row r="412" customFormat="false" ht="13.8" hidden="false" customHeight="false" outlineLevel="0" collapsed="false">
      <c r="A412" s="0" t="n">
        <v>247</v>
      </c>
      <c r="B412" s="0" t="s">
        <v>144</v>
      </c>
      <c r="C412" s="0" t="s">
        <v>145</v>
      </c>
      <c r="D412" s="0" t="n">
        <f aca="false">INDEX(F$2:F$14,MATCH(C412,G$2:G$14,0),1)</f>
        <v>7</v>
      </c>
      <c r="E412" s="0" t="str">
        <f aca="false">_xlfn.CONCAT("('",A412,"','",D412,"'),")</f>
        <v>('247','7'),</v>
      </c>
    </row>
    <row r="413" customFormat="false" ht="13.8" hidden="false" customHeight="false" outlineLevel="0" collapsed="false">
      <c r="A413" s="0" t="n">
        <v>248</v>
      </c>
      <c r="B413" s="0" t="s">
        <v>144</v>
      </c>
      <c r="C413" s="0" t="s">
        <v>142</v>
      </c>
      <c r="D413" s="0" t="n">
        <f aca="false">INDEX(F$2:F$14,MATCH(C413,G$2:G$14,0),1)</f>
        <v>11</v>
      </c>
      <c r="E413" s="0" t="str">
        <f aca="false">_xlfn.CONCAT("('",A413,"','",D413,"'),")</f>
        <v>('248','11'),</v>
      </c>
    </row>
    <row r="414" customFormat="false" ht="13.8" hidden="false" customHeight="false" outlineLevel="0" collapsed="false">
      <c r="A414" s="0" t="n">
        <v>249</v>
      </c>
      <c r="B414" s="0" t="s">
        <v>144</v>
      </c>
      <c r="C414" s="0" t="s">
        <v>146</v>
      </c>
      <c r="D414" s="0" t="n">
        <f aca="false">INDEX(F$2:F$14,MATCH(C414,G$2:G$14,0),1)</f>
        <v>12</v>
      </c>
      <c r="E414" s="0" t="str">
        <f aca="false">_xlfn.CONCAT("('",A414,"','",D414,"'),")</f>
        <v>('249','12'),</v>
      </c>
    </row>
    <row r="415" customFormat="false" ht="13.8" hidden="false" customHeight="false" outlineLevel="0" collapsed="false">
      <c r="A415" s="0" t="n">
        <v>250</v>
      </c>
      <c r="B415" s="0" t="s">
        <v>144</v>
      </c>
      <c r="C415" s="0" t="s">
        <v>147</v>
      </c>
      <c r="D415" s="0" t="n">
        <f aca="false">INDEX(F$2:F$14,MATCH(C415,G$2:G$14,0),1)</f>
        <v>13</v>
      </c>
      <c r="E415" s="0" t="str">
        <f aca="false">_xlfn.CONCAT("('",A415,"','",D415,"'),")</f>
        <v>('250','13'),</v>
      </c>
    </row>
    <row r="416" customFormat="false" ht="13.8" hidden="false" customHeight="false" outlineLevel="0" collapsed="false">
      <c r="A416" s="0" t="n">
        <v>251</v>
      </c>
      <c r="B416" s="0" t="s">
        <v>144</v>
      </c>
      <c r="C416" s="0" t="s">
        <v>80</v>
      </c>
      <c r="D416" s="0" t="n">
        <f aca="false">INDEX(F$2:F$14,MATCH(C416,G$2:G$14,0),1)</f>
        <v>5</v>
      </c>
      <c r="E416" s="0" t="str">
        <f aca="false">_xlfn.CONCAT("('",A416,"','",D416,"'),")</f>
        <v>('251','5'),</v>
      </c>
    </row>
    <row r="417" customFormat="false" ht="13.8" hidden="false" customHeight="false" outlineLevel="0" collapsed="false">
      <c r="A417" s="0" t="n">
        <v>252</v>
      </c>
      <c r="B417" s="0" t="s">
        <v>144</v>
      </c>
      <c r="C417" s="0" t="s">
        <v>81</v>
      </c>
      <c r="D417" s="0" t="n">
        <f aca="false">INDEX(F$2:F$14,MATCH(C417,G$2:G$14,0),1)</f>
        <v>6</v>
      </c>
      <c r="E417" s="0" t="str">
        <f aca="false">_xlfn.CONCAT("('",A417,"','",D417,"'),")</f>
        <v>('252','6'),</v>
      </c>
    </row>
    <row r="418" customFormat="false" ht="13.8" hidden="false" customHeight="false" outlineLevel="0" collapsed="false">
      <c r="A418" s="0" t="n">
        <v>253</v>
      </c>
      <c r="B418" s="0" t="s">
        <v>144</v>
      </c>
      <c r="C418" s="0" t="s">
        <v>148</v>
      </c>
      <c r="D418" s="0" t="n">
        <f aca="false">INDEX(F$2:F$14,MATCH(C418,G$2:G$14,0),1)</f>
        <v>8</v>
      </c>
      <c r="E418" s="0" t="str">
        <f aca="false">_xlfn.CONCAT("('",A418,"','",D418,"'),")</f>
        <v>('253','8'),</v>
      </c>
    </row>
    <row r="419" customFormat="false" ht="13.8" hidden="false" customHeight="false" outlineLevel="0" collapsed="false">
      <c r="A419" s="0" t="n">
        <v>254</v>
      </c>
      <c r="B419" s="0" t="s">
        <v>144</v>
      </c>
      <c r="C419" s="0" t="s">
        <v>149</v>
      </c>
      <c r="D419" s="0" t="n">
        <f aca="false">INDEX(F$2:F$14,MATCH(C419,G$2:G$14,0),1)</f>
        <v>9</v>
      </c>
      <c r="E419" s="0" t="str">
        <f aca="false">_xlfn.CONCAT("('",A419,"','",D419,"'),")</f>
        <v>('254','9'),</v>
      </c>
    </row>
    <row r="420" customFormat="false" ht="13.8" hidden="false" customHeight="false" outlineLevel="0" collapsed="false">
      <c r="A420" s="0" t="n">
        <v>255</v>
      </c>
      <c r="B420" s="0" t="s">
        <v>144</v>
      </c>
      <c r="C420" s="0" t="s">
        <v>150</v>
      </c>
      <c r="D420" s="0" t="n">
        <f aca="false">INDEX(F$2:F$14,MATCH(C420,G$2:G$14,0),1)</f>
        <v>10</v>
      </c>
      <c r="E420" s="0" t="str">
        <f aca="false">_xlfn.CONCAT("('",A420,"','",D420,"'),")</f>
        <v>('255','10'),</v>
      </c>
    </row>
    <row r="421" customFormat="false" ht="13.8" hidden="false" customHeight="false" outlineLevel="0" collapsed="false">
      <c r="A421" s="0" t="n">
        <v>256</v>
      </c>
      <c r="B421" s="0" t="s">
        <v>144</v>
      </c>
      <c r="C421" s="0" t="s">
        <v>82</v>
      </c>
      <c r="D421" s="0" t="n">
        <f aca="false">INDEX(F$2:F$14,MATCH(C421,G$2:G$14,0),1)</f>
        <v>2</v>
      </c>
      <c r="E421" s="0" t="str">
        <f aca="false">_xlfn.CONCAT("('",A421,"','",D421,"'),")</f>
        <v>('256','2'),</v>
      </c>
    </row>
    <row r="422" customFormat="false" ht="13.8" hidden="false" customHeight="false" outlineLevel="0" collapsed="false">
      <c r="A422" s="0" t="n">
        <v>257</v>
      </c>
      <c r="B422" s="0" t="s">
        <v>144</v>
      </c>
      <c r="C422" s="0" t="s">
        <v>151</v>
      </c>
      <c r="D422" s="0" t="n">
        <f aca="false">INDEX(F$2:F$14,MATCH(C422,G$2:G$14,0),1)</f>
        <v>3</v>
      </c>
      <c r="E422" s="0" t="str">
        <f aca="false">_xlfn.CONCAT("('",A422,"','",D422,"'),")</f>
        <v>('257','3'),</v>
      </c>
    </row>
    <row r="423" customFormat="false" ht="13.8" hidden="false" customHeight="false" outlineLevel="0" collapsed="false">
      <c r="A423" s="0" t="n">
        <v>258</v>
      </c>
      <c r="B423" s="0" t="s">
        <v>152</v>
      </c>
      <c r="C423" s="0" t="s">
        <v>145</v>
      </c>
      <c r="D423" s="0" t="n">
        <f aca="false">INDEX(F$2:F$14,MATCH(C423,G$2:G$14,0),1)</f>
        <v>7</v>
      </c>
      <c r="E423" s="0" t="str">
        <f aca="false">_xlfn.CONCAT("('",A423,"','",D423,"'),")</f>
        <v>('258','7'),</v>
      </c>
    </row>
    <row r="424" customFormat="false" ht="13.8" hidden="false" customHeight="false" outlineLevel="0" collapsed="false">
      <c r="A424" s="0" t="n">
        <v>259</v>
      </c>
      <c r="B424" s="0" t="s">
        <v>152</v>
      </c>
      <c r="C424" s="0" t="s">
        <v>142</v>
      </c>
      <c r="D424" s="0" t="n">
        <f aca="false">INDEX(F$2:F$14,MATCH(C424,G$2:G$14,0),1)</f>
        <v>11</v>
      </c>
      <c r="E424" s="0" t="str">
        <f aca="false">_xlfn.CONCAT("('",A424,"','",D424,"'),")</f>
        <v>('259','11'),</v>
      </c>
    </row>
    <row r="425" customFormat="false" ht="13.8" hidden="false" customHeight="false" outlineLevel="0" collapsed="false">
      <c r="A425" s="0" t="n">
        <v>260</v>
      </c>
      <c r="B425" s="0" t="s">
        <v>152</v>
      </c>
      <c r="C425" s="0" t="s">
        <v>146</v>
      </c>
      <c r="D425" s="0" t="n">
        <f aca="false">INDEX(F$2:F$14,MATCH(C425,G$2:G$14,0),1)</f>
        <v>12</v>
      </c>
      <c r="E425" s="0" t="str">
        <f aca="false">_xlfn.CONCAT("('",A425,"','",D425,"'),")</f>
        <v>('260','12'),</v>
      </c>
    </row>
    <row r="426" customFormat="false" ht="13.8" hidden="false" customHeight="false" outlineLevel="0" collapsed="false">
      <c r="A426" s="0" t="n">
        <v>261</v>
      </c>
      <c r="B426" s="0" t="s">
        <v>152</v>
      </c>
      <c r="C426" s="0" t="s">
        <v>147</v>
      </c>
      <c r="D426" s="0" t="n">
        <f aca="false">INDEX(F$2:F$14,MATCH(C426,G$2:G$14,0),1)</f>
        <v>13</v>
      </c>
      <c r="E426" s="0" t="str">
        <f aca="false">_xlfn.CONCAT("('",A426,"','",D426,"'),")</f>
        <v>('261','13'),</v>
      </c>
    </row>
    <row r="427" customFormat="false" ht="13.8" hidden="false" customHeight="false" outlineLevel="0" collapsed="false">
      <c r="A427" s="0" t="n">
        <v>262</v>
      </c>
      <c r="B427" s="0" t="s">
        <v>152</v>
      </c>
      <c r="C427" s="0" t="s">
        <v>80</v>
      </c>
      <c r="D427" s="0" t="n">
        <f aca="false">INDEX(F$2:F$14,MATCH(C427,G$2:G$14,0),1)</f>
        <v>5</v>
      </c>
      <c r="E427" s="0" t="str">
        <f aca="false">_xlfn.CONCAT("('",A427,"','",D427,"'),")</f>
        <v>('262','5'),</v>
      </c>
    </row>
    <row r="428" customFormat="false" ht="13.8" hidden="false" customHeight="false" outlineLevel="0" collapsed="false">
      <c r="A428" s="0" t="n">
        <v>263</v>
      </c>
      <c r="B428" s="0" t="s">
        <v>152</v>
      </c>
      <c r="C428" s="0" t="s">
        <v>81</v>
      </c>
      <c r="D428" s="0" t="n">
        <f aca="false">INDEX(F$2:F$14,MATCH(C428,G$2:G$14,0),1)</f>
        <v>6</v>
      </c>
      <c r="E428" s="0" t="str">
        <f aca="false">_xlfn.CONCAT("('",A428,"','",D428,"'),")</f>
        <v>('263','6'),</v>
      </c>
    </row>
    <row r="429" customFormat="false" ht="13.8" hidden="false" customHeight="false" outlineLevel="0" collapsed="false">
      <c r="A429" s="0" t="n">
        <v>264</v>
      </c>
      <c r="B429" s="0" t="s">
        <v>152</v>
      </c>
      <c r="C429" s="0" t="s">
        <v>148</v>
      </c>
      <c r="D429" s="0" t="n">
        <f aca="false">INDEX(F$2:F$14,MATCH(C429,G$2:G$14,0),1)</f>
        <v>8</v>
      </c>
      <c r="E429" s="0" t="str">
        <f aca="false">_xlfn.CONCAT("('",A429,"','",D429,"'),")</f>
        <v>('264','8'),</v>
      </c>
    </row>
    <row r="430" customFormat="false" ht="13.8" hidden="false" customHeight="false" outlineLevel="0" collapsed="false">
      <c r="A430" s="0" t="n">
        <v>265</v>
      </c>
      <c r="B430" s="0" t="s">
        <v>152</v>
      </c>
      <c r="C430" s="0" t="s">
        <v>149</v>
      </c>
      <c r="D430" s="0" t="n">
        <f aca="false">INDEX(F$2:F$14,MATCH(C430,G$2:G$14,0),1)</f>
        <v>9</v>
      </c>
      <c r="E430" s="0" t="str">
        <f aca="false">_xlfn.CONCAT("('",A430,"','",D430,"'),")</f>
        <v>('265','9'),</v>
      </c>
    </row>
    <row r="431" customFormat="false" ht="13.8" hidden="false" customHeight="false" outlineLevel="0" collapsed="false">
      <c r="A431" s="0" t="n">
        <v>266</v>
      </c>
      <c r="B431" s="0" t="s">
        <v>152</v>
      </c>
      <c r="C431" s="0" t="s">
        <v>150</v>
      </c>
      <c r="D431" s="0" t="n">
        <f aca="false">INDEX(F$2:F$14,MATCH(C431,G$2:G$14,0),1)</f>
        <v>10</v>
      </c>
      <c r="E431" s="0" t="str">
        <f aca="false">_xlfn.CONCAT("('",A431,"','",D431,"'),")</f>
        <v>('266','10'),</v>
      </c>
    </row>
    <row r="432" customFormat="false" ht="13.8" hidden="false" customHeight="false" outlineLevel="0" collapsed="false">
      <c r="A432" s="0" t="n">
        <v>267</v>
      </c>
      <c r="B432" s="0" t="s">
        <v>152</v>
      </c>
      <c r="C432" s="0" t="s">
        <v>82</v>
      </c>
      <c r="D432" s="0" t="n">
        <f aca="false">INDEX(F$2:F$14,MATCH(C432,G$2:G$14,0),1)</f>
        <v>2</v>
      </c>
      <c r="E432" s="0" t="str">
        <f aca="false">_xlfn.CONCAT("('",A432,"','",D432,"'),")</f>
        <v>('267','2'),</v>
      </c>
    </row>
    <row r="433" customFormat="false" ht="13.8" hidden="false" customHeight="false" outlineLevel="0" collapsed="false">
      <c r="A433" s="0" t="n">
        <v>268</v>
      </c>
      <c r="B433" s="0" t="s">
        <v>152</v>
      </c>
      <c r="C433" s="0" t="s">
        <v>151</v>
      </c>
      <c r="D433" s="0" t="n">
        <f aca="false">INDEX(F$2:F$14,MATCH(C433,G$2:G$14,0),1)</f>
        <v>3</v>
      </c>
      <c r="E433" s="0" t="str">
        <f aca="false">_xlfn.CONCAT("('",A433,"','",D433,"'),")</f>
        <v>('268','3'),</v>
      </c>
    </row>
    <row r="434" customFormat="false" ht="13.8" hidden="false" customHeight="false" outlineLevel="0" collapsed="false">
      <c r="A434" s="0" t="n">
        <v>269</v>
      </c>
      <c r="B434" s="0" t="s">
        <v>153</v>
      </c>
      <c r="C434" s="0" t="s">
        <v>145</v>
      </c>
      <c r="D434" s="0" t="n">
        <f aca="false">INDEX(F$2:F$14,MATCH(C434,G$2:G$14,0),1)</f>
        <v>7</v>
      </c>
      <c r="E434" s="0" t="str">
        <f aca="false">_xlfn.CONCAT("('",A434,"','",D434,"'),")</f>
        <v>('269','7'),</v>
      </c>
    </row>
    <row r="435" customFormat="false" ht="13.8" hidden="false" customHeight="false" outlineLevel="0" collapsed="false">
      <c r="A435" s="0" t="n">
        <v>270</v>
      </c>
      <c r="B435" s="0" t="s">
        <v>153</v>
      </c>
      <c r="C435" s="0" t="s">
        <v>142</v>
      </c>
      <c r="D435" s="0" t="n">
        <f aca="false">INDEX(F$2:F$14,MATCH(C435,G$2:G$14,0),1)</f>
        <v>11</v>
      </c>
      <c r="E435" s="0" t="str">
        <f aca="false">_xlfn.CONCAT("('",A435,"','",D435,"'),")</f>
        <v>('270','11'),</v>
      </c>
    </row>
    <row r="436" customFormat="false" ht="13.8" hidden="false" customHeight="false" outlineLevel="0" collapsed="false">
      <c r="A436" s="0" t="n">
        <v>271</v>
      </c>
      <c r="B436" s="0" t="s">
        <v>153</v>
      </c>
      <c r="C436" s="0" t="s">
        <v>146</v>
      </c>
      <c r="D436" s="0" t="n">
        <f aca="false">INDEX(F$2:F$14,MATCH(C436,G$2:G$14,0),1)</f>
        <v>12</v>
      </c>
      <c r="E436" s="0" t="str">
        <f aca="false">_xlfn.CONCAT("('",A436,"','",D436,"'),")</f>
        <v>('271','12'),</v>
      </c>
    </row>
    <row r="437" customFormat="false" ht="13.8" hidden="false" customHeight="false" outlineLevel="0" collapsed="false">
      <c r="A437" s="0" t="n">
        <v>272</v>
      </c>
      <c r="B437" s="0" t="s">
        <v>153</v>
      </c>
      <c r="C437" s="0" t="s">
        <v>147</v>
      </c>
      <c r="D437" s="0" t="n">
        <f aca="false">INDEX(F$2:F$14,MATCH(C437,G$2:G$14,0),1)</f>
        <v>13</v>
      </c>
      <c r="E437" s="0" t="str">
        <f aca="false">_xlfn.CONCAT("('",A437,"','",D437,"'),")</f>
        <v>('272','13'),</v>
      </c>
    </row>
    <row r="438" customFormat="false" ht="13.8" hidden="false" customHeight="false" outlineLevel="0" collapsed="false">
      <c r="A438" s="0" t="n">
        <v>273</v>
      </c>
      <c r="B438" s="0" t="s">
        <v>153</v>
      </c>
      <c r="C438" s="0" t="s">
        <v>80</v>
      </c>
      <c r="D438" s="0" t="n">
        <f aca="false">INDEX(F$2:F$14,MATCH(C438,G$2:G$14,0),1)</f>
        <v>5</v>
      </c>
      <c r="E438" s="0" t="str">
        <f aca="false">_xlfn.CONCAT("('",A438,"','",D438,"'),")</f>
        <v>('273','5'),</v>
      </c>
    </row>
    <row r="439" customFormat="false" ht="13.8" hidden="false" customHeight="false" outlineLevel="0" collapsed="false">
      <c r="A439" s="0" t="n">
        <v>274</v>
      </c>
      <c r="B439" s="0" t="s">
        <v>153</v>
      </c>
      <c r="C439" s="0" t="s">
        <v>81</v>
      </c>
      <c r="D439" s="0" t="n">
        <f aca="false">INDEX(F$2:F$14,MATCH(C439,G$2:G$14,0),1)</f>
        <v>6</v>
      </c>
      <c r="E439" s="0" t="str">
        <f aca="false">_xlfn.CONCAT("('",A439,"','",D439,"'),")</f>
        <v>('274','6'),</v>
      </c>
    </row>
    <row r="440" customFormat="false" ht="13.8" hidden="false" customHeight="false" outlineLevel="0" collapsed="false">
      <c r="A440" s="0" t="n">
        <v>275</v>
      </c>
      <c r="B440" s="0" t="s">
        <v>153</v>
      </c>
      <c r="C440" s="0" t="s">
        <v>148</v>
      </c>
      <c r="D440" s="0" t="n">
        <f aca="false">INDEX(F$2:F$14,MATCH(C440,G$2:G$14,0),1)</f>
        <v>8</v>
      </c>
      <c r="E440" s="0" t="str">
        <f aca="false">_xlfn.CONCAT("('",A440,"','",D440,"'),")</f>
        <v>('275','8'),</v>
      </c>
    </row>
    <row r="441" customFormat="false" ht="13.8" hidden="false" customHeight="false" outlineLevel="0" collapsed="false">
      <c r="A441" s="0" t="n">
        <v>276</v>
      </c>
      <c r="B441" s="0" t="s">
        <v>153</v>
      </c>
      <c r="C441" s="0" t="s">
        <v>149</v>
      </c>
      <c r="D441" s="0" t="n">
        <f aca="false">INDEX(F$2:F$14,MATCH(C441,G$2:G$14,0),1)</f>
        <v>9</v>
      </c>
      <c r="E441" s="0" t="str">
        <f aca="false">_xlfn.CONCAT("('",A441,"','",D441,"'),")</f>
        <v>('276','9'),</v>
      </c>
    </row>
    <row r="442" customFormat="false" ht="13.8" hidden="false" customHeight="false" outlineLevel="0" collapsed="false">
      <c r="A442" s="0" t="n">
        <v>277</v>
      </c>
      <c r="B442" s="0" t="s">
        <v>153</v>
      </c>
      <c r="C442" s="0" t="s">
        <v>150</v>
      </c>
      <c r="D442" s="0" t="n">
        <f aca="false">INDEX(F$2:F$14,MATCH(C442,G$2:G$14,0),1)</f>
        <v>10</v>
      </c>
      <c r="E442" s="0" t="str">
        <f aca="false">_xlfn.CONCAT("('",A442,"','",D442,"'),")</f>
        <v>('277','10'),</v>
      </c>
    </row>
    <row r="443" customFormat="false" ht="13.8" hidden="false" customHeight="false" outlineLevel="0" collapsed="false">
      <c r="A443" s="0" t="n">
        <v>278</v>
      </c>
      <c r="B443" s="0" t="s">
        <v>153</v>
      </c>
      <c r="C443" s="0" t="s">
        <v>82</v>
      </c>
      <c r="D443" s="0" t="n">
        <f aca="false">INDEX(F$2:F$14,MATCH(C443,G$2:G$14,0),1)</f>
        <v>2</v>
      </c>
      <c r="E443" s="0" t="str">
        <f aca="false">_xlfn.CONCAT("('",A443,"','",D443,"'),")</f>
        <v>('278','2'),</v>
      </c>
    </row>
    <row r="444" customFormat="false" ht="13.8" hidden="false" customHeight="false" outlineLevel="0" collapsed="false">
      <c r="A444" s="0" t="n">
        <v>279</v>
      </c>
      <c r="B444" s="0" t="s">
        <v>153</v>
      </c>
      <c r="C444" s="0" t="s">
        <v>151</v>
      </c>
      <c r="D444" s="0" t="n">
        <f aca="false">INDEX(F$2:F$14,MATCH(C444,G$2:G$14,0),1)</f>
        <v>3</v>
      </c>
      <c r="E444" s="0" t="str">
        <f aca="false">_xlfn.CONCAT("('",A444,"','",D444,"'),")</f>
        <v>('279','3'),</v>
      </c>
    </row>
    <row r="445" customFormat="false" ht="13.8" hidden="false" customHeight="false" outlineLevel="0" collapsed="false">
      <c r="A445" s="0" t="n">
        <v>280</v>
      </c>
      <c r="B445" s="0" t="s">
        <v>156</v>
      </c>
      <c r="C445" s="0" t="s">
        <v>145</v>
      </c>
      <c r="D445" s="0" t="n">
        <f aca="false">INDEX(F$2:F$14,MATCH(C445,G$2:G$14,0),1)</f>
        <v>7</v>
      </c>
      <c r="E445" s="0" t="str">
        <f aca="false">_xlfn.CONCAT("('",A445,"','",D445,"'),")</f>
        <v>('280','7'),</v>
      </c>
    </row>
    <row r="446" customFormat="false" ht="13.8" hidden="false" customHeight="false" outlineLevel="0" collapsed="false">
      <c r="A446" s="0" t="n">
        <v>281</v>
      </c>
      <c r="B446" s="0" t="s">
        <v>156</v>
      </c>
      <c r="C446" s="0" t="s">
        <v>142</v>
      </c>
      <c r="D446" s="0" t="n">
        <f aca="false">INDEX(F$2:F$14,MATCH(C446,G$2:G$14,0),1)</f>
        <v>11</v>
      </c>
      <c r="E446" s="0" t="str">
        <f aca="false">_xlfn.CONCAT("('",A446,"','",D446,"'),")</f>
        <v>('281','11'),</v>
      </c>
    </row>
    <row r="447" customFormat="false" ht="13.8" hidden="false" customHeight="false" outlineLevel="0" collapsed="false">
      <c r="A447" s="0" t="n">
        <v>282</v>
      </c>
      <c r="B447" s="0" t="s">
        <v>156</v>
      </c>
      <c r="C447" s="0" t="s">
        <v>146</v>
      </c>
      <c r="D447" s="0" t="n">
        <f aca="false">INDEX(F$2:F$14,MATCH(C447,G$2:G$14,0),1)</f>
        <v>12</v>
      </c>
      <c r="E447" s="0" t="str">
        <f aca="false">_xlfn.CONCAT("('",A447,"','",D447,"'),")</f>
        <v>('282','12'),</v>
      </c>
    </row>
    <row r="448" customFormat="false" ht="13.8" hidden="false" customHeight="false" outlineLevel="0" collapsed="false">
      <c r="A448" s="0" t="n">
        <v>283</v>
      </c>
      <c r="B448" s="0" t="s">
        <v>156</v>
      </c>
      <c r="C448" s="0" t="s">
        <v>147</v>
      </c>
      <c r="D448" s="0" t="n">
        <f aca="false">INDEX(F$2:F$14,MATCH(C448,G$2:G$14,0),1)</f>
        <v>13</v>
      </c>
      <c r="E448" s="0" t="str">
        <f aca="false">_xlfn.CONCAT("('",A448,"','",D448,"'),")</f>
        <v>('283','13'),</v>
      </c>
    </row>
    <row r="449" customFormat="false" ht="13.8" hidden="false" customHeight="false" outlineLevel="0" collapsed="false">
      <c r="A449" s="0" t="n">
        <v>284</v>
      </c>
      <c r="B449" s="0" t="s">
        <v>156</v>
      </c>
      <c r="C449" s="0" t="s">
        <v>80</v>
      </c>
      <c r="D449" s="0" t="n">
        <f aca="false">INDEX(F$2:F$14,MATCH(C449,G$2:G$14,0),1)</f>
        <v>5</v>
      </c>
      <c r="E449" s="0" t="str">
        <f aca="false">_xlfn.CONCAT("('",A449,"','",D449,"'),")</f>
        <v>('284','5'),</v>
      </c>
    </row>
    <row r="450" customFormat="false" ht="13.8" hidden="false" customHeight="false" outlineLevel="0" collapsed="false">
      <c r="A450" s="0" t="n">
        <v>285</v>
      </c>
      <c r="B450" s="0" t="s">
        <v>156</v>
      </c>
      <c r="C450" s="0" t="s">
        <v>81</v>
      </c>
      <c r="D450" s="0" t="n">
        <f aca="false">INDEX(F$2:F$14,MATCH(C450,G$2:G$14,0),1)</f>
        <v>6</v>
      </c>
      <c r="E450" s="0" t="str">
        <f aca="false">_xlfn.CONCAT("('",A450,"','",D450,"'),")</f>
        <v>('285','6'),</v>
      </c>
    </row>
    <row r="451" customFormat="false" ht="13.8" hidden="false" customHeight="false" outlineLevel="0" collapsed="false">
      <c r="A451" s="0" t="n">
        <v>286</v>
      </c>
      <c r="B451" s="0" t="s">
        <v>156</v>
      </c>
      <c r="C451" s="0" t="s">
        <v>148</v>
      </c>
      <c r="D451" s="0" t="n">
        <f aca="false">INDEX(F$2:F$14,MATCH(C451,G$2:G$14,0),1)</f>
        <v>8</v>
      </c>
      <c r="E451" s="0" t="str">
        <f aca="false">_xlfn.CONCAT("('",A451,"','",D451,"'),")</f>
        <v>('286','8'),</v>
      </c>
    </row>
    <row r="452" customFormat="false" ht="13.8" hidden="false" customHeight="false" outlineLevel="0" collapsed="false">
      <c r="A452" s="0" t="n">
        <v>287</v>
      </c>
      <c r="B452" s="0" t="s">
        <v>156</v>
      </c>
      <c r="C452" s="0" t="s">
        <v>149</v>
      </c>
      <c r="D452" s="0" t="n">
        <f aca="false">INDEX(F$2:F$14,MATCH(C452,G$2:G$14,0),1)</f>
        <v>9</v>
      </c>
      <c r="E452" s="0" t="str">
        <f aca="false">_xlfn.CONCAT("('",A452,"','",D452,"'),")</f>
        <v>('287','9'),</v>
      </c>
    </row>
    <row r="453" customFormat="false" ht="13.8" hidden="false" customHeight="false" outlineLevel="0" collapsed="false">
      <c r="A453" s="0" t="n">
        <v>288</v>
      </c>
      <c r="B453" s="0" t="s">
        <v>156</v>
      </c>
      <c r="C453" s="0" t="s">
        <v>150</v>
      </c>
      <c r="D453" s="0" t="n">
        <f aca="false">INDEX(F$2:F$14,MATCH(C453,G$2:G$14,0),1)</f>
        <v>10</v>
      </c>
      <c r="E453" s="0" t="str">
        <f aca="false">_xlfn.CONCAT("('",A453,"','",D453,"'),")</f>
        <v>('288','10'),</v>
      </c>
    </row>
    <row r="454" customFormat="false" ht="13.8" hidden="false" customHeight="false" outlineLevel="0" collapsed="false">
      <c r="A454" s="0" t="n">
        <v>289</v>
      </c>
      <c r="B454" s="0" t="s">
        <v>156</v>
      </c>
      <c r="C454" s="0" t="s">
        <v>82</v>
      </c>
      <c r="D454" s="0" t="n">
        <f aca="false">INDEX(F$2:F$14,MATCH(C454,G$2:G$14,0),1)</f>
        <v>2</v>
      </c>
      <c r="E454" s="0" t="str">
        <f aca="false">_xlfn.CONCAT("('",A454,"','",D454,"'),")</f>
        <v>('289','2'),</v>
      </c>
    </row>
    <row r="455" customFormat="false" ht="13.8" hidden="false" customHeight="false" outlineLevel="0" collapsed="false">
      <c r="A455" s="0" t="n">
        <v>290</v>
      </c>
      <c r="B455" s="0" t="s">
        <v>156</v>
      </c>
      <c r="C455" s="0" t="s">
        <v>151</v>
      </c>
      <c r="D455" s="0" t="n">
        <f aca="false">INDEX(F$2:F$14,MATCH(C455,G$2:G$14,0),1)</f>
        <v>3</v>
      </c>
      <c r="E455" s="0" t="str">
        <f aca="false">_xlfn.CONCAT("('",A455,"','",D455,"'),")</f>
        <v>('290','3'),</v>
      </c>
    </row>
    <row r="456" customFormat="false" ht="13.8" hidden="false" customHeight="false" outlineLevel="0" collapsed="false">
      <c r="A456" s="0" t="n">
        <v>291</v>
      </c>
      <c r="B456" s="0" t="s">
        <v>159</v>
      </c>
      <c r="C456" s="0" t="s">
        <v>145</v>
      </c>
      <c r="D456" s="0" t="n">
        <f aca="false">INDEX(F$2:F$14,MATCH(C456,G$2:G$14,0),1)</f>
        <v>7</v>
      </c>
      <c r="E456" s="0" t="str">
        <f aca="false">_xlfn.CONCAT("('",A456,"','",D456,"'),")</f>
        <v>('291','7'),</v>
      </c>
    </row>
    <row r="457" customFormat="false" ht="13.8" hidden="false" customHeight="false" outlineLevel="0" collapsed="false">
      <c r="A457" s="0" t="n">
        <v>292</v>
      </c>
      <c r="B457" s="0" t="s">
        <v>159</v>
      </c>
      <c r="C457" s="0" t="s">
        <v>142</v>
      </c>
      <c r="D457" s="0" t="n">
        <f aca="false">INDEX(F$2:F$14,MATCH(C457,G$2:G$14,0),1)</f>
        <v>11</v>
      </c>
      <c r="E457" s="0" t="str">
        <f aca="false">_xlfn.CONCAT("('",A457,"','",D457,"'),")</f>
        <v>('292','11'),</v>
      </c>
    </row>
    <row r="458" customFormat="false" ht="13.8" hidden="false" customHeight="false" outlineLevel="0" collapsed="false">
      <c r="A458" s="0" t="n">
        <v>293</v>
      </c>
      <c r="B458" s="0" t="s">
        <v>159</v>
      </c>
      <c r="C458" s="0" t="s">
        <v>146</v>
      </c>
      <c r="D458" s="0" t="n">
        <f aca="false">INDEX(F$2:F$14,MATCH(C458,G$2:G$14,0),1)</f>
        <v>12</v>
      </c>
      <c r="E458" s="0" t="str">
        <f aca="false">_xlfn.CONCAT("('",A458,"','",D458,"'),")</f>
        <v>('293','12'),</v>
      </c>
    </row>
    <row r="459" customFormat="false" ht="13.8" hidden="false" customHeight="false" outlineLevel="0" collapsed="false">
      <c r="A459" s="0" t="n">
        <v>294</v>
      </c>
      <c r="B459" s="0" t="s">
        <v>159</v>
      </c>
      <c r="C459" s="0" t="s">
        <v>147</v>
      </c>
      <c r="D459" s="0" t="n">
        <f aca="false">INDEX(F$2:F$14,MATCH(C459,G$2:G$14,0),1)</f>
        <v>13</v>
      </c>
      <c r="E459" s="0" t="str">
        <f aca="false">_xlfn.CONCAT("('",A459,"','",D459,"'),")</f>
        <v>('294','13'),</v>
      </c>
    </row>
    <row r="460" customFormat="false" ht="13.8" hidden="false" customHeight="false" outlineLevel="0" collapsed="false">
      <c r="A460" s="0" t="n">
        <v>295</v>
      </c>
      <c r="B460" s="0" t="s">
        <v>159</v>
      </c>
      <c r="C460" s="0" t="s">
        <v>80</v>
      </c>
      <c r="D460" s="0" t="n">
        <f aca="false">INDEX(F$2:F$14,MATCH(C460,G$2:G$14,0),1)</f>
        <v>5</v>
      </c>
      <c r="E460" s="0" t="str">
        <f aca="false">_xlfn.CONCAT("('",A460,"','",D460,"'),")</f>
        <v>('295','5'),</v>
      </c>
    </row>
    <row r="461" customFormat="false" ht="13.8" hidden="false" customHeight="false" outlineLevel="0" collapsed="false">
      <c r="A461" s="0" t="n">
        <v>296</v>
      </c>
      <c r="B461" s="0" t="s">
        <v>159</v>
      </c>
      <c r="C461" s="0" t="s">
        <v>81</v>
      </c>
      <c r="D461" s="0" t="n">
        <f aca="false">INDEX(F$2:F$14,MATCH(C461,G$2:G$14,0),1)</f>
        <v>6</v>
      </c>
      <c r="E461" s="0" t="str">
        <f aca="false">_xlfn.CONCAT("('",A461,"','",D461,"'),")</f>
        <v>('296','6'),</v>
      </c>
    </row>
    <row r="462" customFormat="false" ht="13.8" hidden="false" customHeight="false" outlineLevel="0" collapsed="false">
      <c r="A462" s="0" t="n">
        <v>297</v>
      </c>
      <c r="B462" s="0" t="s">
        <v>159</v>
      </c>
      <c r="C462" s="0" t="s">
        <v>148</v>
      </c>
      <c r="D462" s="0" t="n">
        <f aca="false">INDEX(F$2:F$14,MATCH(C462,G$2:G$14,0),1)</f>
        <v>8</v>
      </c>
      <c r="E462" s="0" t="str">
        <f aca="false">_xlfn.CONCAT("('",A462,"','",D462,"'),")</f>
        <v>('297','8'),</v>
      </c>
    </row>
    <row r="463" customFormat="false" ht="13.8" hidden="false" customHeight="false" outlineLevel="0" collapsed="false">
      <c r="A463" s="0" t="n">
        <v>298</v>
      </c>
      <c r="B463" s="0" t="s">
        <v>159</v>
      </c>
      <c r="C463" s="0" t="s">
        <v>149</v>
      </c>
      <c r="D463" s="0" t="n">
        <f aca="false">INDEX(F$2:F$14,MATCH(C463,G$2:G$14,0),1)</f>
        <v>9</v>
      </c>
      <c r="E463" s="0" t="str">
        <f aca="false">_xlfn.CONCAT("('",A463,"','",D463,"'),")</f>
        <v>('298','9'),</v>
      </c>
    </row>
    <row r="464" customFormat="false" ht="13.8" hidden="false" customHeight="false" outlineLevel="0" collapsed="false">
      <c r="A464" s="0" t="n">
        <v>299</v>
      </c>
      <c r="B464" s="0" t="s">
        <v>159</v>
      </c>
      <c r="C464" s="0" t="s">
        <v>150</v>
      </c>
      <c r="D464" s="0" t="n">
        <f aca="false">INDEX(F$2:F$14,MATCH(C464,G$2:G$14,0),1)</f>
        <v>10</v>
      </c>
      <c r="E464" s="0" t="str">
        <f aca="false">_xlfn.CONCAT("('",A464,"','",D464,"'),")</f>
        <v>('299','10'),</v>
      </c>
    </row>
    <row r="465" customFormat="false" ht="13.8" hidden="false" customHeight="false" outlineLevel="0" collapsed="false">
      <c r="A465" s="0" t="n">
        <v>300</v>
      </c>
      <c r="B465" s="0" t="s">
        <v>159</v>
      </c>
      <c r="C465" s="0" t="s">
        <v>82</v>
      </c>
      <c r="D465" s="0" t="n">
        <f aca="false">INDEX(F$2:F$14,MATCH(C465,G$2:G$14,0),1)</f>
        <v>2</v>
      </c>
      <c r="E465" s="0" t="str">
        <f aca="false">_xlfn.CONCAT("('",A465,"','",D465,"'),")</f>
        <v>('300','2'),</v>
      </c>
    </row>
    <row r="466" customFormat="false" ht="13.8" hidden="false" customHeight="false" outlineLevel="0" collapsed="false">
      <c r="A466" s="0" t="n">
        <v>301</v>
      </c>
      <c r="B466" s="0" t="s">
        <v>159</v>
      </c>
      <c r="C466" s="0" t="s">
        <v>151</v>
      </c>
      <c r="D466" s="0" t="n">
        <f aca="false">INDEX(F$2:F$14,MATCH(C466,G$2:G$14,0),1)</f>
        <v>3</v>
      </c>
      <c r="E466" s="0" t="str">
        <f aca="false">_xlfn.CONCAT("('",A466,"','",D466,"'),")</f>
        <v>('301','3'),</v>
      </c>
    </row>
    <row r="467" customFormat="false" ht="13.8" hidden="false" customHeight="false" outlineLevel="0" collapsed="false">
      <c r="A467" s="0" t="n">
        <v>302</v>
      </c>
      <c r="B467" s="0" t="s">
        <v>161</v>
      </c>
      <c r="C467" s="0" t="s">
        <v>145</v>
      </c>
      <c r="D467" s="0" t="n">
        <f aca="false">INDEX(F$2:F$14,MATCH(C467,G$2:G$14,0),1)</f>
        <v>7</v>
      </c>
      <c r="E467" s="0" t="str">
        <f aca="false">_xlfn.CONCAT("('",A467,"','",D467,"'),")</f>
        <v>('302','7'),</v>
      </c>
    </row>
    <row r="468" customFormat="false" ht="13.8" hidden="false" customHeight="false" outlineLevel="0" collapsed="false">
      <c r="A468" s="0" t="n">
        <v>303</v>
      </c>
      <c r="B468" s="0" t="s">
        <v>161</v>
      </c>
      <c r="C468" s="0" t="s">
        <v>142</v>
      </c>
      <c r="D468" s="0" t="n">
        <f aca="false">INDEX(F$2:F$14,MATCH(C468,G$2:G$14,0),1)</f>
        <v>11</v>
      </c>
      <c r="E468" s="0" t="str">
        <f aca="false">_xlfn.CONCAT("('",A468,"','",D468,"'),")</f>
        <v>('303','11'),</v>
      </c>
    </row>
    <row r="469" customFormat="false" ht="13.8" hidden="false" customHeight="false" outlineLevel="0" collapsed="false">
      <c r="A469" s="0" t="n">
        <v>304</v>
      </c>
      <c r="B469" s="0" t="s">
        <v>161</v>
      </c>
      <c r="C469" s="0" t="s">
        <v>146</v>
      </c>
      <c r="D469" s="0" t="n">
        <f aca="false">INDEX(F$2:F$14,MATCH(C469,G$2:G$14,0),1)</f>
        <v>12</v>
      </c>
      <c r="E469" s="0" t="str">
        <f aca="false">_xlfn.CONCAT("('",A469,"','",D469,"'),")</f>
        <v>('304','12'),</v>
      </c>
    </row>
    <row r="470" customFormat="false" ht="13.8" hidden="false" customHeight="false" outlineLevel="0" collapsed="false">
      <c r="A470" s="0" t="n">
        <v>305</v>
      </c>
      <c r="B470" s="0" t="s">
        <v>161</v>
      </c>
      <c r="C470" s="0" t="s">
        <v>147</v>
      </c>
      <c r="D470" s="0" t="n">
        <f aca="false">INDEX(F$2:F$14,MATCH(C470,G$2:G$14,0),1)</f>
        <v>13</v>
      </c>
      <c r="E470" s="0" t="str">
        <f aca="false">_xlfn.CONCAT("('",A470,"','",D470,"'),")</f>
        <v>('305','13'),</v>
      </c>
    </row>
    <row r="471" customFormat="false" ht="13.8" hidden="false" customHeight="false" outlineLevel="0" collapsed="false">
      <c r="A471" s="0" t="n">
        <v>306</v>
      </c>
      <c r="B471" s="0" t="s">
        <v>161</v>
      </c>
      <c r="C471" s="0" t="s">
        <v>80</v>
      </c>
      <c r="D471" s="0" t="n">
        <f aca="false">INDEX(F$2:F$14,MATCH(C471,G$2:G$14,0),1)</f>
        <v>5</v>
      </c>
      <c r="E471" s="0" t="str">
        <f aca="false">_xlfn.CONCAT("('",A471,"','",D471,"'),")</f>
        <v>('306','5'),</v>
      </c>
    </row>
    <row r="472" customFormat="false" ht="13.8" hidden="false" customHeight="false" outlineLevel="0" collapsed="false">
      <c r="A472" s="0" t="n">
        <v>307</v>
      </c>
      <c r="B472" s="0" t="s">
        <v>161</v>
      </c>
      <c r="C472" s="0" t="s">
        <v>81</v>
      </c>
      <c r="D472" s="0" t="n">
        <f aca="false">INDEX(F$2:F$14,MATCH(C472,G$2:G$14,0),1)</f>
        <v>6</v>
      </c>
      <c r="E472" s="0" t="str">
        <f aca="false">_xlfn.CONCAT("('",A472,"','",D472,"'),")</f>
        <v>('307','6'),</v>
      </c>
    </row>
    <row r="473" customFormat="false" ht="13.8" hidden="false" customHeight="false" outlineLevel="0" collapsed="false">
      <c r="A473" s="0" t="n">
        <v>308</v>
      </c>
      <c r="B473" s="0" t="s">
        <v>161</v>
      </c>
      <c r="C473" s="0" t="s">
        <v>148</v>
      </c>
      <c r="D473" s="0" t="n">
        <f aca="false">INDEX(F$2:F$14,MATCH(C473,G$2:G$14,0),1)</f>
        <v>8</v>
      </c>
      <c r="E473" s="0" t="str">
        <f aca="false">_xlfn.CONCAT("('",A473,"','",D473,"'),")</f>
        <v>('308','8'),</v>
      </c>
    </row>
    <row r="474" customFormat="false" ht="13.8" hidden="false" customHeight="false" outlineLevel="0" collapsed="false">
      <c r="A474" s="0" t="n">
        <v>309</v>
      </c>
      <c r="B474" s="0" t="s">
        <v>161</v>
      </c>
      <c r="C474" s="0" t="s">
        <v>149</v>
      </c>
      <c r="D474" s="0" t="n">
        <f aca="false">INDEX(F$2:F$14,MATCH(C474,G$2:G$14,0),1)</f>
        <v>9</v>
      </c>
      <c r="E474" s="0" t="str">
        <f aca="false">_xlfn.CONCAT("('",A474,"','",D474,"'),")</f>
        <v>('309','9'),</v>
      </c>
    </row>
    <row r="475" customFormat="false" ht="13.8" hidden="false" customHeight="false" outlineLevel="0" collapsed="false">
      <c r="A475" s="0" t="n">
        <v>310</v>
      </c>
      <c r="B475" s="0" t="s">
        <v>161</v>
      </c>
      <c r="C475" s="0" t="s">
        <v>150</v>
      </c>
      <c r="D475" s="0" t="n">
        <f aca="false">INDEX(F$2:F$14,MATCH(C475,G$2:G$14,0),1)</f>
        <v>10</v>
      </c>
      <c r="E475" s="0" t="str">
        <f aca="false">_xlfn.CONCAT("('",A475,"','",D475,"'),")</f>
        <v>('310','10'),</v>
      </c>
    </row>
    <row r="476" customFormat="false" ht="13.8" hidden="false" customHeight="false" outlineLevel="0" collapsed="false">
      <c r="A476" s="0" t="n">
        <v>311</v>
      </c>
      <c r="B476" s="0" t="s">
        <v>161</v>
      </c>
      <c r="C476" s="0" t="s">
        <v>82</v>
      </c>
      <c r="D476" s="0" t="n">
        <f aca="false">INDEX(F$2:F$14,MATCH(C476,G$2:G$14,0),1)</f>
        <v>2</v>
      </c>
      <c r="E476" s="0" t="str">
        <f aca="false">_xlfn.CONCAT("('",A476,"','",D476,"'),")</f>
        <v>('311','2'),</v>
      </c>
    </row>
    <row r="477" customFormat="false" ht="13.8" hidden="false" customHeight="false" outlineLevel="0" collapsed="false">
      <c r="A477" s="0" t="n">
        <v>312</v>
      </c>
      <c r="B477" s="0" t="s">
        <v>161</v>
      </c>
      <c r="C477" s="0" t="s">
        <v>151</v>
      </c>
      <c r="D477" s="0" t="n">
        <f aca="false">INDEX(F$2:F$14,MATCH(C477,G$2:G$14,0),1)</f>
        <v>3</v>
      </c>
      <c r="E477" s="0" t="str">
        <f aca="false">_xlfn.CONCAT("('",A477,"','",D477,"'),")</f>
        <v>('312','3'),</v>
      </c>
    </row>
    <row r="478" customFormat="false" ht="13.8" hidden="false" customHeight="false" outlineLevel="0" collapsed="false">
      <c r="A478" s="0" t="n">
        <v>313</v>
      </c>
      <c r="B478" s="0" t="s">
        <v>164</v>
      </c>
      <c r="C478" s="0" t="s">
        <v>145</v>
      </c>
      <c r="D478" s="0" t="n">
        <f aca="false">INDEX(F$2:F$14,MATCH(C478,G$2:G$14,0),1)</f>
        <v>7</v>
      </c>
      <c r="E478" s="0" t="str">
        <f aca="false">_xlfn.CONCAT("('",A478,"','",D478,"'),")</f>
        <v>('313','7'),</v>
      </c>
    </row>
    <row r="479" customFormat="false" ht="13.8" hidden="false" customHeight="false" outlineLevel="0" collapsed="false">
      <c r="A479" s="0" t="n">
        <v>314</v>
      </c>
      <c r="B479" s="0" t="s">
        <v>164</v>
      </c>
      <c r="C479" s="0" t="s">
        <v>142</v>
      </c>
      <c r="D479" s="0" t="n">
        <f aca="false">INDEX(F$2:F$14,MATCH(C479,G$2:G$14,0),1)</f>
        <v>11</v>
      </c>
      <c r="E479" s="0" t="str">
        <f aca="false">_xlfn.CONCAT("('",A479,"','",D479,"'),")</f>
        <v>('314','11'),</v>
      </c>
    </row>
    <row r="480" customFormat="false" ht="13.8" hidden="false" customHeight="false" outlineLevel="0" collapsed="false">
      <c r="A480" s="0" t="n">
        <v>315</v>
      </c>
      <c r="B480" s="0" t="s">
        <v>164</v>
      </c>
      <c r="C480" s="0" t="s">
        <v>146</v>
      </c>
      <c r="D480" s="0" t="n">
        <f aca="false">INDEX(F$2:F$14,MATCH(C480,G$2:G$14,0),1)</f>
        <v>12</v>
      </c>
      <c r="E480" s="0" t="str">
        <f aca="false">_xlfn.CONCAT("('",A480,"','",D480,"'),")</f>
        <v>('315','12'),</v>
      </c>
    </row>
    <row r="481" customFormat="false" ht="13.8" hidden="false" customHeight="false" outlineLevel="0" collapsed="false">
      <c r="A481" s="0" t="n">
        <v>316</v>
      </c>
      <c r="B481" s="0" t="s">
        <v>164</v>
      </c>
      <c r="C481" s="0" t="s">
        <v>147</v>
      </c>
      <c r="D481" s="0" t="n">
        <f aca="false">INDEX(F$2:F$14,MATCH(C481,G$2:G$14,0),1)</f>
        <v>13</v>
      </c>
      <c r="E481" s="0" t="str">
        <f aca="false">_xlfn.CONCAT("('",A481,"','",D481,"'),")</f>
        <v>('316','13'),</v>
      </c>
    </row>
    <row r="482" customFormat="false" ht="13.8" hidden="false" customHeight="false" outlineLevel="0" collapsed="false">
      <c r="A482" s="0" t="n">
        <v>317</v>
      </c>
      <c r="B482" s="0" t="s">
        <v>164</v>
      </c>
      <c r="C482" s="0" t="s">
        <v>80</v>
      </c>
      <c r="D482" s="0" t="n">
        <f aca="false">INDEX(F$2:F$14,MATCH(C482,G$2:G$14,0),1)</f>
        <v>5</v>
      </c>
      <c r="E482" s="0" t="str">
        <f aca="false">_xlfn.CONCAT("('",A482,"','",D482,"'),")</f>
        <v>('317','5'),</v>
      </c>
    </row>
    <row r="483" customFormat="false" ht="13.8" hidden="false" customHeight="false" outlineLevel="0" collapsed="false">
      <c r="A483" s="0" t="n">
        <v>318</v>
      </c>
      <c r="B483" s="0" t="s">
        <v>164</v>
      </c>
      <c r="C483" s="0" t="s">
        <v>81</v>
      </c>
      <c r="D483" s="0" t="n">
        <f aca="false">INDEX(F$2:F$14,MATCH(C483,G$2:G$14,0),1)</f>
        <v>6</v>
      </c>
      <c r="E483" s="0" t="str">
        <f aca="false">_xlfn.CONCAT("('",A483,"','",D483,"'),")</f>
        <v>('318','6'),</v>
      </c>
    </row>
    <row r="484" customFormat="false" ht="13.8" hidden="false" customHeight="false" outlineLevel="0" collapsed="false">
      <c r="A484" s="0" t="n">
        <v>319</v>
      </c>
      <c r="B484" s="0" t="s">
        <v>164</v>
      </c>
      <c r="C484" s="0" t="s">
        <v>148</v>
      </c>
      <c r="D484" s="0" t="n">
        <f aca="false">INDEX(F$2:F$14,MATCH(C484,G$2:G$14,0),1)</f>
        <v>8</v>
      </c>
      <c r="E484" s="0" t="str">
        <f aca="false">_xlfn.CONCAT("('",A484,"','",D484,"'),")</f>
        <v>('319','8'),</v>
      </c>
    </row>
    <row r="485" customFormat="false" ht="13.8" hidden="false" customHeight="false" outlineLevel="0" collapsed="false">
      <c r="A485" s="0" t="n">
        <v>320</v>
      </c>
      <c r="B485" s="0" t="s">
        <v>164</v>
      </c>
      <c r="C485" s="0" t="s">
        <v>149</v>
      </c>
      <c r="D485" s="0" t="n">
        <f aca="false">INDEX(F$2:F$14,MATCH(C485,G$2:G$14,0),1)</f>
        <v>9</v>
      </c>
      <c r="E485" s="0" t="str">
        <f aca="false">_xlfn.CONCAT("('",A485,"','",D485,"'),")</f>
        <v>('320','9'),</v>
      </c>
    </row>
    <row r="486" customFormat="false" ht="13.8" hidden="false" customHeight="false" outlineLevel="0" collapsed="false">
      <c r="A486" s="0" t="n">
        <v>321</v>
      </c>
      <c r="B486" s="0" t="s">
        <v>164</v>
      </c>
      <c r="C486" s="0" t="s">
        <v>150</v>
      </c>
      <c r="D486" s="0" t="n">
        <f aca="false">INDEX(F$2:F$14,MATCH(C486,G$2:G$14,0),1)</f>
        <v>10</v>
      </c>
      <c r="E486" s="0" t="str">
        <f aca="false">_xlfn.CONCAT("('",A486,"','",D486,"'),")</f>
        <v>('321','10'),</v>
      </c>
    </row>
    <row r="487" customFormat="false" ht="13.8" hidden="false" customHeight="false" outlineLevel="0" collapsed="false">
      <c r="A487" s="0" t="n">
        <v>322</v>
      </c>
      <c r="B487" s="0" t="s">
        <v>164</v>
      </c>
      <c r="C487" s="0" t="s">
        <v>82</v>
      </c>
      <c r="D487" s="0" t="n">
        <f aca="false">INDEX(F$2:F$14,MATCH(C487,G$2:G$14,0),1)</f>
        <v>2</v>
      </c>
      <c r="E487" s="0" t="str">
        <f aca="false">_xlfn.CONCAT("('",A487,"','",D487,"'),")</f>
        <v>('322','2'),</v>
      </c>
    </row>
    <row r="488" customFormat="false" ht="13.8" hidden="false" customHeight="false" outlineLevel="0" collapsed="false">
      <c r="A488" s="0" t="n">
        <v>323</v>
      </c>
      <c r="B488" s="0" t="s">
        <v>164</v>
      </c>
      <c r="C488" s="0" t="s">
        <v>151</v>
      </c>
      <c r="D488" s="0" t="n">
        <f aca="false">INDEX(F$2:F$14,MATCH(C488,G$2:G$14,0),1)</f>
        <v>3</v>
      </c>
      <c r="E488" s="0" t="str">
        <f aca="false">_xlfn.CONCAT("('",A488,"','",D488,"'),")</f>
        <v>('323','3'),</v>
      </c>
    </row>
    <row r="489" customFormat="false" ht="13.8" hidden="false" customHeight="false" outlineLevel="0" collapsed="false">
      <c r="A489" s="0" t="n">
        <v>324</v>
      </c>
      <c r="B489" s="0" t="s">
        <v>166</v>
      </c>
      <c r="C489" s="0" t="s">
        <v>145</v>
      </c>
      <c r="D489" s="0" t="n">
        <f aca="false">INDEX(F$2:F$14,MATCH(C489,G$2:G$14,0),1)</f>
        <v>7</v>
      </c>
      <c r="E489" s="0" t="str">
        <f aca="false">_xlfn.CONCAT("('",A489,"','",D489,"'),")</f>
        <v>('324','7'),</v>
      </c>
    </row>
    <row r="490" customFormat="false" ht="13.8" hidden="false" customHeight="false" outlineLevel="0" collapsed="false">
      <c r="A490" s="0" t="n">
        <v>325</v>
      </c>
      <c r="B490" s="0" t="s">
        <v>166</v>
      </c>
      <c r="C490" s="0" t="s">
        <v>142</v>
      </c>
      <c r="D490" s="0" t="n">
        <f aca="false">INDEX(F$2:F$14,MATCH(C490,G$2:G$14,0),1)</f>
        <v>11</v>
      </c>
      <c r="E490" s="0" t="str">
        <f aca="false">_xlfn.CONCAT("('",A490,"','",D490,"'),")</f>
        <v>('325','11'),</v>
      </c>
    </row>
    <row r="491" customFormat="false" ht="13.8" hidden="false" customHeight="false" outlineLevel="0" collapsed="false">
      <c r="A491" s="0" t="n">
        <v>326</v>
      </c>
      <c r="B491" s="0" t="s">
        <v>166</v>
      </c>
      <c r="C491" s="0" t="s">
        <v>146</v>
      </c>
      <c r="D491" s="0" t="n">
        <f aca="false">INDEX(F$2:F$14,MATCH(C491,G$2:G$14,0),1)</f>
        <v>12</v>
      </c>
      <c r="E491" s="0" t="str">
        <f aca="false">_xlfn.CONCAT("('",A491,"','",D491,"'),")</f>
        <v>('326','12'),</v>
      </c>
    </row>
    <row r="492" customFormat="false" ht="13.8" hidden="false" customHeight="false" outlineLevel="0" collapsed="false">
      <c r="A492" s="0" t="n">
        <v>327</v>
      </c>
      <c r="B492" s="0" t="s">
        <v>166</v>
      </c>
      <c r="C492" s="0" t="s">
        <v>147</v>
      </c>
      <c r="D492" s="0" t="n">
        <f aca="false">INDEX(F$2:F$14,MATCH(C492,G$2:G$14,0),1)</f>
        <v>13</v>
      </c>
      <c r="E492" s="0" t="str">
        <f aca="false">_xlfn.CONCAT("('",A492,"','",D492,"'),")</f>
        <v>('327','13'),</v>
      </c>
    </row>
    <row r="493" customFormat="false" ht="13.8" hidden="false" customHeight="false" outlineLevel="0" collapsed="false">
      <c r="A493" s="0" t="n">
        <v>328</v>
      </c>
      <c r="B493" s="0" t="s">
        <v>166</v>
      </c>
      <c r="C493" s="0" t="s">
        <v>80</v>
      </c>
      <c r="D493" s="0" t="n">
        <f aca="false">INDEX(F$2:F$14,MATCH(C493,G$2:G$14,0),1)</f>
        <v>5</v>
      </c>
      <c r="E493" s="0" t="str">
        <f aca="false">_xlfn.CONCAT("('",A493,"','",D493,"'),")</f>
        <v>('328','5'),</v>
      </c>
    </row>
    <row r="494" customFormat="false" ht="13.8" hidden="false" customHeight="false" outlineLevel="0" collapsed="false">
      <c r="A494" s="0" t="n">
        <v>329</v>
      </c>
      <c r="B494" s="0" t="s">
        <v>166</v>
      </c>
      <c r="C494" s="0" t="s">
        <v>81</v>
      </c>
      <c r="D494" s="0" t="n">
        <f aca="false">INDEX(F$2:F$14,MATCH(C494,G$2:G$14,0),1)</f>
        <v>6</v>
      </c>
      <c r="E494" s="0" t="str">
        <f aca="false">_xlfn.CONCAT("('",A494,"','",D494,"'),")</f>
        <v>('329','6'),</v>
      </c>
    </row>
    <row r="495" customFormat="false" ht="13.8" hidden="false" customHeight="false" outlineLevel="0" collapsed="false">
      <c r="A495" s="0" t="n">
        <v>330</v>
      </c>
      <c r="B495" s="0" t="s">
        <v>166</v>
      </c>
      <c r="C495" s="0" t="s">
        <v>148</v>
      </c>
      <c r="D495" s="0" t="n">
        <f aca="false">INDEX(F$2:F$14,MATCH(C495,G$2:G$14,0),1)</f>
        <v>8</v>
      </c>
      <c r="E495" s="0" t="str">
        <f aca="false">_xlfn.CONCAT("('",A495,"','",D495,"'),")</f>
        <v>('330','8'),</v>
      </c>
    </row>
    <row r="496" customFormat="false" ht="13.8" hidden="false" customHeight="false" outlineLevel="0" collapsed="false">
      <c r="A496" s="0" t="n">
        <v>331</v>
      </c>
      <c r="B496" s="0" t="s">
        <v>166</v>
      </c>
      <c r="C496" s="0" t="s">
        <v>149</v>
      </c>
      <c r="D496" s="0" t="n">
        <f aca="false">INDEX(F$2:F$14,MATCH(C496,G$2:G$14,0),1)</f>
        <v>9</v>
      </c>
      <c r="E496" s="0" t="str">
        <f aca="false">_xlfn.CONCAT("('",A496,"','",D496,"'),")</f>
        <v>('331','9'),</v>
      </c>
    </row>
    <row r="497" customFormat="false" ht="13.8" hidden="false" customHeight="false" outlineLevel="0" collapsed="false">
      <c r="A497" s="0" t="n">
        <v>332</v>
      </c>
      <c r="B497" s="0" t="s">
        <v>166</v>
      </c>
      <c r="C497" s="0" t="s">
        <v>150</v>
      </c>
      <c r="D497" s="0" t="n">
        <f aca="false">INDEX(F$2:F$14,MATCH(C497,G$2:G$14,0),1)</f>
        <v>10</v>
      </c>
      <c r="E497" s="0" t="str">
        <f aca="false">_xlfn.CONCAT("('",A497,"','",D497,"'),")</f>
        <v>('332','10'),</v>
      </c>
    </row>
    <row r="498" customFormat="false" ht="13.8" hidden="false" customHeight="false" outlineLevel="0" collapsed="false">
      <c r="A498" s="0" t="n">
        <v>333</v>
      </c>
      <c r="B498" s="0" t="s">
        <v>166</v>
      </c>
      <c r="C498" s="0" t="s">
        <v>82</v>
      </c>
      <c r="D498" s="0" t="n">
        <f aca="false">INDEX(F$2:F$14,MATCH(C498,G$2:G$14,0),1)</f>
        <v>2</v>
      </c>
      <c r="E498" s="0" t="str">
        <f aca="false">_xlfn.CONCAT("('",A498,"','",D498,"'),")</f>
        <v>('333','2'),</v>
      </c>
    </row>
    <row r="499" customFormat="false" ht="13.8" hidden="false" customHeight="false" outlineLevel="0" collapsed="false">
      <c r="A499" s="0" t="n">
        <v>334</v>
      </c>
      <c r="B499" s="0" t="s">
        <v>166</v>
      </c>
      <c r="C499" s="0" t="s">
        <v>151</v>
      </c>
      <c r="D499" s="0" t="n">
        <f aca="false">INDEX(F$2:F$14,MATCH(C499,G$2:G$14,0),1)</f>
        <v>3</v>
      </c>
      <c r="E499" s="0" t="str">
        <f aca="false">_xlfn.CONCAT("('",A499,"','",D499,"'),")</f>
        <v>('334','3'),</v>
      </c>
    </row>
    <row r="500" customFormat="false" ht="13.8" hidden="false" customHeight="false" outlineLevel="0" collapsed="false">
      <c r="A500" s="0" t="n">
        <v>335</v>
      </c>
      <c r="B500" s="0" t="s">
        <v>168</v>
      </c>
      <c r="C500" s="0" t="s">
        <v>145</v>
      </c>
      <c r="D500" s="0" t="n">
        <f aca="false">INDEX(F$2:F$14,MATCH(C500,G$2:G$14,0),1)</f>
        <v>7</v>
      </c>
      <c r="E500" s="0" t="str">
        <f aca="false">_xlfn.CONCAT("('",A500,"','",D500,"'),")</f>
        <v>('335','7'),</v>
      </c>
    </row>
    <row r="501" customFormat="false" ht="13.8" hidden="false" customHeight="false" outlineLevel="0" collapsed="false">
      <c r="A501" s="0" t="n">
        <v>335</v>
      </c>
      <c r="B501" s="0" t="s">
        <v>168</v>
      </c>
      <c r="C501" s="0" t="s">
        <v>142</v>
      </c>
      <c r="D501" s="0" t="n">
        <f aca="false">INDEX(F$2:F$14,MATCH(C501,G$2:G$14,0),1)</f>
        <v>11</v>
      </c>
      <c r="E501" s="0" t="str">
        <f aca="false">_xlfn.CONCAT("('",A501,"','",D501,"'),")</f>
        <v>('335','11'),</v>
      </c>
    </row>
    <row r="502" customFormat="false" ht="13.8" hidden="false" customHeight="false" outlineLevel="0" collapsed="false">
      <c r="A502" s="0" t="n">
        <v>335</v>
      </c>
      <c r="B502" s="0" t="s">
        <v>168</v>
      </c>
      <c r="C502" s="0" t="s">
        <v>146</v>
      </c>
      <c r="D502" s="0" t="n">
        <f aca="false">INDEX(F$2:F$14,MATCH(C502,G$2:G$14,0),1)</f>
        <v>12</v>
      </c>
      <c r="E502" s="0" t="str">
        <f aca="false">_xlfn.CONCAT("('",A502,"','",D502,"'),")</f>
        <v>('335','12'),</v>
      </c>
    </row>
    <row r="503" customFormat="false" ht="13.8" hidden="false" customHeight="false" outlineLevel="0" collapsed="false">
      <c r="A503" s="0" t="n">
        <v>335</v>
      </c>
      <c r="B503" s="0" t="s">
        <v>168</v>
      </c>
      <c r="C503" s="0" t="s">
        <v>147</v>
      </c>
      <c r="D503" s="0" t="n">
        <f aca="false">INDEX(F$2:F$14,MATCH(C503,G$2:G$14,0),1)</f>
        <v>13</v>
      </c>
      <c r="E503" s="0" t="str">
        <f aca="false">_xlfn.CONCAT("('",A503,"','",D503,"'),")</f>
        <v>('335','13'),</v>
      </c>
    </row>
    <row r="504" customFormat="false" ht="13.8" hidden="false" customHeight="false" outlineLevel="0" collapsed="false">
      <c r="A504" s="0" t="n">
        <v>335</v>
      </c>
      <c r="B504" s="0" t="s">
        <v>168</v>
      </c>
      <c r="C504" s="0" t="s">
        <v>80</v>
      </c>
      <c r="D504" s="0" t="n">
        <f aca="false">INDEX(F$2:F$14,MATCH(C504,G$2:G$14,0),1)</f>
        <v>5</v>
      </c>
      <c r="E504" s="0" t="str">
        <f aca="false">_xlfn.CONCAT("('",A504,"','",D504,"'),")</f>
        <v>('335','5'),</v>
      </c>
    </row>
    <row r="505" customFormat="false" ht="13.8" hidden="false" customHeight="false" outlineLevel="0" collapsed="false">
      <c r="A505" s="0" t="n">
        <v>335</v>
      </c>
      <c r="B505" s="0" t="s">
        <v>168</v>
      </c>
      <c r="C505" s="0" t="s">
        <v>81</v>
      </c>
      <c r="D505" s="0" t="n">
        <f aca="false">INDEX(F$2:F$14,MATCH(C505,G$2:G$14,0),1)</f>
        <v>6</v>
      </c>
      <c r="E505" s="0" t="str">
        <f aca="false">_xlfn.CONCAT("('",A505,"','",D505,"'),")</f>
        <v>('335','6'),</v>
      </c>
    </row>
    <row r="506" customFormat="false" ht="13.8" hidden="false" customHeight="false" outlineLevel="0" collapsed="false">
      <c r="A506" s="0" t="n">
        <v>335</v>
      </c>
      <c r="B506" s="0" t="s">
        <v>168</v>
      </c>
      <c r="C506" s="0" t="s">
        <v>148</v>
      </c>
      <c r="D506" s="0" t="n">
        <f aca="false">INDEX(F$2:F$14,MATCH(C506,G$2:G$14,0),1)</f>
        <v>8</v>
      </c>
      <c r="E506" s="0" t="str">
        <f aca="false">_xlfn.CONCAT("('",A506,"','",D506,"'),")</f>
        <v>('335','8'),</v>
      </c>
    </row>
    <row r="507" customFormat="false" ht="13.8" hidden="false" customHeight="false" outlineLevel="0" collapsed="false">
      <c r="A507" s="0" t="n">
        <v>335</v>
      </c>
      <c r="B507" s="0" t="s">
        <v>168</v>
      </c>
      <c r="C507" s="0" t="s">
        <v>149</v>
      </c>
      <c r="D507" s="0" t="n">
        <f aca="false">INDEX(F$2:F$14,MATCH(C507,G$2:G$14,0),1)</f>
        <v>9</v>
      </c>
      <c r="E507" s="0" t="str">
        <f aca="false">_xlfn.CONCAT("('",A507,"','",D507,"'),")</f>
        <v>('335','9'),</v>
      </c>
    </row>
    <row r="508" customFormat="false" ht="13.8" hidden="false" customHeight="false" outlineLevel="0" collapsed="false">
      <c r="A508" s="0" t="n">
        <v>335</v>
      </c>
      <c r="B508" s="0" t="s">
        <v>168</v>
      </c>
      <c r="C508" s="0" t="s">
        <v>150</v>
      </c>
      <c r="D508" s="0" t="n">
        <f aca="false">INDEX(F$2:F$14,MATCH(C508,G$2:G$14,0),1)</f>
        <v>10</v>
      </c>
      <c r="E508" s="0" t="str">
        <f aca="false">_xlfn.CONCAT("('",A508,"','",D508,"'),")</f>
        <v>('335','10'),</v>
      </c>
    </row>
    <row r="509" customFormat="false" ht="13.8" hidden="false" customHeight="false" outlineLevel="0" collapsed="false">
      <c r="A509" s="0" t="n">
        <v>335</v>
      </c>
      <c r="B509" s="0" t="s">
        <v>168</v>
      </c>
      <c r="C509" s="0" t="s">
        <v>82</v>
      </c>
      <c r="D509" s="0" t="n">
        <f aca="false">INDEX(F$2:F$14,MATCH(C509,G$2:G$14,0),1)</f>
        <v>2</v>
      </c>
      <c r="E509" s="0" t="str">
        <f aca="false">_xlfn.CONCAT("('",A509,"','",D509,"'),")</f>
        <v>('335','2'),</v>
      </c>
    </row>
    <row r="510" customFormat="false" ht="13.8" hidden="false" customHeight="false" outlineLevel="0" collapsed="false">
      <c r="A510" s="0" t="n">
        <v>335</v>
      </c>
      <c r="B510" s="0" t="s">
        <v>168</v>
      </c>
      <c r="C510" s="0" t="s">
        <v>151</v>
      </c>
      <c r="D510" s="0" t="n">
        <f aca="false">INDEX(F$2:F$14,MATCH(C510,G$2:G$14,0),1)</f>
        <v>3</v>
      </c>
      <c r="E510" s="0" t="str">
        <f aca="false">_xlfn.CONCAT("('",A510,"','",D510,"'),")</f>
        <v>('335','3'),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36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D35" activeCellId="0" sqref="D35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170</v>
      </c>
      <c r="B1" s="0" t="s">
        <v>184</v>
      </c>
      <c r="C1" s="0" t="s">
        <v>172</v>
      </c>
      <c r="D1" s="0" t="s">
        <v>185</v>
      </c>
      <c r="E1" s="0" t="s">
        <v>186</v>
      </c>
      <c r="F1" s="0" t="s">
        <v>187</v>
      </c>
      <c r="G1" s="0" t="s">
        <v>188</v>
      </c>
      <c r="H1" s="0" t="s">
        <v>189</v>
      </c>
      <c r="I1" s="0" t="s">
        <v>190</v>
      </c>
      <c r="M1" s="0" t="s">
        <v>191</v>
      </c>
      <c r="N1" s="0" t="s">
        <v>192</v>
      </c>
    </row>
    <row r="2" customFormat="false" ht="13.8" hidden="false" customHeight="false" outlineLevel="0" collapsed="false">
      <c r="A2" s="0" t="n">
        <v>1</v>
      </c>
      <c r="B2" s="0" t="s">
        <v>11</v>
      </c>
      <c r="G2" s="0" t="e">
        <f aca="false">INDEX($M$2:$M$7,MATCH(D2,$N$2:$N$7,0),1)</f>
        <v>#N/A</v>
      </c>
      <c r="H2" s="0" t="e">
        <f aca="false">INDEX($M$2:$M$7,MATCH(E2,$N$2:$N$7,0),1)</f>
        <v>#N/A</v>
      </c>
      <c r="I2" s="0" t="e">
        <f aca="false">INDEX($M$2:$M$7,MATCH(F2,$N$2:$N$7,0),1)</f>
        <v>#N/A</v>
      </c>
      <c r="J2" s="0" t="str">
        <f aca="false">IFERROR(_xlfn.CONCAT("('",$A2,"','",G2,"'),"),"")</f>
        <v/>
      </c>
      <c r="K2" s="0" t="str">
        <f aca="false">IFERROR(_xlfn.CONCAT("('",$A2,"','",H2,"'),"),"")</f>
        <v/>
      </c>
      <c r="L2" s="0" t="str">
        <f aca="false">IFERROR(_xlfn.CONCAT("('",$A2,"','",I2,"'),"),"")</f>
        <v/>
      </c>
      <c r="M2" s="0" t="n">
        <v>1</v>
      </c>
      <c r="N2" s="0" t="s">
        <v>193</v>
      </c>
    </row>
    <row r="3" customFormat="false" ht="13.8" hidden="false" customHeight="false" outlineLevel="0" collapsed="false">
      <c r="A3" s="0" t="n">
        <v>2</v>
      </c>
      <c r="B3" s="0" t="s">
        <v>15</v>
      </c>
      <c r="D3" s="0" t="s">
        <v>194</v>
      </c>
      <c r="G3" s="0" t="n">
        <f aca="false">INDEX($M$2:$M$7,MATCH(D3,$N$2:$N$7,0),1)</f>
        <v>1</v>
      </c>
      <c r="H3" s="0" t="e">
        <f aca="false">INDEX($M$2:$M$7,MATCH(E3,$N$2:$N$7,0),1)</f>
        <v>#N/A</v>
      </c>
      <c r="I3" s="0" t="e">
        <f aca="false">INDEX($M$2:$M$7,MATCH(F3,$N$2:$N$7,0),1)</f>
        <v>#N/A</v>
      </c>
      <c r="J3" s="0" t="str">
        <f aca="false">IFERROR(_xlfn.CONCAT("('",$A3,"','",G3,"'),"),"")</f>
        <v>('2','1'),</v>
      </c>
      <c r="K3" s="0" t="str">
        <f aca="false">IFERROR(_xlfn.CONCAT("('",$A3,"','",H3,"'),"),"")</f>
        <v/>
      </c>
      <c r="L3" s="0" t="str">
        <f aca="false">IFERROR(_xlfn.CONCAT("('",$A3,"','",I3,"'),"),"")</f>
        <v/>
      </c>
      <c r="M3" s="0" t="n">
        <v>2</v>
      </c>
      <c r="N3" s="0" t="s">
        <v>195</v>
      </c>
    </row>
    <row r="4" customFormat="false" ht="13.8" hidden="false" customHeight="false" outlineLevel="0" collapsed="false">
      <c r="A4" s="0" t="n">
        <v>3</v>
      </c>
      <c r="B4" s="0" t="s">
        <v>17</v>
      </c>
      <c r="G4" s="0" t="e">
        <f aca="false">INDEX($M$2:$M$7,MATCH(D4,$N$2:$N$7,0),1)</f>
        <v>#N/A</v>
      </c>
      <c r="H4" s="0" t="e">
        <f aca="false">INDEX($M$2:$M$7,MATCH(E4,$N$2:$N$7,0),1)</f>
        <v>#N/A</v>
      </c>
      <c r="I4" s="0" t="e">
        <f aca="false">INDEX($M$2:$M$7,MATCH(F4,$N$2:$N$7,0),1)</f>
        <v>#N/A</v>
      </c>
      <c r="J4" s="0" t="str">
        <f aca="false">IFERROR(_xlfn.CONCAT("('",$A4,"','",G4,"'),"),"")</f>
        <v/>
      </c>
      <c r="K4" s="0" t="str">
        <f aca="false">IFERROR(_xlfn.CONCAT("('",$A4,"','",H4,"'),"),"")</f>
        <v/>
      </c>
      <c r="L4" s="0" t="str">
        <f aca="false">IFERROR(_xlfn.CONCAT("('",$A4,"','",I4,"'),"),"")</f>
        <v/>
      </c>
      <c r="M4" s="0" t="n">
        <v>3</v>
      </c>
      <c r="N4" s="0" t="s">
        <v>196</v>
      </c>
    </row>
    <row r="5" customFormat="false" ht="13.8" hidden="false" customHeight="false" outlineLevel="0" collapsed="false">
      <c r="A5" s="0" t="n">
        <v>4</v>
      </c>
      <c r="B5" s="0" t="s">
        <v>18</v>
      </c>
      <c r="D5" s="0" t="s">
        <v>194</v>
      </c>
      <c r="G5" s="0" t="n">
        <f aca="false">INDEX($M$2:$M$7,MATCH(D5,$N$2:$N$7,0),1)</f>
        <v>1</v>
      </c>
      <c r="H5" s="0" t="e">
        <f aca="false">INDEX($M$2:$M$7,MATCH(E5,$N$2:$N$7,0),1)</f>
        <v>#N/A</v>
      </c>
      <c r="I5" s="0" t="e">
        <f aca="false">INDEX($M$2:$M$7,MATCH(F5,$N$2:$N$7,0),1)</f>
        <v>#N/A</v>
      </c>
      <c r="J5" s="0" t="str">
        <f aca="false">IFERROR(_xlfn.CONCAT("('",$A5,"','",G5,"'),"),"")</f>
        <v>('4','1'),</v>
      </c>
      <c r="K5" s="0" t="str">
        <f aca="false">IFERROR(_xlfn.CONCAT("('",$A5,"','",H5,"'),"),"")</f>
        <v/>
      </c>
      <c r="L5" s="0" t="str">
        <f aca="false">IFERROR(_xlfn.CONCAT("('",$A5,"','",I5,"'),"),"")</f>
        <v/>
      </c>
      <c r="M5" s="0" t="n">
        <v>4</v>
      </c>
      <c r="N5" s="0" t="s">
        <v>197</v>
      </c>
    </row>
    <row r="6" customFormat="false" ht="13.8" hidden="false" customHeight="false" outlineLevel="0" collapsed="false">
      <c r="A6" s="0" t="n">
        <v>5</v>
      </c>
      <c r="B6" s="0" t="s">
        <v>19</v>
      </c>
      <c r="G6" s="0" t="e">
        <f aca="false">INDEX($M$2:$M$7,MATCH(D6,$N$2:$N$7,0),1)</f>
        <v>#N/A</v>
      </c>
      <c r="H6" s="0" t="e">
        <f aca="false">INDEX($M$2:$M$7,MATCH(E6,$N$2:$N$7,0),1)</f>
        <v>#N/A</v>
      </c>
      <c r="I6" s="0" t="e">
        <f aca="false">INDEX($M$2:$M$7,MATCH(F6,$N$2:$N$7,0),1)</f>
        <v>#N/A</v>
      </c>
      <c r="J6" s="0" t="str">
        <f aca="false">IFERROR(_xlfn.CONCAT("('",$A6,"','",G6,"'),"),"")</f>
        <v/>
      </c>
      <c r="K6" s="0" t="str">
        <f aca="false">IFERROR(_xlfn.CONCAT("('",$A6,"','",H6,"'),"),"")</f>
        <v/>
      </c>
      <c r="L6" s="0" t="str">
        <f aca="false">IFERROR(_xlfn.CONCAT("('",$A6,"','",I6,"'),"),"")</f>
        <v/>
      </c>
      <c r="M6" s="0" t="n">
        <v>5</v>
      </c>
      <c r="N6" s="0" t="s">
        <v>198</v>
      </c>
    </row>
    <row r="7" customFormat="false" ht="13.8" hidden="false" customHeight="false" outlineLevel="0" collapsed="false">
      <c r="A7" s="0" t="n">
        <v>6</v>
      </c>
      <c r="B7" s="0" t="s">
        <v>20</v>
      </c>
      <c r="G7" s="0" t="e">
        <f aca="false">INDEX($M$2:$M$7,MATCH(D7,$N$2:$N$7,0),1)</f>
        <v>#N/A</v>
      </c>
      <c r="H7" s="0" t="e">
        <f aca="false">INDEX($M$2:$M$7,MATCH(E7,$N$2:$N$7,0),1)</f>
        <v>#N/A</v>
      </c>
      <c r="I7" s="0" t="e">
        <f aca="false">INDEX($M$2:$M$7,MATCH(F7,$N$2:$N$7,0),1)</f>
        <v>#N/A</v>
      </c>
      <c r="J7" s="0" t="str">
        <f aca="false">IFERROR(_xlfn.CONCAT("('",$A7,"','",G7,"'),"),"")</f>
        <v/>
      </c>
      <c r="K7" s="0" t="str">
        <f aca="false">IFERROR(_xlfn.CONCAT("('",$A7,"','",H7,"'),"),"")</f>
        <v/>
      </c>
      <c r="L7" s="0" t="str">
        <f aca="false">IFERROR(_xlfn.CONCAT("('",$A7,"','",I7,"'),"),"")</f>
        <v/>
      </c>
      <c r="M7" s="0" t="n">
        <v>6</v>
      </c>
      <c r="N7" s="0" t="s">
        <v>199</v>
      </c>
    </row>
    <row r="8" customFormat="false" ht="13.8" hidden="false" customHeight="false" outlineLevel="0" collapsed="false">
      <c r="A8" s="0" t="n">
        <v>7</v>
      </c>
      <c r="B8" s="0" t="s">
        <v>21</v>
      </c>
      <c r="D8" s="0" t="s">
        <v>200</v>
      </c>
      <c r="G8" s="0" t="n">
        <f aca="false">INDEX($M$2:$M$7,MATCH(D8,$N$2:$N$7,0),1)</f>
        <v>2</v>
      </c>
      <c r="H8" s="0" t="e">
        <f aca="false">INDEX($M$2:$M$7,MATCH(E8,$N$2:$N$7,0),1)</f>
        <v>#N/A</v>
      </c>
      <c r="I8" s="0" t="e">
        <f aca="false">INDEX($M$2:$M$7,MATCH(F8,$N$2:$N$7,0),1)</f>
        <v>#N/A</v>
      </c>
      <c r="J8" s="0" t="str">
        <f aca="false">IFERROR(_xlfn.CONCAT("('",$A8,"','",G8,"'),"),"")</f>
        <v>('7','2'),</v>
      </c>
      <c r="K8" s="0" t="str">
        <f aca="false">IFERROR(_xlfn.CONCAT("('",$A8,"','",H8,"'),"),"")</f>
        <v/>
      </c>
      <c r="L8" s="0" t="str">
        <f aca="false">IFERROR(_xlfn.CONCAT("('",$A8,"','",I8,"'),"),"")</f>
        <v/>
      </c>
    </row>
    <row r="9" customFormat="false" ht="13.8" hidden="false" customHeight="false" outlineLevel="0" collapsed="false">
      <c r="A9" s="0" t="n">
        <v>8</v>
      </c>
      <c r="B9" s="0" t="s">
        <v>22</v>
      </c>
      <c r="G9" s="0" t="e">
        <f aca="false">INDEX($M$2:$M$7,MATCH(D9,$N$2:$N$7,0),1)</f>
        <v>#N/A</v>
      </c>
      <c r="H9" s="0" t="e">
        <f aca="false">INDEX($M$2:$M$7,MATCH(E9,$N$2:$N$7,0),1)</f>
        <v>#N/A</v>
      </c>
      <c r="I9" s="0" t="e">
        <f aca="false">INDEX($M$2:$M$7,MATCH(F9,$N$2:$N$7,0),1)</f>
        <v>#N/A</v>
      </c>
      <c r="J9" s="0" t="str">
        <f aca="false">IFERROR(_xlfn.CONCAT("('",$A9,"','",G9,"'),"),"")</f>
        <v/>
      </c>
      <c r="K9" s="0" t="str">
        <f aca="false">IFERROR(_xlfn.CONCAT("('",$A9,"','",H9,"'),"),"")</f>
        <v/>
      </c>
      <c r="L9" s="0" t="str">
        <f aca="false">IFERROR(_xlfn.CONCAT("('",$A9,"','",I9,"'),"),"")</f>
        <v/>
      </c>
    </row>
    <row r="10" customFormat="false" ht="13.8" hidden="false" customHeight="false" outlineLevel="0" collapsed="false">
      <c r="A10" s="0" t="n">
        <v>9</v>
      </c>
      <c r="B10" s="0" t="s">
        <v>24</v>
      </c>
      <c r="G10" s="0" t="e">
        <f aca="false">INDEX($M$2:$M$7,MATCH(D10,$N$2:$N$7,0),1)</f>
        <v>#N/A</v>
      </c>
      <c r="H10" s="0" t="e">
        <f aca="false">INDEX($M$2:$M$7,MATCH(E10,$N$2:$N$7,0),1)</f>
        <v>#N/A</v>
      </c>
      <c r="I10" s="0" t="e">
        <f aca="false">INDEX($M$2:$M$7,MATCH(F10,$N$2:$N$7,0),1)</f>
        <v>#N/A</v>
      </c>
      <c r="J10" s="0" t="str">
        <f aca="false">IFERROR(_xlfn.CONCAT("('",$A10,"','",G10,"'),"),"")</f>
        <v/>
      </c>
      <c r="K10" s="0" t="str">
        <f aca="false">IFERROR(_xlfn.CONCAT("('",$A10,"','",H10,"'),"),"")</f>
        <v/>
      </c>
      <c r="L10" s="0" t="str">
        <f aca="false">IFERROR(_xlfn.CONCAT("('",$A10,"','",I10,"'),"),"")</f>
        <v/>
      </c>
    </row>
    <row r="11" customFormat="false" ht="13.8" hidden="false" customHeight="false" outlineLevel="0" collapsed="false">
      <c r="A11" s="0" t="n">
        <v>10</v>
      </c>
      <c r="B11" s="0" t="s">
        <v>25</v>
      </c>
      <c r="G11" s="0" t="e">
        <f aca="false">INDEX($M$2:$M$7,MATCH(D11,$N$2:$N$7,0),1)</f>
        <v>#N/A</v>
      </c>
      <c r="H11" s="0" t="e">
        <f aca="false">INDEX($M$2:$M$7,MATCH(E11,$N$2:$N$7,0),1)</f>
        <v>#N/A</v>
      </c>
      <c r="I11" s="0" t="e">
        <f aca="false">INDEX($M$2:$M$7,MATCH(F11,$N$2:$N$7,0),1)</f>
        <v>#N/A</v>
      </c>
      <c r="J11" s="0" t="str">
        <f aca="false">IFERROR(_xlfn.CONCAT("('",$A11,"','",G11,"'),"),"")</f>
        <v/>
      </c>
      <c r="K11" s="0" t="str">
        <f aca="false">IFERROR(_xlfn.CONCAT("('",$A11,"','",H11,"'),"),"")</f>
        <v/>
      </c>
      <c r="L11" s="0" t="str">
        <f aca="false">IFERROR(_xlfn.CONCAT("('",$A11,"','",I11,"'),"),"")</f>
        <v/>
      </c>
    </row>
    <row r="12" customFormat="false" ht="13.8" hidden="false" customHeight="false" outlineLevel="0" collapsed="false">
      <c r="A12" s="0" t="n">
        <v>11</v>
      </c>
      <c r="B12" s="0" t="s">
        <v>27</v>
      </c>
      <c r="G12" s="0" t="e">
        <f aca="false">INDEX($M$2:$M$7,MATCH(D12,$N$2:$N$7,0),1)</f>
        <v>#N/A</v>
      </c>
      <c r="H12" s="0" t="e">
        <f aca="false">INDEX($M$2:$M$7,MATCH(E12,$N$2:$N$7,0),1)</f>
        <v>#N/A</v>
      </c>
      <c r="I12" s="0" t="e">
        <f aca="false">INDEX($M$2:$M$7,MATCH(F12,$N$2:$N$7,0),1)</f>
        <v>#N/A</v>
      </c>
      <c r="J12" s="0" t="str">
        <f aca="false">IFERROR(_xlfn.CONCAT("('",$A12,"','",G12,"'),"),"")</f>
        <v/>
      </c>
      <c r="K12" s="0" t="str">
        <f aca="false">IFERROR(_xlfn.CONCAT("('",$A12,"','",H12,"'),"),"")</f>
        <v/>
      </c>
      <c r="L12" s="0" t="str">
        <f aca="false">IFERROR(_xlfn.CONCAT("('",$A12,"','",I12,"'),"),"")</f>
        <v/>
      </c>
    </row>
    <row r="13" customFormat="false" ht="13.8" hidden="false" customHeight="false" outlineLevel="0" collapsed="false">
      <c r="A13" s="0" t="n">
        <v>12</v>
      </c>
      <c r="B13" s="0" t="s">
        <v>28</v>
      </c>
      <c r="G13" s="0" t="e">
        <f aca="false">INDEX($M$2:$M$7,MATCH(D13,$N$2:$N$7,0),1)</f>
        <v>#N/A</v>
      </c>
      <c r="H13" s="0" t="e">
        <f aca="false">INDEX($M$2:$M$7,MATCH(E13,$N$2:$N$7,0),1)</f>
        <v>#N/A</v>
      </c>
      <c r="I13" s="0" t="e">
        <f aca="false">INDEX($M$2:$M$7,MATCH(F13,$N$2:$N$7,0),1)</f>
        <v>#N/A</v>
      </c>
      <c r="J13" s="0" t="str">
        <f aca="false">IFERROR(_xlfn.CONCAT("('",$A13,"','",G13,"'),"),"")</f>
        <v/>
      </c>
      <c r="K13" s="0" t="str">
        <f aca="false">IFERROR(_xlfn.CONCAT("('",$A13,"','",H13,"'),"),"")</f>
        <v/>
      </c>
      <c r="L13" s="0" t="str">
        <f aca="false">IFERROR(_xlfn.CONCAT("('",$A13,"','",I13,"'),"),"")</f>
        <v/>
      </c>
    </row>
    <row r="14" customFormat="false" ht="13.8" hidden="false" customHeight="false" outlineLevel="0" collapsed="false">
      <c r="A14" s="0" t="n">
        <v>13</v>
      </c>
      <c r="B14" s="0" t="s">
        <v>29</v>
      </c>
      <c r="D14" s="0" t="s">
        <v>194</v>
      </c>
      <c r="G14" s="0" t="n">
        <f aca="false">INDEX($M$2:$M$7,MATCH(D14,$N$2:$N$7,0),1)</f>
        <v>1</v>
      </c>
      <c r="H14" s="0" t="e">
        <f aca="false">INDEX($M$2:$M$7,MATCH(E14,$N$2:$N$7,0),1)</f>
        <v>#N/A</v>
      </c>
      <c r="I14" s="0" t="e">
        <f aca="false">INDEX($M$2:$M$7,MATCH(F14,$N$2:$N$7,0),1)</f>
        <v>#N/A</v>
      </c>
      <c r="J14" s="0" t="str">
        <f aca="false">IFERROR(_xlfn.CONCAT("('",$A14,"','",G14,"'),"),"")</f>
        <v>('13','1'),</v>
      </c>
      <c r="K14" s="0" t="str">
        <f aca="false">IFERROR(_xlfn.CONCAT("('",$A14,"','",H14,"'),"),"")</f>
        <v/>
      </c>
      <c r="L14" s="0" t="str">
        <f aca="false">IFERROR(_xlfn.CONCAT("('",$A14,"','",I14,"'),"),"")</f>
        <v/>
      </c>
    </row>
    <row r="15" customFormat="false" ht="13.8" hidden="false" customHeight="false" outlineLevel="0" collapsed="false">
      <c r="A15" s="0" t="n">
        <v>14</v>
      </c>
      <c r="B15" s="0" t="s">
        <v>30</v>
      </c>
      <c r="G15" s="0" t="e">
        <f aca="false">INDEX($M$2:$M$7,MATCH(D15,$N$2:$N$7,0),1)</f>
        <v>#N/A</v>
      </c>
      <c r="H15" s="0" t="e">
        <f aca="false">INDEX($M$2:$M$7,MATCH(E15,$N$2:$N$7,0),1)</f>
        <v>#N/A</v>
      </c>
      <c r="I15" s="0" t="e">
        <f aca="false">INDEX($M$2:$M$7,MATCH(F15,$N$2:$N$7,0),1)</f>
        <v>#N/A</v>
      </c>
      <c r="J15" s="0" t="str">
        <f aca="false">IFERROR(_xlfn.CONCAT("('",$A15,"','",G15,"'),"),"")</f>
        <v/>
      </c>
      <c r="K15" s="0" t="str">
        <f aca="false">IFERROR(_xlfn.CONCAT("('",$A15,"','",H15,"'),"),"")</f>
        <v/>
      </c>
      <c r="L15" s="0" t="str">
        <f aca="false">IFERROR(_xlfn.CONCAT("('",$A15,"','",I15,"'),"),"")</f>
        <v/>
      </c>
    </row>
    <row r="16" customFormat="false" ht="13.8" hidden="false" customHeight="false" outlineLevel="0" collapsed="false">
      <c r="A16" s="0" t="n">
        <v>15</v>
      </c>
      <c r="B16" s="0" t="s">
        <v>33</v>
      </c>
      <c r="D16" s="0" t="s">
        <v>194</v>
      </c>
      <c r="G16" s="0" t="n">
        <f aca="false">INDEX($M$2:$M$7,MATCH(D16,$N$2:$N$7,0),1)</f>
        <v>1</v>
      </c>
      <c r="H16" s="0" t="e">
        <f aca="false">INDEX($M$2:$M$7,MATCH(E16,$N$2:$N$7,0),1)</f>
        <v>#N/A</v>
      </c>
      <c r="I16" s="0" t="e">
        <f aca="false">INDEX($M$2:$M$7,MATCH(F16,$N$2:$N$7,0),1)</f>
        <v>#N/A</v>
      </c>
      <c r="J16" s="0" t="str">
        <f aca="false">IFERROR(_xlfn.CONCAT("('",$A16,"','",G16,"'),"),"")</f>
        <v>('15','1'),</v>
      </c>
      <c r="K16" s="0" t="str">
        <f aca="false">IFERROR(_xlfn.CONCAT("('",$A16,"','",H16,"'),"),"")</f>
        <v/>
      </c>
      <c r="L16" s="0" t="str">
        <f aca="false">IFERROR(_xlfn.CONCAT("('",$A16,"','",I16,"'),"),"")</f>
        <v/>
      </c>
    </row>
    <row r="17" customFormat="false" ht="13.8" hidden="false" customHeight="false" outlineLevel="0" collapsed="false">
      <c r="A17" s="0" t="n">
        <v>16</v>
      </c>
      <c r="B17" s="0" t="s">
        <v>35</v>
      </c>
      <c r="G17" s="0" t="e">
        <f aca="false">INDEX($M$2:$M$7,MATCH(D17,$N$2:$N$7,0),1)</f>
        <v>#N/A</v>
      </c>
      <c r="H17" s="0" t="e">
        <f aca="false">INDEX($M$2:$M$7,MATCH(E17,$N$2:$N$7,0),1)</f>
        <v>#N/A</v>
      </c>
      <c r="I17" s="0" t="e">
        <f aca="false">INDEX($M$2:$M$7,MATCH(F17,$N$2:$N$7,0),1)</f>
        <v>#N/A</v>
      </c>
      <c r="J17" s="0" t="str">
        <f aca="false">IFERROR(_xlfn.CONCAT("('",$A17,"','",G17,"'),"),"")</f>
        <v/>
      </c>
      <c r="K17" s="0" t="str">
        <f aca="false">IFERROR(_xlfn.CONCAT("('",$A17,"','",H17,"'),"),"")</f>
        <v/>
      </c>
      <c r="L17" s="0" t="str">
        <f aca="false">IFERROR(_xlfn.CONCAT("('",$A17,"','",I17,"'),"),"")</f>
        <v/>
      </c>
    </row>
    <row r="18" customFormat="false" ht="13.8" hidden="false" customHeight="false" outlineLevel="0" collapsed="false">
      <c r="A18" s="0" t="n">
        <v>17</v>
      </c>
      <c r="B18" s="0" t="s">
        <v>36</v>
      </c>
      <c r="D18" s="0" t="s">
        <v>194</v>
      </c>
      <c r="G18" s="0" t="n">
        <f aca="false">INDEX($M$2:$M$7,MATCH(D18,$N$2:$N$7,0),1)</f>
        <v>1</v>
      </c>
      <c r="H18" s="0" t="e">
        <f aca="false">INDEX($M$2:$M$7,MATCH(E18,$N$2:$N$7,0),1)</f>
        <v>#N/A</v>
      </c>
      <c r="I18" s="0" t="e">
        <f aca="false">INDEX($M$2:$M$7,MATCH(F18,$N$2:$N$7,0),1)</f>
        <v>#N/A</v>
      </c>
      <c r="J18" s="0" t="str">
        <f aca="false">IFERROR(_xlfn.CONCAT("('",$A18,"','",G18,"'),"),"")</f>
        <v>('17','1'),</v>
      </c>
      <c r="K18" s="0" t="str">
        <f aca="false">IFERROR(_xlfn.CONCAT("('",$A18,"','",H18,"'),"),"")</f>
        <v/>
      </c>
      <c r="L18" s="0" t="str">
        <f aca="false">IFERROR(_xlfn.CONCAT("('",$A18,"','",I18,"'),"),"")</f>
        <v/>
      </c>
    </row>
    <row r="19" customFormat="false" ht="13.8" hidden="false" customHeight="false" outlineLevel="0" collapsed="false">
      <c r="A19" s="0" t="n">
        <v>18</v>
      </c>
      <c r="B19" s="0" t="s">
        <v>38</v>
      </c>
      <c r="G19" s="0" t="e">
        <f aca="false">INDEX($M$2:$M$7,MATCH(D19,$N$2:$N$7,0),1)</f>
        <v>#N/A</v>
      </c>
      <c r="H19" s="0" t="e">
        <f aca="false">INDEX($M$2:$M$7,MATCH(E19,$N$2:$N$7,0),1)</f>
        <v>#N/A</v>
      </c>
      <c r="I19" s="0" t="e">
        <f aca="false">INDEX($M$2:$M$7,MATCH(F19,$N$2:$N$7,0),1)</f>
        <v>#N/A</v>
      </c>
      <c r="J19" s="0" t="str">
        <f aca="false">IFERROR(_xlfn.CONCAT("('",$A19,"','",G19,"'),"),"")</f>
        <v/>
      </c>
      <c r="K19" s="0" t="str">
        <f aca="false">IFERROR(_xlfn.CONCAT("('",$A19,"','",H19,"'),"),"")</f>
        <v/>
      </c>
      <c r="L19" s="0" t="str">
        <f aca="false">IFERROR(_xlfn.CONCAT("('",$A19,"','",I19,"'),"),"")</f>
        <v/>
      </c>
    </row>
    <row r="20" customFormat="false" ht="13.8" hidden="false" customHeight="false" outlineLevel="0" collapsed="false">
      <c r="A20" s="0" t="n">
        <v>19</v>
      </c>
      <c r="B20" s="0" t="s">
        <v>39</v>
      </c>
      <c r="G20" s="0" t="e">
        <f aca="false">INDEX($M$2:$M$7,MATCH(D20,$N$2:$N$7,0),1)</f>
        <v>#N/A</v>
      </c>
      <c r="H20" s="0" t="e">
        <f aca="false">INDEX($M$2:$M$7,MATCH(E20,$N$2:$N$7,0),1)</f>
        <v>#N/A</v>
      </c>
      <c r="I20" s="0" t="e">
        <f aca="false">INDEX($M$2:$M$7,MATCH(F20,$N$2:$N$7,0),1)</f>
        <v>#N/A</v>
      </c>
      <c r="J20" s="0" t="str">
        <f aca="false">IFERROR(_xlfn.CONCAT("('",$A20,"','",G20,"'),"),"")</f>
        <v/>
      </c>
      <c r="K20" s="0" t="str">
        <f aca="false">IFERROR(_xlfn.CONCAT("('",$A20,"','",H20,"'),"),"")</f>
        <v/>
      </c>
      <c r="L20" s="0" t="str">
        <f aca="false">IFERROR(_xlfn.CONCAT("('",$A20,"','",I20,"'),"),"")</f>
        <v/>
      </c>
    </row>
    <row r="21" customFormat="false" ht="13.8" hidden="false" customHeight="false" outlineLevel="0" collapsed="false">
      <c r="A21" s="0" t="n">
        <v>20</v>
      </c>
      <c r="B21" s="0" t="s">
        <v>41</v>
      </c>
      <c r="G21" s="0" t="e">
        <f aca="false">INDEX($M$2:$M$7,MATCH(D21,$N$2:$N$7,0),1)</f>
        <v>#N/A</v>
      </c>
      <c r="H21" s="0" t="e">
        <f aca="false">INDEX($M$2:$M$7,MATCH(E21,$N$2:$N$7,0),1)</f>
        <v>#N/A</v>
      </c>
      <c r="I21" s="0" t="e">
        <f aca="false">INDEX($M$2:$M$7,MATCH(F21,$N$2:$N$7,0),1)</f>
        <v>#N/A</v>
      </c>
      <c r="J21" s="0" t="str">
        <f aca="false">IFERROR(_xlfn.CONCAT("('",$A21,"','",G21,"'),"),"")</f>
        <v/>
      </c>
      <c r="K21" s="0" t="str">
        <f aca="false">IFERROR(_xlfn.CONCAT("('",$A21,"','",H21,"'),"),"")</f>
        <v/>
      </c>
      <c r="L21" s="0" t="str">
        <f aca="false">IFERROR(_xlfn.CONCAT("('",$A21,"','",I21,"'),"),"")</f>
        <v/>
      </c>
    </row>
    <row r="22" customFormat="false" ht="13.8" hidden="false" customHeight="false" outlineLevel="0" collapsed="false">
      <c r="A22" s="0" t="n">
        <v>21</v>
      </c>
      <c r="B22" s="0" t="s">
        <v>44</v>
      </c>
      <c r="G22" s="0" t="e">
        <f aca="false">INDEX($M$2:$M$7,MATCH(D22,$N$2:$N$7,0),1)</f>
        <v>#N/A</v>
      </c>
      <c r="H22" s="0" t="e">
        <f aca="false">INDEX($M$2:$M$7,MATCH(E22,$N$2:$N$7,0),1)</f>
        <v>#N/A</v>
      </c>
      <c r="I22" s="0" t="e">
        <f aca="false">INDEX($M$2:$M$7,MATCH(F22,$N$2:$N$7,0),1)</f>
        <v>#N/A</v>
      </c>
      <c r="J22" s="0" t="str">
        <f aca="false">IFERROR(_xlfn.CONCAT("('",$A22,"','",G22,"'),"),"")</f>
        <v/>
      </c>
      <c r="K22" s="0" t="str">
        <f aca="false">IFERROR(_xlfn.CONCAT("('",$A22,"','",H22,"'),"),"")</f>
        <v/>
      </c>
      <c r="L22" s="0" t="str">
        <f aca="false">IFERROR(_xlfn.CONCAT("('",$A22,"','",I22,"'),"),"")</f>
        <v/>
      </c>
    </row>
    <row r="23" customFormat="false" ht="13.8" hidden="false" customHeight="false" outlineLevel="0" collapsed="false">
      <c r="A23" s="0" t="n">
        <v>22</v>
      </c>
      <c r="B23" s="0" t="s">
        <v>46</v>
      </c>
      <c r="G23" s="0" t="e">
        <f aca="false">INDEX($M$2:$M$7,MATCH(D23,$N$2:$N$7,0),1)</f>
        <v>#N/A</v>
      </c>
      <c r="H23" s="0" t="e">
        <f aca="false">INDEX($M$2:$M$7,MATCH(E23,$N$2:$N$7,0),1)</f>
        <v>#N/A</v>
      </c>
      <c r="I23" s="0" t="e">
        <f aca="false">INDEX($M$2:$M$7,MATCH(F23,$N$2:$N$7,0),1)</f>
        <v>#N/A</v>
      </c>
      <c r="J23" s="0" t="str">
        <f aca="false">IFERROR(_xlfn.CONCAT("('",$A23,"','",G23,"'),"),"")</f>
        <v/>
      </c>
      <c r="K23" s="0" t="str">
        <f aca="false">IFERROR(_xlfn.CONCAT("('",$A23,"','",H23,"'),"),"")</f>
        <v/>
      </c>
      <c r="L23" s="0" t="str">
        <f aca="false">IFERROR(_xlfn.CONCAT("('",$A23,"','",I23,"'),"),"")</f>
        <v/>
      </c>
    </row>
    <row r="24" customFormat="false" ht="13.8" hidden="false" customHeight="false" outlineLevel="0" collapsed="false">
      <c r="A24" s="0" t="n">
        <v>23</v>
      </c>
      <c r="B24" s="0" t="s">
        <v>47</v>
      </c>
      <c r="G24" s="0" t="e">
        <f aca="false">INDEX($M$2:$M$7,MATCH(D24,$N$2:$N$7,0),1)</f>
        <v>#N/A</v>
      </c>
      <c r="H24" s="0" t="e">
        <f aca="false">INDEX($M$2:$M$7,MATCH(E24,$N$2:$N$7,0),1)</f>
        <v>#N/A</v>
      </c>
      <c r="I24" s="0" t="e">
        <f aca="false">INDEX($M$2:$M$7,MATCH(F24,$N$2:$N$7,0),1)</f>
        <v>#N/A</v>
      </c>
      <c r="J24" s="0" t="str">
        <f aca="false">IFERROR(_xlfn.CONCAT("('",$A24,"','",G24,"'),"),"")</f>
        <v/>
      </c>
      <c r="K24" s="0" t="str">
        <f aca="false">IFERROR(_xlfn.CONCAT("('",$A24,"','",H24,"'),"),"")</f>
        <v/>
      </c>
      <c r="L24" s="0" t="str">
        <f aca="false">IFERROR(_xlfn.CONCAT("('",$A24,"','",I24,"'),"),"")</f>
        <v/>
      </c>
    </row>
    <row r="25" customFormat="false" ht="13.8" hidden="false" customHeight="false" outlineLevel="0" collapsed="false">
      <c r="A25" s="0" t="n">
        <v>24</v>
      </c>
      <c r="B25" s="0" t="s">
        <v>49</v>
      </c>
      <c r="D25" s="0" t="s">
        <v>194</v>
      </c>
      <c r="G25" s="0" t="n">
        <f aca="false">INDEX($M$2:$M$7,MATCH(D25,$N$2:$N$7,0),1)</f>
        <v>1</v>
      </c>
      <c r="H25" s="0" t="e">
        <f aca="false">INDEX($M$2:$M$7,MATCH(E25,$N$2:$N$7,0),1)</f>
        <v>#N/A</v>
      </c>
      <c r="I25" s="0" t="e">
        <f aca="false">INDEX($M$2:$M$7,MATCH(F25,$N$2:$N$7,0),1)</f>
        <v>#N/A</v>
      </c>
      <c r="J25" s="0" t="str">
        <f aca="false">IFERROR(_xlfn.CONCAT("('",$A25,"','",G25,"'),"),"")</f>
        <v>('24','1'),</v>
      </c>
      <c r="K25" s="0" t="str">
        <f aca="false">IFERROR(_xlfn.CONCAT("('",$A25,"','",H25,"'),"),"")</f>
        <v/>
      </c>
      <c r="L25" s="0" t="str">
        <f aca="false">IFERROR(_xlfn.CONCAT("('",$A25,"','",I25,"'),"),"")</f>
        <v/>
      </c>
    </row>
    <row r="26" customFormat="false" ht="13.8" hidden="false" customHeight="false" outlineLevel="0" collapsed="false">
      <c r="A26" s="0" t="n">
        <v>25</v>
      </c>
      <c r="B26" s="0" t="s">
        <v>51</v>
      </c>
      <c r="G26" s="0" t="e">
        <f aca="false">INDEX($M$2:$M$7,MATCH(D26,$N$2:$N$7,0),1)</f>
        <v>#N/A</v>
      </c>
      <c r="H26" s="0" t="e">
        <f aca="false">INDEX($M$2:$M$7,MATCH(E26,$N$2:$N$7,0),1)</f>
        <v>#N/A</v>
      </c>
      <c r="I26" s="0" t="e">
        <f aca="false">INDEX($M$2:$M$7,MATCH(F26,$N$2:$N$7,0),1)</f>
        <v>#N/A</v>
      </c>
      <c r="J26" s="0" t="str">
        <f aca="false">IFERROR(_xlfn.CONCAT("('",$A26,"','",G26,"'),"),"")</f>
        <v/>
      </c>
      <c r="K26" s="0" t="str">
        <f aca="false">IFERROR(_xlfn.CONCAT("('",$A26,"','",H26,"'),"),"")</f>
        <v/>
      </c>
      <c r="L26" s="0" t="str">
        <f aca="false">IFERROR(_xlfn.CONCAT("('",$A26,"','",I26,"'),"),"")</f>
        <v/>
      </c>
    </row>
    <row r="27" customFormat="false" ht="13.8" hidden="false" customHeight="false" outlineLevel="0" collapsed="false">
      <c r="A27" s="0" t="n">
        <v>26</v>
      </c>
      <c r="B27" s="0" t="s">
        <v>52</v>
      </c>
      <c r="G27" s="0" t="e">
        <f aca="false">INDEX($M$2:$M$7,MATCH(D27,$N$2:$N$7,0),1)</f>
        <v>#N/A</v>
      </c>
      <c r="H27" s="0" t="e">
        <f aca="false">INDEX($M$2:$M$7,MATCH(E27,$N$2:$N$7,0),1)</f>
        <v>#N/A</v>
      </c>
      <c r="I27" s="0" t="e">
        <f aca="false">INDEX($M$2:$M$7,MATCH(F27,$N$2:$N$7,0),1)</f>
        <v>#N/A</v>
      </c>
      <c r="J27" s="0" t="str">
        <f aca="false">IFERROR(_xlfn.CONCAT("('",$A27,"','",G27,"'),"),"")</f>
        <v/>
      </c>
      <c r="K27" s="0" t="str">
        <f aca="false">IFERROR(_xlfn.CONCAT("('",$A27,"','",H27,"'),"),"")</f>
        <v/>
      </c>
      <c r="L27" s="0" t="str">
        <f aca="false">IFERROR(_xlfn.CONCAT("('",$A27,"','",I27,"'),"),"")</f>
        <v/>
      </c>
    </row>
    <row r="28" customFormat="false" ht="13.8" hidden="false" customHeight="false" outlineLevel="0" collapsed="false">
      <c r="A28" s="0" t="n">
        <v>27</v>
      </c>
      <c r="B28" s="0" t="s">
        <v>53</v>
      </c>
      <c r="G28" s="0" t="e">
        <f aca="false">INDEX($M$2:$M$7,MATCH(D28,$N$2:$N$7,0),1)</f>
        <v>#N/A</v>
      </c>
      <c r="H28" s="0" t="e">
        <f aca="false">INDEX($M$2:$M$7,MATCH(E28,$N$2:$N$7,0),1)</f>
        <v>#N/A</v>
      </c>
      <c r="I28" s="0" t="e">
        <f aca="false">INDEX($M$2:$M$7,MATCH(F28,$N$2:$N$7,0),1)</f>
        <v>#N/A</v>
      </c>
      <c r="J28" s="0" t="str">
        <f aca="false">IFERROR(_xlfn.CONCAT("('",$A28,"','",G28,"'),"),"")</f>
        <v/>
      </c>
      <c r="K28" s="0" t="str">
        <f aca="false">IFERROR(_xlfn.CONCAT("('",$A28,"','",H28,"'),"),"")</f>
        <v/>
      </c>
      <c r="L28" s="0" t="str">
        <f aca="false">IFERROR(_xlfn.CONCAT("('",$A28,"','",I28,"'),"),"")</f>
        <v/>
      </c>
    </row>
    <row r="29" customFormat="false" ht="13.8" hidden="false" customHeight="false" outlineLevel="0" collapsed="false">
      <c r="A29" s="0" t="n">
        <v>28</v>
      </c>
      <c r="B29" s="0" t="s">
        <v>54</v>
      </c>
      <c r="G29" s="0" t="e">
        <f aca="false">INDEX($M$2:$M$7,MATCH(D29,$N$2:$N$7,0),1)</f>
        <v>#N/A</v>
      </c>
      <c r="H29" s="0" t="e">
        <f aca="false">INDEX($M$2:$M$7,MATCH(E29,$N$2:$N$7,0),1)</f>
        <v>#N/A</v>
      </c>
      <c r="I29" s="0" t="e">
        <f aca="false">INDEX($M$2:$M$7,MATCH(F29,$N$2:$N$7,0),1)</f>
        <v>#N/A</v>
      </c>
      <c r="J29" s="0" t="str">
        <f aca="false">IFERROR(_xlfn.CONCAT("('",$A29,"','",G29,"'),"),"")</f>
        <v/>
      </c>
      <c r="K29" s="0" t="str">
        <f aca="false">IFERROR(_xlfn.CONCAT("('",$A29,"','",H29,"'),"),"")</f>
        <v/>
      </c>
      <c r="L29" s="0" t="str">
        <f aca="false">IFERROR(_xlfn.CONCAT("('",$A29,"','",I29,"'),"),"")</f>
        <v/>
      </c>
    </row>
    <row r="30" customFormat="false" ht="13.8" hidden="false" customHeight="false" outlineLevel="0" collapsed="false">
      <c r="A30" s="0" t="n">
        <v>29</v>
      </c>
      <c r="B30" s="0" t="s">
        <v>55</v>
      </c>
      <c r="G30" s="0" t="e">
        <f aca="false">INDEX($M$2:$M$7,MATCH(D30,$N$2:$N$7,0),1)</f>
        <v>#N/A</v>
      </c>
      <c r="H30" s="0" t="e">
        <f aca="false">INDEX($M$2:$M$7,MATCH(E30,$N$2:$N$7,0),1)</f>
        <v>#N/A</v>
      </c>
      <c r="I30" s="0" t="e">
        <f aca="false">INDEX($M$2:$M$7,MATCH(F30,$N$2:$N$7,0),1)</f>
        <v>#N/A</v>
      </c>
      <c r="J30" s="0" t="str">
        <f aca="false">IFERROR(_xlfn.CONCAT("('",$A30,"','",G30,"'),"),"")</f>
        <v/>
      </c>
      <c r="K30" s="0" t="str">
        <f aca="false">IFERROR(_xlfn.CONCAT("('",$A30,"','",H30,"'),"),"")</f>
        <v/>
      </c>
      <c r="L30" s="0" t="str">
        <f aca="false">IFERROR(_xlfn.CONCAT("('",$A30,"','",I30,"'),"),"")</f>
        <v/>
      </c>
    </row>
    <row r="31" customFormat="false" ht="13.8" hidden="false" customHeight="false" outlineLevel="0" collapsed="false">
      <c r="A31" s="0" t="n">
        <v>30</v>
      </c>
      <c r="B31" s="0" t="s">
        <v>56</v>
      </c>
      <c r="G31" s="0" t="e">
        <f aca="false">INDEX($M$2:$M$7,MATCH(D31,$N$2:$N$7,0),1)</f>
        <v>#N/A</v>
      </c>
      <c r="H31" s="0" t="e">
        <f aca="false">INDEX($M$2:$M$7,MATCH(E31,$N$2:$N$7,0),1)</f>
        <v>#N/A</v>
      </c>
      <c r="I31" s="0" t="e">
        <f aca="false">INDEX($M$2:$M$7,MATCH(F31,$N$2:$N$7,0),1)</f>
        <v>#N/A</v>
      </c>
      <c r="J31" s="0" t="str">
        <f aca="false">IFERROR(_xlfn.CONCAT("('",$A31,"','",G31,"'),"),"")</f>
        <v/>
      </c>
      <c r="K31" s="0" t="str">
        <f aca="false">IFERROR(_xlfn.CONCAT("('",$A31,"','",H31,"'),"),"")</f>
        <v/>
      </c>
      <c r="L31" s="0" t="str">
        <f aca="false">IFERROR(_xlfn.CONCAT("('",$A31,"','",I31,"'),"),"")</f>
        <v/>
      </c>
    </row>
    <row r="32" customFormat="false" ht="13.8" hidden="false" customHeight="false" outlineLevel="0" collapsed="false">
      <c r="A32" s="0" t="n">
        <v>31</v>
      </c>
      <c r="B32" s="0" t="s">
        <v>58</v>
      </c>
      <c r="G32" s="0" t="e">
        <f aca="false">INDEX($M$2:$M$7,MATCH(D32,$N$2:$N$7,0),1)</f>
        <v>#N/A</v>
      </c>
      <c r="H32" s="0" t="e">
        <f aca="false">INDEX($M$2:$M$7,MATCH(E32,$N$2:$N$7,0),1)</f>
        <v>#N/A</v>
      </c>
      <c r="I32" s="0" t="e">
        <f aca="false">INDEX($M$2:$M$7,MATCH(F32,$N$2:$N$7,0),1)</f>
        <v>#N/A</v>
      </c>
      <c r="J32" s="0" t="str">
        <f aca="false">IFERROR(_xlfn.CONCAT("('",$A32,"','",G32,"'),"),"")</f>
        <v/>
      </c>
      <c r="K32" s="0" t="str">
        <f aca="false">IFERROR(_xlfn.CONCAT("('",$A32,"','",H32,"'),"),"")</f>
        <v/>
      </c>
      <c r="L32" s="0" t="str">
        <f aca="false">IFERROR(_xlfn.CONCAT("('",$A32,"','",I32,"'),"),"")</f>
        <v/>
      </c>
    </row>
    <row r="33" customFormat="false" ht="13.8" hidden="false" customHeight="false" outlineLevel="0" collapsed="false">
      <c r="A33" s="0" t="n">
        <v>32</v>
      </c>
      <c r="B33" s="0" t="s">
        <v>60</v>
      </c>
      <c r="G33" s="0" t="e">
        <f aca="false">INDEX($M$2:$M$7,MATCH(D33,$N$2:$N$7,0),1)</f>
        <v>#N/A</v>
      </c>
      <c r="H33" s="0" t="e">
        <f aca="false">INDEX($M$2:$M$7,MATCH(E33,$N$2:$N$7,0),1)</f>
        <v>#N/A</v>
      </c>
      <c r="I33" s="0" t="e">
        <f aca="false">INDEX($M$2:$M$7,MATCH(F33,$N$2:$N$7,0),1)</f>
        <v>#N/A</v>
      </c>
      <c r="J33" s="0" t="str">
        <f aca="false">IFERROR(_xlfn.CONCAT("('",$A33,"','",G33,"'),"),"")</f>
        <v/>
      </c>
      <c r="K33" s="0" t="str">
        <f aca="false">IFERROR(_xlfn.CONCAT("('",$A33,"','",H33,"'),"),"")</f>
        <v/>
      </c>
      <c r="L33" s="0" t="str">
        <f aca="false">IFERROR(_xlfn.CONCAT("('",$A33,"','",I33,"'),"),"")</f>
        <v/>
      </c>
    </row>
    <row r="34" customFormat="false" ht="13.8" hidden="false" customHeight="false" outlineLevel="0" collapsed="false">
      <c r="A34" s="0" t="n">
        <v>33</v>
      </c>
      <c r="B34" s="0" t="s">
        <v>62</v>
      </c>
      <c r="G34" s="0" t="e">
        <f aca="false">INDEX($M$2:$M$7,MATCH(D34,$N$2:$N$7,0),1)</f>
        <v>#N/A</v>
      </c>
      <c r="H34" s="0" t="e">
        <f aca="false">INDEX($M$2:$M$7,MATCH(E34,$N$2:$N$7,0),1)</f>
        <v>#N/A</v>
      </c>
      <c r="I34" s="0" t="e">
        <f aca="false">INDEX($M$2:$M$7,MATCH(F34,$N$2:$N$7,0),1)</f>
        <v>#N/A</v>
      </c>
      <c r="J34" s="0" t="str">
        <f aca="false">IFERROR(_xlfn.CONCAT("('",$A34,"','",G34,"'),"),"")</f>
        <v/>
      </c>
      <c r="K34" s="0" t="str">
        <f aca="false">IFERROR(_xlfn.CONCAT("('",$A34,"','",H34,"'),"),"")</f>
        <v/>
      </c>
      <c r="L34" s="0" t="str">
        <f aca="false">IFERROR(_xlfn.CONCAT("('",$A34,"','",I34,"'),"),"")</f>
        <v/>
      </c>
    </row>
    <row r="35" customFormat="false" ht="13.8" hidden="false" customHeight="false" outlineLevel="0" collapsed="false">
      <c r="A35" s="0" t="n">
        <v>34</v>
      </c>
      <c r="B35" s="0" t="s">
        <v>64</v>
      </c>
      <c r="D35" s="0" t="s">
        <v>201</v>
      </c>
      <c r="G35" s="0" t="n">
        <f aca="false">INDEX($M$2:$M$7,MATCH(D35,$N$2:$N$7,0),1)</f>
        <v>4</v>
      </c>
      <c r="H35" s="0" t="e">
        <f aca="false">INDEX($M$2:$M$7,MATCH(E35,$N$2:$N$7,0),1)</f>
        <v>#N/A</v>
      </c>
      <c r="I35" s="0" t="e">
        <f aca="false">INDEX($M$2:$M$7,MATCH(F35,$N$2:$N$7,0),1)</f>
        <v>#N/A</v>
      </c>
      <c r="J35" s="0" t="str">
        <f aca="false">IFERROR(_xlfn.CONCAT("('",$A35,"','",G35,"'),"),"")</f>
        <v>('34','4'),</v>
      </c>
      <c r="K35" s="0" t="str">
        <f aca="false">IFERROR(_xlfn.CONCAT("('",$A35,"','",H35,"'),"),"")</f>
        <v/>
      </c>
      <c r="L35" s="0" t="str">
        <f aca="false">IFERROR(_xlfn.CONCAT("('",$A35,"','",I35,"'),"),"")</f>
        <v/>
      </c>
    </row>
    <row r="36" customFormat="false" ht="13.8" hidden="false" customHeight="false" outlineLevel="0" collapsed="false">
      <c r="A36" s="0" t="n">
        <v>35</v>
      </c>
      <c r="B36" s="0" t="s">
        <v>66</v>
      </c>
      <c r="D36" s="0" t="s">
        <v>194</v>
      </c>
      <c r="G36" s="0" t="n">
        <f aca="false">INDEX($M$2:$M$7,MATCH(D36,$N$2:$N$7,0),1)</f>
        <v>1</v>
      </c>
      <c r="H36" s="0" t="e">
        <f aca="false">INDEX($M$2:$M$7,MATCH(E36,$N$2:$N$7,0),1)</f>
        <v>#N/A</v>
      </c>
      <c r="I36" s="0" t="e">
        <f aca="false">INDEX($M$2:$M$7,MATCH(F36,$N$2:$N$7,0),1)</f>
        <v>#N/A</v>
      </c>
      <c r="J36" s="0" t="str">
        <f aca="false">IFERROR(_xlfn.CONCAT("('",$A36,"','",G36,"'),"),"")</f>
        <v>('35','1'),</v>
      </c>
      <c r="K36" s="0" t="str">
        <f aca="false">IFERROR(_xlfn.CONCAT("('",$A36,"','",H36,"'),"),"")</f>
        <v/>
      </c>
      <c r="L36" s="0" t="str">
        <f aca="false">IFERROR(_xlfn.CONCAT("('",$A36,"','",I36,"'),"),"")</f>
        <v/>
      </c>
    </row>
    <row r="37" customFormat="false" ht="13.8" hidden="false" customHeight="false" outlineLevel="0" collapsed="false">
      <c r="A37" s="0" t="n">
        <v>36</v>
      </c>
      <c r="B37" s="0" t="s">
        <v>67</v>
      </c>
      <c r="D37" s="0" t="s">
        <v>194</v>
      </c>
      <c r="G37" s="0" t="n">
        <f aca="false">INDEX($M$2:$M$7,MATCH(D37,$N$2:$N$7,0),1)</f>
        <v>1</v>
      </c>
      <c r="H37" s="0" t="e">
        <f aca="false">INDEX($M$2:$M$7,MATCH(E37,$N$2:$N$7,0),1)</f>
        <v>#N/A</v>
      </c>
      <c r="I37" s="0" t="e">
        <f aca="false">INDEX($M$2:$M$7,MATCH(F37,$N$2:$N$7,0),1)</f>
        <v>#N/A</v>
      </c>
      <c r="J37" s="0" t="str">
        <f aca="false">IFERROR(_xlfn.CONCAT("('",$A37,"','",G37,"'),"),"")</f>
        <v>('36','1'),</v>
      </c>
      <c r="K37" s="0" t="str">
        <f aca="false">IFERROR(_xlfn.CONCAT("('",$A37,"','",H37,"'),"),"")</f>
        <v/>
      </c>
      <c r="L37" s="0" t="str">
        <f aca="false">IFERROR(_xlfn.CONCAT("('",$A37,"','",I37,"'),"),"")</f>
        <v/>
      </c>
    </row>
    <row r="38" customFormat="false" ht="13.8" hidden="false" customHeight="false" outlineLevel="0" collapsed="false">
      <c r="A38" s="0" t="n">
        <v>37</v>
      </c>
      <c r="B38" s="0" t="s">
        <v>68</v>
      </c>
      <c r="G38" s="0" t="e">
        <f aca="false">INDEX($M$2:$M$7,MATCH(D38,$N$2:$N$7,0),1)</f>
        <v>#N/A</v>
      </c>
      <c r="H38" s="0" t="e">
        <f aca="false">INDEX($M$2:$M$7,MATCH(E38,$N$2:$N$7,0),1)</f>
        <v>#N/A</v>
      </c>
      <c r="I38" s="0" t="e">
        <f aca="false">INDEX($M$2:$M$7,MATCH(F38,$N$2:$N$7,0),1)</f>
        <v>#N/A</v>
      </c>
      <c r="J38" s="0" t="str">
        <f aca="false">IFERROR(_xlfn.CONCAT("('",$A38,"','",G38,"'),"),"")</f>
        <v/>
      </c>
      <c r="K38" s="0" t="str">
        <f aca="false">IFERROR(_xlfn.CONCAT("('",$A38,"','",H38,"'),"),"")</f>
        <v/>
      </c>
      <c r="L38" s="0" t="str">
        <f aca="false">IFERROR(_xlfn.CONCAT("('",$A38,"','",I38,"'),"),"")</f>
        <v/>
      </c>
    </row>
    <row r="39" customFormat="false" ht="13.8" hidden="false" customHeight="false" outlineLevel="0" collapsed="false">
      <c r="A39" s="0" t="n">
        <v>38</v>
      </c>
      <c r="B39" s="0" t="s">
        <v>71</v>
      </c>
      <c r="G39" s="0" t="e">
        <f aca="false">INDEX($M$2:$M$7,MATCH(D39,$N$2:$N$7,0),1)</f>
        <v>#N/A</v>
      </c>
      <c r="H39" s="0" t="e">
        <f aca="false">INDEX($M$2:$M$7,MATCH(E39,$N$2:$N$7,0),1)</f>
        <v>#N/A</v>
      </c>
      <c r="I39" s="0" t="e">
        <f aca="false">INDEX($M$2:$M$7,MATCH(F39,$N$2:$N$7,0),1)</f>
        <v>#N/A</v>
      </c>
      <c r="J39" s="0" t="str">
        <f aca="false">IFERROR(_xlfn.CONCAT("('",$A39,"','",G39,"'),"),"")</f>
        <v/>
      </c>
      <c r="K39" s="0" t="str">
        <f aca="false">IFERROR(_xlfn.CONCAT("('",$A39,"','",H39,"'),"),"")</f>
        <v/>
      </c>
      <c r="L39" s="0" t="str">
        <f aca="false">IFERROR(_xlfn.CONCAT("('",$A39,"','",I39,"'),"),"")</f>
        <v/>
      </c>
    </row>
    <row r="40" customFormat="false" ht="13.8" hidden="false" customHeight="false" outlineLevel="0" collapsed="false">
      <c r="A40" s="0" t="n">
        <v>39</v>
      </c>
      <c r="B40" s="0" t="s">
        <v>73</v>
      </c>
      <c r="G40" s="0" t="e">
        <f aca="false">INDEX($M$2:$M$7,MATCH(D40,$N$2:$N$7,0),1)</f>
        <v>#N/A</v>
      </c>
      <c r="H40" s="0" t="e">
        <f aca="false">INDEX($M$2:$M$7,MATCH(E40,$N$2:$N$7,0),1)</f>
        <v>#N/A</v>
      </c>
      <c r="I40" s="0" t="e">
        <f aca="false">INDEX($M$2:$M$7,MATCH(F40,$N$2:$N$7,0),1)</f>
        <v>#N/A</v>
      </c>
      <c r="J40" s="0" t="str">
        <f aca="false">IFERROR(_xlfn.CONCAT("('",$A40,"','",G40,"'),"),"")</f>
        <v/>
      </c>
      <c r="K40" s="0" t="str">
        <f aca="false">IFERROR(_xlfn.CONCAT("('",$A40,"','",H40,"'),"),"")</f>
        <v/>
      </c>
      <c r="L40" s="0" t="str">
        <f aca="false">IFERROR(_xlfn.CONCAT("('",$A40,"','",I40,"'),"),"")</f>
        <v/>
      </c>
    </row>
    <row r="41" customFormat="false" ht="13.8" hidden="false" customHeight="false" outlineLevel="0" collapsed="false">
      <c r="A41" s="0" t="n">
        <v>40</v>
      </c>
      <c r="B41" s="0" t="s">
        <v>75</v>
      </c>
      <c r="G41" s="0" t="e">
        <f aca="false">INDEX($M$2:$M$7,MATCH(D41,$N$2:$N$7,0),1)</f>
        <v>#N/A</v>
      </c>
      <c r="H41" s="0" t="e">
        <f aca="false">INDEX($M$2:$M$7,MATCH(E41,$N$2:$N$7,0),1)</f>
        <v>#N/A</v>
      </c>
      <c r="I41" s="0" t="e">
        <f aca="false">INDEX($M$2:$M$7,MATCH(F41,$N$2:$N$7,0),1)</f>
        <v>#N/A</v>
      </c>
      <c r="J41" s="0" t="str">
        <f aca="false">IFERROR(_xlfn.CONCAT("('",$A41,"','",G41,"'),"),"")</f>
        <v/>
      </c>
      <c r="K41" s="0" t="str">
        <f aca="false">IFERROR(_xlfn.CONCAT("('",$A41,"','",H41,"'),"),"")</f>
        <v/>
      </c>
      <c r="L41" s="0" t="str">
        <f aca="false">IFERROR(_xlfn.CONCAT("('",$A41,"','",I41,"'),"),"")</f>
        <v/>
      </c>
    </row>
    <row r="42" customFormat="false" ht="13.8" hidden="false" customHeight="false" outlineLevel="0" collapsed="false">
      <c r="A42" s="0" t="n">
        <v>41</v>
      </c>
      <c r="B42" s="0" t="s">
        <v>77</v>
      </c>
      <c r="C42" s="0" t="s">
        <v>79</v>
      </c>
      <c r="D42" s="0" t="s">
        <v>202</v>
      </c>
      <c r="E42" s="0" t="s">
        <v>201</v>
      </c>
      <c r="G42" s="0" t="n">
        <f aca="false">INDEX($M$2:$M$7,MATCH(D42,$N$2:$N$7,0),1)</f>
        <v>3</v>
      </c>
      <c r="H42" s="0" t="n">
        <f aca="false">INDEX($M$2:$M$7,MATCH(E42,$N$2:$N$7,0),1)</f>
        <v>4</v>
      </c>
      <c r="I42" s="0" t="e">
        <f aca="false">INDEX($M$2:$M$7,MATCH(F42,$N$2:$N$7,0),1)</f>
        <v>#N/A</v>
      </c>
      <c r="J42" s="0" t="str">
        <f aca="false">IFERROR(_xlfn.CONCAT("('",$A42,"','",G42,"'),"),"")</f>
        <v>('41','3'),</v>
      </c>
      <c r="K42" s="0" t="str">
        <f aca="false">IFERROR(_xlfn.CONCAT("('",$A42,"','",H42,"'),"),"")</f>
        <v>('41','4'),</v>
      </c>
      <c r="L42" s="0" t="str">
        <f aca="false">IFERROR(_xlfn.CONCAT("('",$A42,"','",I42,"'),"),"")</f>
        <v/>
      </c>
    </row>
    <row r="43" customFormat="false" ht="13.8" hidden="false" customHeight="false" outlineLevel="0" collapsed="false">
      <c r="A43" s="0" t="n">
        <v>42</v>
      </c>
      <c r="B43" s="0" t="s">
        <v>77</v>
      </c>
      <c r="C43" s="0" t="s">
        <v>80</v>
      </c>
      <c r="D43" s="0" t="s">
        <v>202</v>
      </c>
      <c r="E43" s="0" t="s">
        <v>201</v>
      </c>
      <c r="G43" s="0" t="n">
        <f aca="false">INDEX($M$2:$M$7,MATCH(D43,$N$2:$N$7,0),1)</f>
        <v>3</v>
      </c>
      <c r="H43" s="0" t="n">
        <f aca="false">INDEX($M$2:$M$7,MATCH(E43,$N$2:$N$7,0),1)</f>
        <v>4</v>
      </c>
      <c r="I43" s="0" t="e">
        <f aca="false">INDEX($M$2:$M$7,MATCH(F43,$N$2:$N$7,0),1)</f>
        <v>#N/A</v>
      </c>
      <c r="J43" s="0" t="str">
        <f aca="false">IFERROR(_xlfn.CONCAT("('",$A43,"','",G43,"'),"),"")</f>
        <v>('42','3'),</v>
      </c>
      <c r="K43" s="0" t="str">
        <f aca="false">IFERROR(_xlfn.CONCAT("('",$A43,"','",H43,"'),"),"")</f>
        <v>('42','4'),</v>
      </c>
      <c r="L43" s="0" t="str">
        <f aca="false">IFERROR(_xlfn.CONCAT("('",$A43,"','",I43,"'),"),"")</f>
        <v/>
      </c>
    </row>
    <row r="44" customFormat="false" ht="13.8" hidden="false" customHeight="false" outlineLevel="0" collapsed="false">
      <c r="A44" s="0" t="n">
        <v>43</v>
      </c>
      <c r="B44" s="0" t="s">
        <v>77</v>
      </c>
      <c r="C44" s="0" t="s">
        <v>81</v>
      </c>
      <c r="D44" s="0" t="s">
        <v>202</v>
      </c>
      <c r="E44" s="0" t="s">
        <v>201</v>
      </c>
      <c r="G44" s="0" t="n">
        <f aca="false">INDEX($M$2:$M$7,MATCH(D44,$N$2:$N$7,0),1)</f>
        <v>3</v>
      </c>
      <c r="H44" s="0" t="n">
        <f aca="false">INDEX($M$2:$M$7,MATCH(E44,$N$2:$N$7,0),1)</f>
        <v>4</v>
      </c>
      <c r="I44" s="0" t="e">
        <f aca="false">INDEX($M$2:$M$7,MATCH(F44,$N$2:$N$7,0),1)</f>
        <v>#N/A</v>
      </c>
      <c r="J44" s="0" t="str">
        <f aca="false">IFERROR(_xlfn.CONCAT("('",$A44,"','",G44,"'),"),"")</f>
        <v>('43','3'),</v>
      </c>
      <c r="K44" s="0" t="str">
        <f aca="false">IFERROR(_xlfn.CONCAT("('",$A44,"','",H44,"'),"),"")</f>
        <v>('43','4'),</v>
      </c>
      <c r="L44" s="0" t="str">
        <f aca="false">IFERROR(_xlfn.CONCAT("('",$A44,"','",I44,"'),"),"")</f>
        <v/>
      </c>
    </row>
    <row r="45" customFormat="false" ht="13.8" hidden="false" customHeight="false" outlineLevel="0" collapsed="false">
      <c r="A45" s="0" t="n">
        <v>44</v>
      </c>
      <c r="B45" s="0" t="s">
        <v>77</v>
      </c>
      <c r="C45" s="0" t="s">
        <v>82</v>
      </c>
      <c r="D45" s="0" t="s">
        <v>202</v>
      </c>
      <c r="E45" s="0" t="s">
        <v>201</v>
      </c>
      <c r="G45" s="0" t="n">
        <f aca="false">INDEX($M$2:$M$7,MATCH(D45,$N$2:$N$7,0),1)</f>
        <v>3</v>
      </c>
      <c r="H45" s="0" t="n">
        <f aca="false">INDEX($M$2:$M$7,MATCH(E45,$N$2:$N$7,0),1)</f>
        <v>4</v>
      </c>
      <c r="I45" s="0" t="e">
        <f aca="false">INDEX($M$2:$M$7,MATCH(F45,$N$2:$N$7,0),1)</f>
        <v>#N/A</v>
      </c>
      <c r="J45" s="0" t="str">
        <f aca="false">IFERROR(_xlfn.CONCAT("('",$A45,"','",G45,"'),"),"")</f>
        <v>('44','3'),</v>
      </c>
      <c r="K45" s="0" t="str">
        <f aca="false">IFERROR(_xlfn.CONCAT("('",$A45,"','",H45,"'),"),"")</f>
        <v>('44','4'),</v>
      </c>
      <c r="L45" s="0" t="str">
        <f aca="false">IFERROR(_xlfn.CONCAT("('",$A45,"','",I45,"'),"),"")</f>
        <v/>
      </c>
    </row>
    <row r="46" customFormat="false" ht="13.8" hidden="false" customHeight="false" outlineLevel="0" collapsed="false">
      <c r="A46" s="0" t="n">
        <v>45</v>
      </c>
      <c r="B46" s="0" t="s">
        <v>77</v>
      </c>
      <c r="C46" s="0" t="s">
        <v>83</v>
      </c>
      <c r="D46" s="0" t="s">
        <v>202</v>
      </c>
      <c r="E46" s="0" t="s">
        <v>201</v>
      </c>
      <c r="G46" s="0" t="n">
        <f aca="false">INDEX($M$2:$M$7,MATCH(D46,$N$2:$N$7,0),1)</f>
        <v>3</v>
      </c>
      <c r="H46" s="0" t="n">
        <f aca="false">INDEX($M$2:$M$7,MATCH(E46,$N$2:$N$7,0),1)</f>
        <v>4</v>
      </c>
      <c r="I46" s="0" t="e">
        <f aca="false">INDEX($M$2:$M$7,MATCH(F46,$N$2:$N$7,0),1)</f>
        <v>#N/A</v>
      </c>
      <c r="J46" s="0" t="str">
        <f aca="false">IFERROR(_xlfn.CONCAT("('",$A46,"','",G46,"'),"),"")</f>
        <v>('45','3'),</v>
      </c>
      <c r="K46" s="0" t="str">
        <f aca="false">IFERROR(_xlfn.CONCAT("('",$A46,"','",H46,"'),"),"")</f>
        <v>('45','4'),</v>
      </c>
      <c r="L46" s="0" t="str">
        <f aca="false">IFERROR(_xlfn.CONCAT("('",$A46,"','",I46,"'),"),"")</f>
        <v/>
      </c>
    </row>
    <row r="47" customFormat="false" ht="13.8" hidden="false" customHeight="false" outlineLevel="0" collapsed="false">
      <c r="A47" s="0" t="n">
        <v>46</v>
      </c>
      <c r="B47" s="0" t="s">
        <v>84</v>
      </c>
      <c r="C47" s="0" t="s">
        <v>79</v>
      </c>
      <c r="D47" s="0" t="s">
        <v>202</v>
      </c>
      <c r="E47" s="0" t="s">
        <v>201</v>
      </c>
      <c r="G47" s="0" t="n">
        <f aca="false">INDEX($M$2:$M$7,MATCH(D47,$N$2:$N$7,0),1)</f>
        <v>3</v>
      </c>
      <c r="H47" s="0" t="n">
        <f aca="false">INDEX($M$2:$M$7,MATCH(E47,$N$2:$N$7,0),1)</f>
        <v>4</v>
      </c>
      <c r="I47" s="0" t="e">
        <f aca="false">INDEX($M$2:$M$7,MATCH(F47,$N$2:$N$7,0),1)</f>
        <v>#N/A</v>
      </c>
      <c r="J47" s="0" t="str">
        <f aca="false">IFERROR(_xlfn.CONCAT("('",$A47,"','",G47,"'),"),"")</f>
        <v>('46','3'),</v>
      </c>
      <c r="K47" s="0" t="str">
        <f aca="false">IFERROR(_xlfn.CONCAT("('",$A47,"','",H47,"'),"),"")</f>
        <v>('46','4'),</v>
      </c>
      <c r="L47" s="0" t="str">
        <f aca="false">IFERROR(_xlfn.CONCAT("('",$A47,"','",I47,"'),"),"")</f>
        <v/>
      </c>
    </row>
    <row r="48" customFormat="false" ht="13.8" hidden="false" customHeight="false" outlineLevel="0" collapsed="false">
      <c r="A48" s="0" t="n">
        <v>47</v>
      </c>
      <c r="B48" s="0" t="s">
        <v>84</v>
      </c>
      <c r="C48" s="0" t="s">
        <v>80</v>
      </c>
      <c r="D48" s="0" t="s">
        <v>202</v>
      </c>
      <c r="E48" s="0" t="s">
        <v>201</v>
      </c>
      <c r="G48" s="0" t="n">
        <f aca="false">INDEX($M$2:$M$7,MATCH(D48,$N$2:$N$7,0),1)</f>
        <v>3</v>
      </c>
      <c r="H48" s="0" t="n">
        <f aca="false">INDEX($M$2:$M$7,MATCH(E48,$N$2:$N$7,0),1)</f>
        <v>4</v>
      </c>
      <c r="I48" s="0" t="e">
        <f aca="false">INDEX($M$2:$M$7,MATCH(F48,$N$2:$N$7,0),1)</f>
        <v>#N/A</v>
      </c>
      <c r="J48" s="0" t="str">
        <f aca="false">IFERROR(_xlfn.CONCAT("('",$A48,"','",G48,"'),"),"")</f>
        <v>('47','3'),</v>
      </c>
      <c r="K48" s="0" t="str">
        <f aca="false">IFERROR(_xlfn.CONCAT("('",$A48,"','",H48,"'),"),"")</f>
        <v>('47','4'),</v>
      </c>
      <c r="L48" s="0" t="str">
        <f aca="false">IFERROR(_xlfn.CONCAT("('",$A48,"','",I48,"'),"),"")</f>
        <v/>
      </c>
    </row>
    <row r="49" customFormat="false" ht="13.8" hidden="false" customHeight="false" outlineLevel="0" collapsed="false">
      <c r="A49" s="0" t="n">
        <v>48</v>
      </c>
      <c r="B49" s="0" t="s">
        <v>84</v>
      </c>
      <c r="C49" s="0" t="s">
        <v>81</v>
      </c>
      <c r="D49" s="0" t="s">
        <v>202</v>
      </c>
      <c r="E49" s="0" t="s">
        <v>201</v>
      </c>
      <c r="G49" s="0" t="n">
        <f aca="false">INDEX($M$2:$M$7,MATCH(D49,$N$2:$N$7,0),1)</f>
        <v>3</v>
      </c>
      <c r="H49" s="0" t="n">
        <f aca="false">INDEX($M$2:$M$7,MATCH(E49,$N$2:$N$7,0),1)</f>
        <v>4</v>
      </c>
      <c r="I49" s="0" t="e">
        <f aca="false">INDEX($M$2:$M$7,MATCH(F49,$N$2:$N$7,0),1)</f>
        <v>#N/A</v>
      </c>
      <c r="J49" s="0" t="str">
        <f aca="false">IFERROR(_xlfn.CONCAT("('",$A49,"','",G49,"'),"),"")</f>
        <v>('48','3'),</v>
      </c>
      <c r="K49" s="0" t="str">
        <f aca="false">IFERROR(_xlfn.CONCAT("('",$A49,"','",H49,"'),"),"")</f>
        <v>('48','4'),</v>
      </c>
      <c r="L49" s="0" t="str">
        <f aca="false">IFERROR(_xlfn.CONCAT("('",$A49,"','",I49,"'),"),"")</f>
        <v/>
      </c>
    </row>
    <row r="50" customFormat="false" ht="13.8" hidden="false" customHeight="false" outlineLevel="0" collapsed="false">
      <c r="A50" s="0" t="n">
        <v>49</v>
      </c>
      <c r="B50" s="0" t="s">
        <v>84</v>
      </c>
      <c r="C50" s="0" t="s">
        <v>82</v>
      </c>
      <c r="D50" s="0" t="s">
        <v>202</v>
      </c>
      <c r="E50" s="0" t="s">
        <v>201</v>
      </c>
      <c r="G50" s="0" t="n">
        <f aca="false">INDEX($M$2:$M$7,MATCH(D50,$N$2:$N$7,0),1)</f>
        <v>3</v>
      </c>
      <c r="H50" s="0" t="n">
        <f aca="false">INDEX($M$2:$M$7,MATCH(E50,$N$2:$N$7,0),1)</f>
        <v>4</v>
      </c>
      <c r="I50" s="0" t="e">
        <f aca="false">INDEX($M$2:$M$7,MATCH(F50,$N$2:$N$7,0),1)</f>
        <v>#N/A</v>
      </c>
      <c r="J50" s="0" t="str">
        <f aca="false">IFERROR(_xlfn.CONCAT("('",$A50,"','",G50,"'),"),"")</f>
        <v>('49','3'),</v>
      </c>
      <c r="K50" s="0" t="str">
        <f aca="false">IFERROR(_xlfn.CONCAT("('",$A50,"','",H50,"'),"),"")</f>
        <v>('49','4'),</v>
      </c>
      <c r="L50" s="0" t="str">
        <f aca="false">IFERROR(_xlfn.CONCAT("('",$A50,"','",I50,"'),"),"")</f>
        <v/>
      </c>
    </row>
    <row r="51" customFormat="false" ht="13.8" hidden="false" customHeight="false" outlineLevel="0" collapsed="false">
      <c r="A51" s="0" t="n">
        <v>50</v>
      </c>
      <c r="B51" s="0" t="s">
        <v>84</v>
      </c>
      <c r="C51" s="0" t="s">
        <v>83</v>
      </c>
      <c r="D51" s="0" t="s">
        <v>202</v>
      </c>
      <c r="E51" s="0" t="s">
        <v>201</v>
      </c>
      <c r="G51" s="0" t="n">
        <f aca="false">INDEX($M$2:$M$7,MATCH(D51,$N$2:$N$7,0),1)</f>
        <v>3</v>
      </c>
      <c r="H51" s="0" t="n">
        <f aca="false">INDEX($M$2:$M$7,MATCH(E51,$N$2:$N$7,0),1)</f>
        <v>4</v>
      </c>
      <c r="I51" s="0" t="e">
        <f aca="false">INDEX($M$2:$M$7,MATCH(F51,$N$2:$N$7,0),1)</f>
        <v>#N/A</v>
      </c>
      <c r="J51" s="0" t="str">
        <f aca="false">IFERROR(_xlfn.CONCAT("('",$A51,"','",G51,"'),"),"")</f>
        <v>('50','3'),</v>
      </c>
      <c r="K51" s="0" t="str">
        <f aca="false">IFERROR(_xlfn.CONCAT("('",$A51,"','",H51,"'),"),"")</f>
        <v>('50','4'),</v>
      </c>
      <c r="L51" s="0" t="str">
        <f aca="false">IFERROR(_xlfn.CONCAT("('",$A51,"','",I51,"'),"),"")</f>
        <v/>
      </c>
    </row>
    <row r="52" customFormat="false" ht="13.8" hidden="false" customHeight="false" outlineLevel="0" collapsed="false">
      <c r="A52" s="0" t="n">
        <v>51</v>
      </c>
      <c r="B52" s="0" t="s">
        <v>85</v>
      </c>
      <c r="C52" s="0" t="s">
        <v>79</v>
      </c>
      <c r="D52" s="0" t="s">
        <v>202</v>
      </c>
      <c r="E52" s="0" t="s">
        <v>201</v>
      </c>
      <c r="G52" s="0" t="n">
        <f aca="false">INDEX($M$2:$M$7,MATCH(D52,$N$2:$N$7,0),1)</f>
        <v>3</v>
      </c>
      <c r="H52" s="0" t="n">
        <f aca="false">INDEX($M$2:$M$7,MATCH(E52,$N$2:$N$7,0),1)</f>
        <v>4</v>
      </c>
      <c r="I52" s="0" t="e">
        <f aca="false">INDEX($M$2:$M$7,MATCH(F52,$N$2:$N$7,0),1)</f>
        <v>#N/A</v>
      </c>
      <c r="J52" s="0" t="str">
        <f aca="false">IFERROR(_xlfn.CONCAT("('",$A52,"','",G52,"'),"),"")</f>
        <v>('51','3'),</v>
      </c>
      <c r="K52" s="0" t="str">
        <f aca="false">IFERROR(_xlfn.CONCAT("('",$A52,"','",H52,"'),"),"")</f>
        <v>('51','4'),</v>
      </c>
      <c r="L52" s="0" t="str">
        <f aca="false">IFERROR(_xlfn.CONCAT("('",$A52,"','",I52,"'),"),"")</f>
        <v/>
      </c>
    </row>
    <row r="53" customFormat="false" ht="13.8" hidden="false" customHeight="false" outlineLevel="0" collapsed="false">
      <c r="A53" s="0" t="n">
        <v>52</v>
      </c>
      <c r="B53" s="0" t="s">
        <v>85</v>
      </c>
      <c r="C53" s="0" t="s">
        <v>80</v>
      </c>
      <c r="D53" s="0" t="s">
        <v>202</v>
      </c>
      <c r="E53" s="0" t="s">
        <v>201</v>
      </c>
      <c r="G53" s="0" t="n">
        <f aca="false">INDEX($M$2:$M$7,MATCH(D53,$N$2:$N$7,0),1)</f>
        <v>3</v>
      </c>
      <c r="H53" s="0" t="n">
        <f aca="false">INDEX($M$2:$M$7,MATCH(E53,$N$2:$N$7,0),1)</f>
        <v>4</v>
      </c>
      <c r="I53" s="0" t="e">
        <f aca="false">INDEX($M$2:$M$7,MATCH(F53,$N$2:$N$7,0),1)</f>
        <v>#N/A</v>
      </c>
      <c r="J53" s="0" t="str">
        <f aca="false">IFERROR(_xlfn.CONCAT("('",$A53,"','",G53,"'),"),"")</f>
        <v>('52','3'),</v>
      </c>
      <c r="K53" s="0" t="str">
        <f aca="false">IFERROR(_xlfn.CONCAT("('",$A53,"','",H53,"'),"),"")</f>
        <v>('52','4'),</v>
      </c>
      <c r="L53" s="0" t="str">
        <f aca="false">IFERROR(_xlfn.CONCAT("('",$A53,"','",I53,"'),"),"")</f>
        <v/>
      </c>
    </row>
    <row r="54" customFormat="false" ht="13.8" hidden="false" customHeight="false" outlineLevel="0" collapsed="false">
      <c r="A54" s="0" t="n">
        <v>53</v>
      </c>
      <c r="B54" s="0" t="s">
        <v>85</v>
      </c>
      <c r="C54" s="0" t="s">
        <v>81</v>
      </c>
      <c r="D54" s="0" t="s">
        <v>202</v>
      </c>
      <c r="E54" s="0" t="s">
        <v>201</v>
      </c>
      <c r="G54" s="0" t="n">
        <f aca="false">INDEX($M$2:$M$7,MATCH(D54,$N$2:$N$7,0),1)</f>
        <v>3</v>
      </c>
      <c r="H54" s="0" t="n">
        <f aca="false">INDEX($M$2:$M$7,MATCH(E54,$N$2:$N$7,0),1)</f>
        <v>4</v>
      </c>
      <c r="I54" s="0" t="e">
        <f aca="false">INDEX($M$2:$M$7,MATCH(F54,$N$2:$N$7,0),1)</f>
        <v>#N/A</v>
      </c>
      <c r="J54" s="0" t="str">
        <f aca="false">IFERROR(_xlfn.CONCAT("('",$A54,"','",G54,"'),"),"")</f>
        <v>('53','3'),</v>
      </c>
      <c r="K54" s="0" t="str">
        <f aca="false">IFERROR(_xlfn.CONCAT("('",$A54,"','",H54,"'),"),"")</f>
        <v>('53','4'),</v>
      </c>
      <c r="L54" s="0" t="str">
        <f aca="false">IFERROR(_xlfn.CONCAT("('",$A54,"','",I54,"'),"),"")</f>
        <v/>
      </c>
    </row>
    <row r="55" customFormat="false" ht="13.8" hidden="false" customHeight="false" outlineLevel="0" collapsed="false">
      <c r="A55" s="0" t="n">
        <v>54</v>
      </c>
      <c r="B55" s="0" t="s">
        <v>85</v>
      </c>
      <c r="C55" s="0" t="s">
        <v>82</v>
      </c>
      <c r="D55" s="0" t="s">
        <v>202</v>
      </c>
      <c r="E55" s="0" t="s">
        <v>201</v>
      </c>
      <c r="G55" s="0" t="n">
        <f aca="false">INDEX($M$2:$M$7,MATCH(D55,$N$2:$N$7,0),1)</f>
        <v>3</v>
      </c>
      <c r="H55" s="0" t="n">
        <f aca="false">INDEX($M$2:$M$7,MATCH(E55,$N$2:$N$7,0),1)</f>
        <v>4</v>
      </c>
      <c r="I55" s="0" t="e">
        <f aca="false">INDEX($M$2:$M$7,MATCH(F55,$N$2:$N$7,0),1)</f>
        <v>#N/A</v>
      </c>
      <c r="J55" s="0" t="str">
        <f aca="false">IFERROR(_xlfn.CONCAT("('",$A55,"','",G55,"'),"),"")</f>
        <v>('54','3'),</v>
      </c>
      <c r="K55" s="0" t="str">
        <f aca="false">IFERROR(_xlfn.CONCAT("('",$A55,"','",H55,"'),"),"")</f>
        <v>('54','4'),</v>
      </c>
      <c r="L55" s="0" t="str">
        <f aca="false">IFERROR(_xlfn.CONCAT("('",$A55,"','",I55,"'),"),"")</f>
        <v/>
      </c>
    </row>
    <row r="56" customFormat="false" ht="13.8" hidden="false" customHeight="false" outlineLevel="0" collapsed="false">
      <c r="A56" s="0" t="n">
        <v>55</v>
      </c>
      <c r="B56" s="0" t="s">
        <v>85</v>
      </c>
      <c r="C56" s="0" t="s">
        <v>83</v>
      </c>
      <c r="D56" s="0" t="s">
        <v>202</v>
      </c>
      <c r="E56" s="0" t="s">
        <v>201</v>
      </c>
      <c r="G56" s="0" t="n">
        <f aca="false">INDEX($M$2:$M$7,MATCH(D56,$N$2:$N$7,0),1)</f>
        <v>3</v>
      </c>
      <c r="H56" s="0" t="n">
        <f aca="false">INDEX($M$2:$M$7,MATCH(E56,$N$2:$N$7,0),1)</f>
        <v>4</v>
      </c>
      <c r="I56" s="0" t="e">
        <f aca="false">INDEX($M$2:$M$7,MATCH(F56,$N$2:$N$7,0),1)</f>
        <v>#N/A</v>
      </c>
      <c r="J56" s="0" t="str">
        <f aca="false">IFERROR(_xlfn.CONCAT("('",$A56,"','",G56,"'),"),"")</f>
        <v>('55','3'),</v>
      </c>
      <c r="K56" s="0" t="str">
        <f aca="false">IFERROR(_xlfn.CONCAT("('",$A56,"','",H56,"'),"),"")</f>
        <v>('55','4'),</v>
      </c>
      <c r="L56" s="0" t="str">
        <f aca="false">IFERROR(_xlfn.CONCAT("('",$A56,"','",I56,"'),"),"")</f>
        <v/>
      </c>
    </row>
    <row r="57" customFormat="false" ht="13.8" hidden="false" customHeight="false" outlineLevel="0" collapsed="false">
      <c r="A57" s="0" t="n">
        <v>56</v>
      </c>
      <c r="B57" s="0" t="s">
        <v>86</v>
      </c>
      <c r="C57" s="0" t="s">
        <v>79</v>
      </c>
      <c r="D57" s="0" t="s">
        <v>202</v>
      </c>
      <c r="E57" s="0" t="s">
        <v>201</v>
      </c>
      <c r="G57" s="0" t="n">
        <f aca="false">INDEX($M$2:$M$7,MATCH(D57,$N$2:$N$7,0),1)</f>
        <v>3</v>
      </c>
      <c r="H57" s="0" t="n">
        <f aca="false">INDEX($M$2:$M$7,MATCH(E57,$N$2:$N$7,0),1)</f>
        <v>4</v>
      </c>
      <c r="I57" s="0" t="e">
        <f aca="false">INDEX($M$2:$M$7,MATCH(F57,$N$2:$N$7,0),1)</f>
        <v>#N/A</v>
      </c>
      <c r="J57" s="0" t="str">
        <f aca="false">IFERROR(_xlfn.CONCAT("('",$A57,"','",G57,"'),"),"")</f>
        <v>('56','3'),</v>
      </c>
      <c r="K57" s="0" t="str">
        <f aca="false">IFERROR(_xlfn.CONCAT("('",$A57,"','",H57,"'),"),"")</f>
        <v>('56','4'),</v>
      </c>
      <c r="L57" s="0" t="str">
        <f aca="false">IFERROR(_xlfn.CONCAT("('",$A57,"','",I57,"'),"),"")</f>
        <v/>
      </c>
    </row>
    <row r="58" customFormat="false" ht="13.8" hidden="false" customHeight="false" outlineLevel="0" collapsed="false">
      <c r="A58" s="0" t="n">
        <v>57</v>
      </c>
      <c r="B58" s="0" t="s">
        <v>86</v>
      </c>
      <c r="C58" s="0" t="s">
        <v>80</v>
      </c>
      <c r="D58" s="0" t="s">
        <v>202</v>
      </c>
      <c r="E58" s="0" t="s">
        <v>201</v>
      </c>
      <c r="G58" s="0" t="n">
        <f aca="false">INDEX($M$2:$M$7,MATCH(D58,$N$2:$N$7,0),1)</f>
        <v>3</v>
      </c>
      <c r="H58" s="0" t="n">
        <f aca="false">INDEX($M$2:$M$7,MATCH(E58,$N$2:$N$7,0),1)</f>
        <v>4</v>
      </c>
      <c r="I58" s="0" t="e">
        <f aca="false">INDEX($M$2:$M$7,MATCH(F58,$N$2:$N$7,0),1)</f>
        <v>#N/A</v>
      </c>
      <c r="J58" s="0" t="str">
        <f aca="false">IFERROR(_xlfn.CONCAT("('",$A58,"','",G58,"'),"),"")</f>
        <v>('57','3'),</v>
      </c>
      <c r="K58" s="0" t="str">
        <f aca="false">IFERROR(_xlfn.CONCAT("('",$A58,"','",H58,"'),"),"")</f>
        <v>('57','4'),</v>
      </c>
      <c r="L58" s="0" t="str">
        <f aca="false">IFERROR(_xlfn.CONCAT("('",$A58,"','",I58,"'),"),"")</f>
        <v/>
      </c>
    </row>
    <row r="59" customFormat="false" ht="13.8" hidden="false" customHeight="false" outlineLevel="0" collapsed="false">
      <c r="A59" s="0" t="n">
        <v>58</v>
      </c>
      <c r="B59" s="0" t="s">
        <v>86</v>
      </c>
      <c r="C59" s="0" t="s">
        <v>81</v>
      </c>
      <c r="D59" s="0" t="s">
        <v>202</v>
      </c>
      <c r="E59" s="0" t="s">
        <v>201</v>
      </c>
      <c r="G59" s="0" t="n">
        <f aca="false">INDEX($M$2:$M$7,MATCH(D59,$N$2:$N$7,0),1)</f>
        <v>3</v>
      </c>
      <c r="H59" s="0" t="n">
        <f aca="false">INDEX($M$2:$M$7,MATCH(E59,$N$2:$N$7,0),1)</f>
        <v>4</v>
      </c>
      <c r="I59" s="0" t="e">
        <f aca="false">INDEX($M$2:$M$7,MATCH(F59,$N$2:$N$7,0),1)</f>
        <v>#N/A</v>
      </c>
      <c r="J59" s="0" t="str">
        <f aca="false">IFERROR(_xlfn.CONCAT("('",$A59,"','",G59,"'),"),"")</f>
        <v>('58','3'),</v>
      </c>
      <c r="K59" s="0" t="str">
        <f aca="false">IFERROR(_xlfn.CONCAT("('",$A59,"','",H59,"'),"),"")</f>
        <v>('58','4'),</v>
      </c>
      <c r="L59" s="0" t="str">
        <f aca="false">IFERROR(_xlfn.CONCAT("('",$A59,"','",I59,"'),"),"")</f>
        <v/>
      </c>
    </row>
    <row r="60" customFormat="false" ht="13.8" hidden="false" customHeight="false" outlineLevel="0" collapsed="false">
      <c r="A60" s="0" t="n">
        <v>59</v>
      </c>
      <c r="B60" s="0" t="s">
        <v>86</v>
      </c>
      <c r="C60" s="0" t="s">
        <v>82</v>
      </c>
      <c r="D60" s="0" t="s">
        <v>202</v>
      </c>
      <c r="E60" s="0" t="s">
        <v>201</v>
      </c>
      <c r="G60" s="0" t="n">
        <f aca="false">INDEX($M$2:$M$7,MATCH(D60,$N$2:$N$7,0),1)</f>
        <v>3</v>
      </c>
      <c r="H60" s="0" t="n">
        <f aca="false">INDEX($M$2:$M$7,MATCH(E60,$N$2:$N$7,0),1)</f>
        <v>4</v>
      </c>
      <c r="I60" s="0" t="e">
        <f aca="false">INDEX($M$2:$M$7,MATCH(F60,$N$2:$N$7,0),1)</f>
        <v>#N/A</v>
      </c>
      <c r="J60" s="0" t="str">
        <f aca="false">IFERROR(_xlfn.CONCAT("('",$A60,"','",G60,"'),"),"")</f>
        <v>('59','3'),</v>
      </c>
      <c r="K60" s="0" t="str">
        <f aca="false">IFERROR(_xlfn.CONCAT("('",$A60,"','",H60,"'),"),"")</f>
        <v>('59','4'),</v>
      </c>
      <c r="L60" s="0" t="str">
        <f aca="false">IFERROR(_xlfn.CONCAT("('",$A60,"','",I60,"'),"),"")</f>
        <v/>
      </c>
    </row>
    <row r="61" customFormat="false" ht="13.8" hidden="false" customHeight="false" outlineLevel="0" collapsed="false">
      <c r="A61" s="0" t="n">
        <v>60</v>
      </c>
      <c r="B61" s="0" t="s">
        <v>86</v>
      </c>
      <c r="C61" s="0" t="s">
        <v>83</v>
      </c>
      <c r="D61" s="0" t="s">
        <v>202</v>
      </c>
      <c r="E61" s="0" t="s">
        <v>201</v>
      </c>
      <c r="G61" s="0" t="n">
        <f aca="false">INDEX($M$2:$M$7,MATCH(D61,$N$2:$N$7,0),1)</f>
        <v>3</v>
      </c>
      <c r="H61" s="0" t="n">
        <f aca="false">INDEX($M$2:$M$7,MATCH(E61,$N$2:$N$7,0),1)</f>
        <v>4</v>
      </c>
      <c r="I61" s="0" t="e">
        <f aca="false">INDEX($M$2:$M$7,MATCH(F61,$N$2:$N$7,0),1)</f>
        <v>#N/A</v>
      </c>
      <c r="J61" s="0" t="str">
        <f aca="false">IFERROR(_xlfn.CONCAT("('",$A61,"','",G61,"'),"),"")</f>
        <v>('60','3'),</v>
      </c>
      <c r="K61" s="0" t="str">
        <f aca="false">IFERROR(_xlfn.CONCAT("('",$A61,"','",H61,"'),"),"")</f>
        <v>('60','4'),</v>
      </c>
      <c r="L61" s="0" t="str">
        <f aca="false">IFERROR(_xlfn.CONCAT("('",$A61,"','",I61,"'),"),"")</f>
        <v/>
      </c>
    </row>
    <row r="62" customFormat="false" ht="13.8" hidden="false" customHeight="false" outlineLevel="0" collapsed="false">
      <c r="A62" s="0" t="n">
        <v>61</v>
      </c>
      <c r="B62" s="0" t="s">
        <v>87</v>
      </c>
      <c r="C62" s="0" t="s">
        <v>79</v>
      </c>
      <c r="D62" s="0" t="s">
        <v>202</v>
      </c>
      <c r="E62" s="0" t="s">
        <v>201</v>
      </c>
      <c r="G62" s="0" t="n">
        <f aca="false">INDEX($M$2:$M$7,MATCH(D62,$N$2:$N$7,0),1)</f>
        <v>3</v>
      </c>
      <c r="H62" s="0" t="n">
        <f aca="false">INDEX($M$2:$M$7,MATCH(E62,$N$2:$N$7,0),1)</f>
        <v>4</v>
      </c>
      <c r="I62" s="0" t="e">
        <f aca="false">INDEX($M$2:$M$7,MATCH(F62,$N$2:$N$7,0),1)</f>
        <v>#N/A</v>
      </c>
      <c r="J62" s="0" t="str">
        <f aca="false">IFERROR(_xlfn.CONCAT("('",$A62,"','",G62,"'),"),"")</f>
        <v>('61','3'),</v>
      </c>
      <c r="K62" s="0" t="str">
        <f aca="false">IFERROR(_xlfn.CONCAT("('",$A62,"','",H62,"'),"),"")</f>
        <v>('61','4'),</v>
      </c>
      <c r="L62" s="0" t="str">
        <f aca="false">IFERROR(_xlfn.CONCAT("('",$A62,"','",I62,"'),"),"")</f>
        <v/>
      </c>
    </row>
    <row r="63" customFormat="false" ht="13.8" hidden="false" customHeight="false" outlineLevel="0" collapsed="false">
      <c r="A63" s="0" t="n">
        <v>62</v>
      </c>
      <c r="B63" s="0" t="s">
        <v>87</v>
      </c>
      <c r="C63" s="0" t="s">
        <v>80</v>
      </c>
      <c r="D63" s="0" t="s">
        <v>202</v>
      </c>
      <c r="E63" s="0" t="s">
        <v>201</v>
      </c>
      <c r="G63" s="0" t="n">
        <f aca="false">INDEX($M$2:$M$7,MATCH(D63,$N$2:$N$7,0),1)</f>
        <v>3</v>
      </c>
      <c r="H63" s="0" t="n">
        <f aca="false">INDEX($M$2:$M$7,MATCH(E63,$N$2:$N$7,0),1)</f>
        <v>4</v>
      </c>
      <c r="I63" s="0" t="e">
        <f aca="false">INDEX($M$2:$M$7,MATCH(F63,$N$2:$N$7,0),1)</f>
        <v>#N/A</v>
      </c>
      <c r="J63" s="0" t="str">
        <f aca="false">IFERROR(_xlfn.CONCAT("('",$A63,"','",G63,"'),"),"")</f>
        <v>('62','3'),</v>
      </c>
      <c r="K63" s="0" t="str">
        <f aca="false">IFERROR(_xlfn.CONCAT("('",$A63,"','",H63,"'),"),"")</f>
        <v>('62','4'),</v>
      </c>
      <c r="L63" s="0" t="str">
        <f aca="false">IFERROR(_xlfn.CONCAT("('",$A63,"','",I63,"'),"),"")</f>
        <v/>
      </c>
    </row>
    <row r="64" customFormat="false" ht="13.8" hidden="false" customHeight="false" outlineLevel="0" collapsed="false">
      <c r="A64" s="0" t="n">
        <v>63</v>
      </c>
      <c r="B64" s="0" t="s">
        <v>87</v>
      </c>
      <c r="C64" s="0" t="s">
        <v>81</v>
      </c>
      <c r="D64" s="0" t="s">
        <v>202</v>
      </c>
      <c r="E64" s="0" t="s">
        <v>201</v>
      </c>
      <c r="G64" s="0" t="n">
        <f aca="false">INDEX($M$2:$M$7,MATCH(D64,$N$2:$N$7,0),1)</f>
        <v>3</v>
      </c>
      <c r="H64" s="0" t="n">
        <f aca="false">INDEX($M$2:$M$7,MATCH(E64,$N$2:$N$7,0),1)</f>
        <v>4</v>
      </c>
      <c r="I64" s="0" t="e">
        <f aca="false">INDEX($M$2:$M$7,MATCH(F64,$N$2:$N$7,0),1)</f>
        <v>#N/A</v>
      </c>
      <c r="J64" s="0" t="str">
        <f aca="false">IFERROR(_xlfn.CONCAT("('",$A64,"','",G64,"'),"),"")</f>
        <v>('63','3'),</v>
      </c>
      <c r="K64" s="0" t="str">
        <f aca="false">IFERROR(_xlfn.CONCAT("('",$A64,"','",H64,"'),"),"")</f>
        <v>('63','4'),</v>
      </c>
      <c r="L64" s="0" t="str">
        <f aca="false">IFERROR(_xlfn.CONCAT("('",$A64,"','",I64,"'),"),"")</f>
        <v/>
      </c>
    </row>
    <row r="65" customFormat="false" ht="13.8" hidden="false" customHeight="false" outlineLevel="0" collapsed="false">
      <c r="A65" s="0" t="n">
        <v>64</v>
      </c>
      <c r="B65" s="0" t="s">
        <v>87</v>
      </c>
      <c r="C65" s="0" t="s">
        <v>82</v>
      </c>
      <c r="D65" s="0" t="s">
        <v>202</v>
      </c>
      <c r="E65" s="0" t="s">
        <v>201</v>
      </c>
      <c r="G65" s="0" t="n">
        <f aca="false">INDEX($M$2:$M$7,MATCH(D65,$N$2:$N$7,0),1)</f>
        <v>3</v>
      </c>
      <c r="H65" s="0" t="n">
        <f aca="false">INDEX($M$2:$M$7,MATCH(E65,$N$2:$N$7,0),1)</f>
        <v>4</v>
      </c>
      <c r="I65" s="0" t="e">
        <f aca="false">INDEX($M$2:$M$7,MATCH(F65,$N$2:$N$7,0),1)</f>
        <v>#N/A</v>
      </c>
      <c r="J65" s="0" t="str">
        <f aca="false">IFERROR(_xlfn.CONCAT("('",$A65,"','",G65,"'),"),"")</f>
        <v>('64','3'),</v>
      </c>
      <c r="K65" s="0" t="str">
        <f aca="false">IFERROR(_xlfn.CONCAT("('",$A65,"','",H65,"'),"),"")</f>
        <v>('64','4'),</v>
      </c>
      <c r="L65" s="0" t="str">
        <f aca="false">IFERROR(_xlfn.CONCAT("('",$A65,"','",I65,"'),"),"")</f>
        <v/>
      </c>
    </row>
    <row r="66" customFormat="false" ht="13.8" hidden="false" customHeight="false" outlineLevel="0" collapsed="false">
      <c r="A66" s="0" t="n">
        <v>65</v>
      </c>
      <c r="B66" s="0" t="s">
        <v>87</v>
      </c>
      <c r="C66" s="0" t="s">
        <v>83</v>
      </c>
      <c r="D66" s="0" t="s">
        <v>202</v>
      </c>
      <c r="E66" s="0" t="s">
        <v>201</v>
      </c>
      <c r="G66" s="0" t="n">
        <f aca="false">INDEX($M$2:$M$7,MATCH(D66,$N$2:$N$7,0),1)</f>
        <v>3</v>
      </c>
      <c r="H66" s="0" t="n">
        <f aca="false">INDEX($M$2:$M$7,MATCH(E66,$N$2:$N$7,0),1)</f>
        <v>4</v>
      </c>
      <c r="I66" s="0" t="e">
        <f aca="false">INDEX($M$2:$M$7,MATCH(F66,$N$2:$N$7,0),1)</f>
        <v>#N/A</v>
      </c>
      <c r="J66" s="0" t="str">
        <f aca="false">IFERROR(_xlfn.CONCAT("('",$A66,"','",G66,"'),"),"")</f>
        <v>('65','3'),</v>
      </c>
      <c r="K66" s="0" t="str">
        <f aca="false">IFERROR(_xlfn.CONCAT("('",$A66,"','",H66,"'),"),"")</f>
        <v>('65','4'),</v>
      </c>
      <c r="L66" s="0" t="str">
        <f aca="false">IFERROR(_xlfn.CONCAT("('",$A66,"','",I66,"'),"),"")</f>
        <v/>
      </c>
    </row>
    <row r="67" customFormat="false" ht="13.8" hidden="false" customHeight="false" outlineLevel="0" collapsed="false">
      <c r="A67" s="0" t="n">
        <v>66</v>
      </c>
      <c r="B67" s="0" t="s">
        <v>88</v>
      </c>
      <c r="C67" s="0" t="s">
        <v>79</v>
      </c>
      <c r="D67" s="0" t="s">
        <v>202</v>
      </c>
      <c r="E67" s="0" t="s">
        <v>201</v>
      </c>
      <c r="G67" s="0" t="n">
        <f aca="false">INDEX($M$2:$M$7,MATCH(D67,$N$2:$N$7,0),1)</f>
        <v>3</v>
      </c>
      <c r="H67" s="0" t="n">
        <f aca="false">INDEX($M$2:$M$7,MATCH(E67,$N$2:$N$7,0),1)</f>
        <v>4</v>
      </c>
      <c r="I67" s="0" t="e">
        <f aca="false">INDEX($M$2:$M$7,MATCH(F67,$N$2:$N$7,0),1)</f>
        <v>#N/A</v>
      </c>
      <c r="J67" s="0" t="str">
        <f aca="false">IFERROR(_xlfn.CONCAT("('",$A67,"','",G67,"'),"),"")</f>
        <v>('66','3'),</v>
      </c>
      <c r="K67" s="0" t="str">
        <f aca="false">IFERROR(_xlfn.CONCAT("('",$A67,"','",H67,"'),"),"")</f>
        <v>('66','4'),</v>
      </c>
      <c r="L67" s="0" t="str">
        <f aca="false">IFERROR(_xlfn.CONCAT("('",$A67,"','",I67,"'),"),"")</f>
        <v/>
      </c>
    </row>
    <row r="68" customFormat="false" ht="13.8" hidden="false" customHeight="false" outlineLevel="0" collapsed="false">
      <c r="A68" s="0" t="n">
        <v>67</v>
      </c>
      <c r="B68" s="0" t="s">
        <v>88</v>
      </c>
      <c r="C68" s="0" t="s">
        <v>80</v>
      </c>
      <c r="D68" s="0" t="s">
        <v>202</v>
      </c>
      <c r="E68" s="0" t="s">
        <v>201</v>
      </c>
      <c r="G68" s="0" t="n">
        <f aca="false">INDEX($M$2:$M$7,MATCH(D68,$N$2:$N$7,0),1)</f>
        <v>3</v>
      </c>
      <c r="H68" s="0" t="n">
        <f aca="false">INDEX($M$2:$M$7,MATCH(E68,$N$2:$N$7,0),1)</f>
        <v>4</v>
      </c>
      <c r="I68" s="0" t="e">
        <f aca="false">INDEX($M$2:$M$7,MATCH(F68,$N$2:$N$7,0),1)</f>
        <v>#N/A</v>
      </c>
      <c r="J68" s="0" t="str">
        <f aca="false">IFERROR(_xlfn.CONCAT("('",$A68,"','",G68,"'),"),"")</f>
        <v>('67','3'),</v>
      </c>
      <c r="K68" s="0" t="str">
        <f aca="false">IFERROR(_xlfn.CONCAT("('",$A68,"','",H68,"'),"),"")</f>
        <v>('67','4'),</v>
      </c>
      <c r="L68" s="0" t="str">
        <f aca="false">IFERROR(_xlfn.CONCAT("('",$A68,"','",I68,"'),"),"")</f>
        <v/>
      </c>
    </row>
    <row r="69" customFormat="false" ht="13.8" hidden="false" customHeight="false" outlineLevel="0" collapsed="false">
      <c r="A69" s="0" t="n">
        <v>68</v>
      </c>
      <c r="B69" s="0" t="s">
        <v>88</v>
      </c>
      <c r="C69" s="0" t="s">
        <v>81</v>
      </c>
      <c r="D69" s="0" t="s">
        <v>202</v>
      </c>
      <c r="E69" s="0" t="s">
        <v>201</v>
      </c>
      <c r="G69" s="0" t="n">
        <f aca="false">INDEX($M$2:$M$7,MATCH(D69,$N$2:$N$7,0),1)</f>
        <v>3</v>
      </c>
      <c r="H69" s="0" t="n">
        <f aca="false">INDEX($M$2:$M$7,MATCH(E69,$N$2:$N$7,0),1)</f>
        <v>4</v>
      </c>
      <c r="I69" s="0" t="e">
        <f aca="false">INDEX($M$2:$M$7,MATCH(F69,$N$2:$N$7,0),1)</f>
        <v>#N/A</v>
      </c>
      <c r="J69" s="0" t="str">
        <f aca="false">IFERROR(_xlfn.CONCAT("('",$A69,"','",G69,"'),"),"")</f>
        <v>('68','3'),</v>
      </c>
      <c r="K69" s="0" t="str">
        <f aca="false">IFERROR(_xlfn.CONCAT("('",$A69,"','",H69,"'),"),"")</f>
        <v>('68','4'),</v>
      </c>
      <c r="L69" s="0" t="str">
        <f aca="false">IFERROR(_xlfn.CONCAT("('",$A69,"','",I69,"'),"),"")</f>
        <v/>
      </c>
    </row>
    <row r="70" customFormat="false" ht="13.8" hidden="false" customHeight="false" outlineLevel="0" collapsed="false">
      <c r="A70" s="0" t="n">
        <v>69</v>
      </c>
      <c r="B70" s="0" t="s">
        <v>88</v>
      </c>
      <c r="C70" s="0" t="s">
        <v>82</v>
      </c>
      <c r="D70" s="0" t="s">
        <v>202</v>
      </c>
      <c r="E70" s="0" t="s">
        <v>201</v>
      </c>
      <c r="G70" s="0" t="n">
        <f aca="false">INDEX($M$2:$M$7,MATCH(D70,$N$2:$N$7,0),1)</f>
        <v>3</v>
      </c>
      <c r="H70" s="0" t="n">
        <f aca="false">INDEX($M$2:$M$7,MATCH(E70,$N$2:$N$7,0),1)</f>
        <v>4</v>
      </c>
      <c r="I70" s="0" t="e">
        <f aca="false">INDEX($M$2:$M$7,MATCH(F70,$N$2:$N$7,0),1)</f>
        <v>#N/A</v>
      </c>
      <c r="J70" s="0" t="str">
        <f aca="false">IFERROR(_xlfn.CONCAT("('",$A70,"','",G70,"'),"),"")</f>
        <v>('69','3'),</v>
      </c>
      <c r="K70" s="0" t="str">
        <f aca="false">IFERROR(_xlfn.CONCAT("('",$A70,"','",H70,"'),"),"")</f>
        <v>('69','4'),</v>
      </c>
      <c r="L70" s="0" t="str">
        <f aca="false">IFERROR(_xlfn.CONCAT("('",$A70,"','",I70,"'),"),"")</f>
        <v/>
      </c>
    </row>
    <row r="71" customFormat="false" ht="13.8" hidden="false" customHeight="false" outlineLevel="0" collapsed="false">
      <c r="A71" s="0" t="n">
        <v>70</v>
      </c>
      <c r="B71" s="0" t="s">
        <v>88</v>
      </c>
      <c r="C71" s="0" t="s">
        <v>83</v>
      </c>
      <c r="D71" s="0" t="s">
        <v>202</v>
      </c>
      <c r="E71" s="0" t="s">
        <v>201</v>
      </c>
      <c r="G71" s="0" t="n">
        <f aca="false">INDEX($M$2:$M$7,MATCH(D71,$N$2:$N$7,0),1)</f>
        <v>3</v>
      </c>
      <c r="H71" s="0" t="n">
        <f aca="false">INDEX($M$2:$M$7,MATCH(E71,$N$2:$N$7,0),1)</f>
        <v>4</v>
      </c>
      <c r="I71" s="0" t="e">
        <f aca="false">INDEX($M$2:$M$7,MATCH(F71,$N$2:$N$7,0),1)</f>
        <v>#N/A</v>
      </c>
      <c r="J71" s="0" t="str">
        <f aca="false">IFERROR(_xlfn.CONCAT("('",$A71,"','",G71,"'),"),"")</f>
        <v>('70','3'),</v>
      </c>
      <c r="K71" s="0" t="str">
        <f aca="false">IFERROR(_xlfn.CONCAT("('",$A71,"','",H71,"'),"),"")</f>
        <v>('70','4'),</v>
      </c>
      <c r="L71" s="0" t="str">
        <f aca="false">IFERROR(_xlfn.CONCAT("('",$A71,"','",I71,"'),"),"")</f>
        <v/>
      </c>
    </row>
    <row r="72" customFormat="false" ht="13.8" hidden="false" customHeight="false" outlineLevel="0" collapsed="false">
      <c r="A72" s="0" t="n">
        <v>71</v>
      </c>
      <c r="B72" s="0" t="s">
        <v>89</v>
      </c>
      <c r="C72" s="0" t="s">
        <v>43</v>
      </c>
      <c r="D72" s="0" t="s">
        <v>202</v>
      </c>
      <c r="G72" s="0" t="n">
        <f aca="false">INDEX($M$2:$M$7,MATCH(D72,$N$2:$N$7,0),1)</f>
        <v>3</v>
      </c>
      <c r="H72" s="0" t="e">
        <f aca="false">INDEX($M$2:$M$7,MATCH(E72,$N$2:$N$7,0),1)</f>
        <v>#N/A</v>
      </c>
      <c r="I72" s="0" t="e">
        <f aca="false">INDEX($M$2:$M$7,MATCH(F72,$N$2:$N$7,0),1)</f>
        <v>#N/A</v>
      </c>
      <c r="J72" s="0" t="str">
        <f aca="false">IFERROR(_xlfn.CONCAT("('",$A72,"','",G72,"'),"),"")</f>
        <v>('71','3'),</v>
      </c>
      <c r="K72" s="0" t="str">
        <f aca="false">IFERROR(_xlfn.CONCAT("('",$A72,"','",H72,"'),"),"")</f>
        <v/>
      </c>
      <c r="L72" s="0" t="str">
        <f aca="false">IFERROR(_xlfn.CONCAT("('",$A72,"','",I72,"'),"),"")</f>
        <v/>
      </c>
    </row>
    <row r="73" customFormat="false" ht="13.8" hidden="false" customHeight="false" outlineLevel="0" collapsed="false">
      <c r="A73" s="0" t="n">
        <v>72</v>
      </c>
      <c r="B73" s="0" t="s">
        <v>89</v>
      </c>
      <c r="C73" s="0" t="s">
        <v>79</v>
      </c>
      <c r="D73" s="0" t="s">
        <v>202</v>
      </c>
      <c r="E73" s="0" t="s">
        <v>201</v>
      </c>
      <c r="G73" s="0" t="n">
        <f aca="false">INDEX($M$2:$M$7,MATCH(D73,$N$2:$N$7,0),1)</f>
        <v>3</v>
      </c>
      <c r="H73" s="0" t="n">
        <f aca="false">INDEX($M$2:$M$7,MATCH(E73,$N$2:$N$7,0),1)</f>
        <v>4</v>
      </c>
      <c r="I73" s="0" t="e">
        <f aca="false">INDEX($M$2:$M$7,MATCH(F73,$N$2:$N$7,0),1)</f>
        <v>#N/A</v>
      </c>
      <c r="J73" s="0" t="str">
        <f aca="false">IFERROR(_xlfn.CONCAT("('",$A73,"','",G73,"'),"),"")</f>
        <v>('72','3'),</v>
      </c>
      <c r="K73" s="0" t="str">
        <f aca="false">IFERROR(_xlfn.CONCAT("('",$A73,"','",H73,"'),"),"")</f>
        <v>('72','4'),</v>
      </c>
      <c r="L73" s="0" t="str">
        <f aca="false">IFERROR(_xlfn.CONCAT("('",$A73,"','",I73,"'),"),"")</f>
        <v/>
      </c>
    </row>
    <row r="74" customFormat="false" ht="13.8" hidden="false" customHeight="false" outlineLevel="0" collapsed="false">
      <c r="A74" s="0" t="n">
        <v>73</v>
      </c>
      <c r="B74" s="0" t="s">
        <v>89</v>
      </c>
      <c r="C74" s="0" t="s">
        <v>80</v>
      </c>
      <c r="D74" s="0" t="s">
        <v>202</v>
      </c>
      <c r="E74" s="0" t="s">
        <v>201</v>
      </c>
      <c r="G74" s="0" t="n">
        <f aca="false">INDEX($M$2:$M$7,MATCH(D74,$N$2:$N$7,0),1)</f>
        <v>3</v>
      </c>
      <c r="H74" s="0" t="n">
        <f aca="false">INDEX($M$2:$M$7,MATCH(E74,$N$2:$N$7,0),1)</f>
        <v>4</v>
      </c>
      <c r="I74" s="0" t="e">
        <f aca="false">INDEX($M$2:$M$7,MATCH(F74,$N$2:$N$7,0),1)</f>
        <v>#N/A</v>
      </c>
      <c r="J74" s="0" t="str">
        <f aca="false">IFERROR(_xlfn.CONCAT("('",$A74,"','",G74,"'),"),"")</f>
        <v>('73','3'),</v>
      </c>
      <c r="K74" s="0" t="str">
        <f aca="false">IFERROR(_xlfn.CONCAT("('",$A74,"','",H74,"'),"),"")</f>
        <v>('73','4'),</v>
      </c>
      <c r="L74" s="0" t="str">
        <f aca="false">IFERROR(_xlfn.CONCAT("('",$A74,"','",I74,"'),"),"")</f>
        <v/>
      </c>
    </row>
    <row r="75" customFormat="false" ht="13.8" hidden="false" customHeight="false" outlineLevel="0" collapsed="false">
      <c r="A75" s="0" t="n">
        <v>74</v>
      </c>
      <c r="B75" s="0" t="s">
        <v>89</v>
      </c>
      <c r="C75" s="0" t="s">
        <v>81</v>
      </c>
      <c r="D75" s="0" t="s">
        <v>202</v>
      </c>
      <c r="E75" s="0" t="s">
        <v>201</v>
      </c>
      <c r="G75" s="0" t="n">
        <f aca="false">INDEX($M$2:$M$7,MATCH(D75,$N$2:$N$7,0),1)</f>
        <v>3</v>
      </c>
      <c r="H75" s="0" t="n">
        <f aca="false">INDEX($M$2:$M$7,MATCH(E75,$N$2:$N$7,0),1)</f>
        <v>4</v>
      </c>
      <c r="I75" s="0" t="e">
        <f aca="false">INDEX($M$2:$M$7,MATCH(F75,$N$2:$N$7,0),1)</f>
        <v>#N/A</v>
      </c>
      <c r="J75" s="0" t="str">
        <f aca="false">IFERROR(_xlfn.CONCAT("('",$A75,"','",G75,"'),"),"")</f>
        <v>('74','3'),</v>
      </c>
      <c r="K75" s="0" t="str">
        <f aca="false">IFERROR(_xlfn.CONCAT("('",$A75,"','",H75,"'),"),"")</f>
        <v>('74','4'),</v>
      </c>
      <c r="L75" s="0" t="str">
        <f aca="false">IFERROR(_xlfn.CONCAT("('",$A75,"','",I75,"'),"),"")</f>
        <v/>
      </c>
    </row>
    <row r="76" customFormat="false" ht="13.8" hidden="false" customHeight="false" outlineLevel="0" collapsed="false">
      <c r="A76" s="0" t="n">
        <v>75</v>
      </c>
      <c r="B76" s="0" t="s">
        <v>89</v>
      </c>
      <c r="C76" s="0" t="s">
        <v>82</v>
      </c>
      <c r="D76" s="0" t="s">
        <v>202</v>
      </c>
      <c r="E76" s="0" t="s">
        <v>201</v>
      </c>
      <c r="G76" s="0" t="n">
        <f aca="false">INDEX($M$2:$M$7,MATCH(D76,$N$2:$N$7,0),1)</f>
        <v>3</v>
      </c>
      <c r="H76" s="0" t="n">
        <f aca="false">INDEX($M$2:$M$7,MATCH(E76,$N$2:$N$7,0),1)</f>
        <v>4</v>
      </c>
      <c r="I76" s="0" t="e">
        <f aca="false">INDEX($M$2:$M$7,MATCH(F76,$N$2:$N$7,0),1)</f>
        <v>#N/A</v>
      </c>
      <c r="J76" s="0" t="str">
        <f aca="false">IFERROR(_xlfn.CONCAT("('",$A76,"','",G76,"'),"),"")</f>
        <v>('75','3'),</v>
      </c>
      <c r="K76" s="0" t="str">
        <f aca="false">IFERROR(_xlfn.CONCAT("('",$A76,"','",H76,"'),"),"")</f>
        <v>('75','4'),</v>
      </c>
      <c r="L76" s="0" t="str">
        <f aca="false">IFERROR(_xlfn.CONCAT("('",$A76,"','",I76,"'),"),"")</f>
        <v/>
      </c>
    </row>
    <row r="77" customFormat="false" ht="13.8" hidden="false" customHeight="false" outlineLevel="0" collapsed="false">
      <c r="A77" s="0" t="n">
        <v>76</v>
      </c>
      <c r="B77" s="0" t="s">
        <v>89</v>
      </c>
      <c r="C77" s="0" t="s">
        <v>83</v>
      </c>
      <c r="D77" s="0" t="s">
        <v>202</v>
      </c>
      <c r="E77" s="0" t="s">
        <v>201</v>
      </c>
      <c r="G77" s="0" t="n">
        <f aca="false">INDEX($M$2:$M$7,MATCH(D77,$N$2:$N$7,0),1)</f>
        <v>3</v>
      </c>
      <c r="H77" s="0" t="n">
        <f aca="false">INDEX($M$2:$M$7,MATCH(E77,$N$2:$N$7,0),1)</f>
        <v>4</v>
      </c>
      <c r="I77" s="0" t="e">
        <f aca="false">INDEX($M$2:$M$7,MATCH(F77,$N$2:$N$7,0),1)</f>
        <v>#N/A</v>
      </c>
      <c r="J77" s="0" t="str">
        <f aca="false">IFERROR(_xlfn.CONCAT("('",$A77,"','",G77,"'),"),"")</f>
        <v>('76','3'),</v>
      </c>
      <c r="K77" s="0" t="str">
        <f aca="false">IFERROR(_xlfn.CONCAT("('",$A77,"','",H77,"'),"),"")</f>
        <v>('76','4'),</v>
      </c>
      <c r="L77" s="0" t="str">
        <f aca="false">IFERROR(_xlfn.CONCAT("('",$A77,"','",I77,"'),"),"")</f>
        <v/>
      </c>
    </row>
    <row r="78" customFormat="false" ht="13.8" hidden="false" customHeight="false" outlineLevel="0" collapsed="false">
      <c r="A78" s="0" t="n">
        <v>77</v>
      </c>
      <c r="B78" s="0" t="s">
        <v>90</v>
      </c>
      <c r="C78" s="0" t="s">
        <v>43</v>
      </c>
      <c r="D78" s="0" t="s">
        <v>202</v>
      </c>
      <c r="G78" s="0" t="n">
        <f aca="false">INDEX($M$2:$M$7,MATCH(D78,$N$2:$N$7,0),1)</f>
        <v>3</v>
      </c>
      <c r="H78" s="0" t="e">
        <f aca="false">INDEX($M$2:$M$7,MATCH(E78,$N$2:$N$7,0),1)</f>
        <v>#N/A</v>
      </c>
      <c r="I78" s="0" t="e">
        <f aca="false">INDEX($M$2:$M$7,MATCH(F78,$N$2:$N$7,0),1)</f>
        <v>#N/A</v>
      </c>
      <c r="J78" s="0" t="str">
        <f aca="false">IFERROR(_xlfn.CONCAT("('",$A78,"','",G78,"'),"),"")</f>
        <v>('77','3'),</v>
      </c>
      <c r="K78" s="0" t="str">
        <f aca="false">IFERROR(_xlfn.CONCAT("('",$A78,"','",H78,"'),"),"")</f>
        <v/>
      </c>
      <c r="L78" s="0" t="str">
        <f aca="false">IFERROR(_xlfn.CONCAT("('",$A78,"','",I78,"'),"),"")</f>
        <v/>
      </c>
    </row>
    <row r="79" customFormat="false" ht="13.8" hidden="false" customHeight="false" outlineLevel="0" collapsed="false">
      <c r="A79" s="0" t="n">
        <v>78</v>
      </c>
      <c r="B79" s="0" t="s">
        <v>90</v>
      </c>
      <c r="C79" s="0" t="s">
        <v>79</v>
      </c>
      <c r="D79" s="0" t="s">
        <v>202</v>
      </c>
      <c r="E79" s="0" t="s">
        <v>201</v>
      </c>
      <c r="G79" s="0" t="n">
        <f aca="false">INDEX($M$2:$M$7,MATCH(D79,$N$2:$N$7,0),1)</f>
        <v>3</v>
      </c>
      <c r="H79" s="0" t="n">
        <f aca="false">INDEX($M$2:$M$7,MATCH(E79,$N$2:$N$7,0),1)</f>
        <v>4</v>
      </c>
      <c r="I79" s="0" t="e">
        <f aca="false">INDEX($M$2:$M$7,MATCH(F79,$N$2:$N$7,0),1)</f>
        <v>#N/A</v>
      </c>
      <c r="J79" s="0" t="str">
        <f aca="false">IFERROR(_xlfn.CONCAT("('",$A79,"','",G79,"'),"),"")</f>
        <v>('78','3'),</v>
      </c>
      <c r="K79" s="0" t="str">
        <f aca="false">IFERROR(_xlfn.CONCAT("('",$A79,"','",H79,"'),"),"")</f>
        <v>('78','4'),</v>
      </c>
      <c r="L79" s="0" t="str">
        <f aca="false">IFERROR(_xlfn.CONCAT("('",$A79,"','",I79,"'),"),"")</f>
        <v/>
      </c>
    </row>
    <row r="80" customFormat="false" ht="13.8" hidden="false" customHeight="false" outlineLevel="0" collapsed="false">
      <c r="A80" s="0" t="n">
        <v>79</v>
      </c>
      <c r="B80" s="0" t="s">
        <v>90</v>
      </c>
      <c r="C80" s="0" t="s">
        <v>80</v>
      </c>
      <c r="D80" s="0" t="s">
        <v>202</v>
      </c>
      <c r="E80" s="0" t="s">
        <v>201</v>
      </c>
      <c r="G80" s="0" t="n">
        <f aca="false">INDEX($M$2:$M$7,MATCH(D80,$N$2:$N$7,0),1)</f>
        <v>3</v>
      </c>
      <c r="H80" s="0" t="n">
        <f aca="false">INDEX($M$2:$M$7,MATCH(E80,$N$2:$N$7,0),1)</f>
        <v>4</v>
      </c>
      <c r="I80" s="0" t="e">
        <f aca="false">INDEX($M$2:$M$7,MATCH(F80,$N$2:$N$7,0),1)</f>
        <v>#N/A</v>
      </c>
      <c r="J80" s="0" t="str">
        <f aca="false">IFERROR(_xlfn.CONCAT("('",$A80,"','",G80,"'),"),"")</f>
        <v>('79','3'),</v>
      </c>
      <c r="K80" s="0" t="str">
        <f aca="false">IFERROR(_xlfn.CONCAT("('",$A80,"','",H80,"'),"),"")</f>
        <v>('79','4'),</v>
      </c>
      <c r="L80" s="0" t="str">
        <f aca="false">IFERROR(_xlfn.CONCAT("('",$A80,"','",I80,"'),"),"")</f>
        <v/>
      </c>
    </row>
    <row r="81" customFormat="false" ht="13.8" hidden="false" customHeight="false" outlineLevel="0" collapsed="false">
      <c r="A81" s="0" t="n">
        <v>80</v>
      </c>
      <c r="B81" s="0" t="s">
        <v>90</v>
      </c>
      <c r="C81" s="0" t="s">
        <v>81</v>
      </c>
      <c r="D81" s="0" t="s">
        <v>202</v>
      </c>
      <c r="E81" s="0" t="s">
        <v>201</v>
      </c>
      <c r="G81" s="0" t="n">
        <f aca="false">INDEX($M$2:$M$7,MATCH(D81,$N$2:$N$7,0),1)</f>
        <v>3</v>
      </c>
      <c r="H81" s="0" t="n">
        <f aca="false">INDEX($M$2:$M$7,MATCH(E81,$N$2:$N$7,0),1)</f>
        <v>4</v>
      </c>
      <c r="I81" s="0" t="e">
        <f aca="false">INDEX($M$2:$M$7,MATCH(F81,$N$2:$N$7,0),1)</f>
        <v>#N/A</v>
      </c>
      <c r="J81" s="0" t="str">
        <f aca="false">IFERROR(_xlfn.CONCAT("('",$A81,"','",G81,"'),"),"")</f>
        <v>('80','3'),</v>
      </c>
      <c r="K81" s="0" t="str">
        <f aca="false">IFERROR(_xlfn.CONCAT("('",$A81,"','",H81,"'),"),"")</f>
        <v>('80','4'),</v>
      </c>
      <c r="L81" s="0" t="str">
        <f aca="false">IFERROR(_xlfn.CONCAT("('",$A81,"','",I81,"'),"),"")</f>
        <v/>
      </c>
    </row>
    <row r="82" customFormat="false" ht="13.8" hidden="false" customHeight="false" outlineLevel="0" collapsed="false">
      <c r="A82" s="0" t="n">
        <v>81</v>
      </c>
      <c r="B82" s="0" t="s">
        <v>90</v>
      </c>
      <c r="C82" s="0" t="s">
        <v>82</v>
      </c>
      <c r="D82" s="0" t="s">
        <v>202</v>
      </c>
      <c r="E82" s="0" t="s">
        <v>201</v>
      </c>
      <c r="G82" s="0" t="n">
        <f aca="false">INDEX($M$2:$M$7,MATCH(D82,$N$2:$N$7,0),1)</f>
        <v>3</v>
      </c>
      <c r="H82" s="0" t="n">
        <f aca="false">INDEX($M$2:$M$7,MATCH(E82,$N$2:$N$7,0),1)</f>
        <v>4</v>
      </c>
      <c r="I82" s="0" t="e">
        <f aca="false">INDEX($M$2:$M$7,MATCH(F82,$N$2:$N$7,0),1)</f>
        <v>#N/A</v>
      </c>
      <c r="J82" s="0" t="str">
        <f aca="false">IFERROR(_xlfn.CONCAT("('",$A82,"','",G82,"'),"),"")</f>
        <v>('81','3'),</v>
      </c>
      <c r="K82" s="0" t="str">
        <f aca="false">IFERROR(_xlfn.CONCAT("('",$A82,"','",H82,"'),"),"")</f>
        <v>('81','4'),</v>
      </c>
      <c r="L82" s="0" t="str">
        <f aca="false">IFERROR(_xlfn.CONCAT("('",$A82,"','",I82,"'),"),"")</f>
        <v/>
      </c>
    </row>
    <row r="83" customFormat="false" ht="13.8" hidden="false" customHeight="false" outlineLevel="0" collapsed="false">
      <c r="A83" s="0" t="n">
        <v>82</v>
      </c>
      <c r="B83" s="0" t="s">
        <v>90</v>
      </c>
      <c r="C83" s="0" t="s">
        <v>83</v>
      </c>
      <c r="D83" s="0" t="s">
        <v>202</v>
      </c>
      <c r="E83" s="0" t="s">
        <v>201</v>
      </c>
      <c r="G83" s="0" t="n">
        <f aca="false">INDEX($M$2:$M$7,MATCH(D83,$N$2:$N$7,0),1)</f>
        <v>3</v>
      </c>
      <c r="H83" s="0" t="n">
        <f aca="false">INDEX($M$2:$M$7,MATCH(E83,$N$2:$N$7,0),1)</f>
        <v>4</v>
      </c>
      <c r="I83" s="0" t="e">
        <f aca="false">INDEX($M$2:$M$7,MATCH(F83,$N$2:$N$7,0),1)</f>
        <v>#N/A</v>
      </c>
      <c r="J83" s="0" t="str">
        <f aca="false">IFERROR(_xlfn.CONCAT("('",$A83,"','",G83,"'),"),"")</f>
        <v>('82','3'),</v>
      </c>
      <c r="K83" s="0" t="str">
        <f aca="false">IFERROR(_xlfn.CONCAT("('",$A83,"','",H83,"'),"),"")</f>
        <v>('82','4'),</v>
      </c>
      <c r="L83" s="0" t="str">
        <f aca="false">IFERROR(_xlfn.CONCAT("('",$A83,"','",I83,"'),"),"")</f>
        <v/>
      </c>
    </row>
    <row r="84" customFormat="false" ht="13.8" hidden="false" customHeight="false" outlineLevel="0" collapsed="false">
      <c r="A84" s="0" t="n">
        <v>83</v>
      </c>
      <c r="B84" s="0" t="s">
        <v>91</v>
      </c>
      <c r="C84" s="0" t="s">
        <v>43</v>
      </c>
      <c r="D84" s="0" t="s">
        <v>202</v>
      </c>
      <c r="G84" s="0" t="n">
        <f aca="false">INDEX($M$2:$M$7,MATCH(D84,$N$2:$N$7,0),1)</f>
        <v>3</v>
      </c>
      <c r="H84" s="0" t="e">
        <f aca="false">INDEX($M$2:$M$7,MATCH(E84,$N$2:$N$7,0),1)</f>
        <v>#N/A</v>
      </c>
      <c r="I84" s="0" t="e">
        <f aca="false">INDEX($M$2:$M$7,MATCH(F84,$N$2:$N$7,0),1)</f>
        <v>#N/A</v>
      </c>
      <c r="J84" s="0" t="str">
        <f aca="false">IFERROR(_xlfn.CONCAT("('",$A84,"','",G84,"'),"),"")</f>
        <v>('83','3'),</v>
      </c>
      <c r="K84" s="0" t="str">
        <f aca="false">IFERROR(_xlfn.CONCAT("('",$A84,"','",H84,"'),"),"")</f>
        <v/>
      </c>
      <c r="L84" s="0" t="str">
        <f aca="false">IFERROR(_xlfn.CONCAT("('",$A84,"','",I84,"'),"),"")</f>
        <v/>
      </c>
    </row>
    <row r="85" customFormat="false" ht="13.8" hidden="false" customHeight="false" outlineLevel="0" collapsed="false">
      <c r="A85" s="0" t="n">
        <v>84</v>
      </c>
      <c r="B85" s="0" t="s">
        <v>91</v>
      </c>
      <c r="C85" s="0" t="s">
        <v>79</v>
      </c>
      <c r="D85" s="0" t="s">
        <v>202</v>
      </c>
      <c r="E85" s="0" t="s">
        <v>201</v>
      </c>
      <c r="G85" s="0" t="n">
        <f aca="false">INDEX($M$2:$M$7,MATCH(D85,$N$2:$N$7,0),1)</f>
        <v>3</v>
      </c>
      <c r="H85" s="0" t="n">
        <f aca="false">INDEX($M$2:$M$7,MATCH(E85,$N$2:$N$7,0),1)</f>
        <v>4</v>
      </c>
      <c r="I85" s="0" t="e">
        <f aca="false">INDEX($M$2:$M$7,MATCH(F85,$N$2:$N$7,0),1)</f>
        <v>#N/A</v>
      </c>
      <c r="J85" s="0" t="str">
        <f aca="false">IFERROR(_xlfn.CONCAT("('",$A85,"','",G85,"'),"),"")</f>
        <v>('84','3'),</v>
      </c>
      <c r="K85" s="0" t="str">
        <f aca="false">IFERROR(_xlfn.CONCAT("('",$A85,"','",H85,"'),"),"")</f>
        <v>('84','4'),</v>
      </c>
      <c r="L85" s="0" t="str">
        <f aca="false">IFERROR(_xlfn.CONCAT("('",$A85,"','",I85,"'),"),"")</f>
        <v/>
      </c>
    </row>
    <row r="86" customFormat="false" ht="13.8" hidden="false" customHeight="false" outlineLevel="0" collapsed="false">
      <c r="A86" s="0" t="n">
        <v>85</v>
      </c>
      <c r="B86" s="0" t="s">
        <v>91</v>
      </c>
      <c r="C86" s="0" t="s">
        <v>80</v>
      </c>
      <c r="D86" s="0" t="s">
        <v>202</v>
      </c>
      <c r="E86" s="0" t="s">
        <v>201</v>
      </c>
      <c r="G86" s="0" t="n">
        <f aca="false">INDEX($M$2:$M$7,MATCH(D86,$N$2:$N$7,0),1)</f>
        <v>3</v>
      </c>
      <c r="H86" s="0" t="n">
        <f aca="false">INDEX($M$2:$M$7,MATCH(E86,$N$2:$N$7,0),1)</f>
        <v>4</v>
      </c>
      <c r="I86" s="0" t="e">
        <f aca="false">INDEX($M$2:$M$7,MATCH(F86,$N$2:$N$7,0),1)</f>
        <v>#N/A</v>
      </c>
      <c r="J86" s="0" t="str">
        <f aca="false">IFERROR(_xlfn.CONCAT("('",$A86,"','",G86,"'),"),"")</f>
        <v>('85','3'),</v>
      </c>
      <c r="K86" s="0" t="str">
        <f aca="false">IFERROR(_xlfn.CONCAT("('",$A86,"','",H86,"'),"),"")</f>
        <v>('85','4'),</v>
      </c>
      <c r="L86" s="0" t="str">
        <f aca="false">IFERROR(_xlfn.CONCAT("('",$A86,"','",I86,"'),"),"")</f>
        <v/>
      </c>
    </row>
    <row r="87" customFormat="false" ht="13.8" hidden="false" customHeight="false" outlineLevel="0" collapsed="false">
      <c r="A87" s="0" t="n">
        <v>86</v>
      </c>
      <c r="B87" s="0" t="s">
        <v>91</v>
      </c>
      <c r="C87" s="0" t="s">
        <v>81</v>
      </c>
      <c r="D87" s="0" t="s">
        <v>202</v>
      </c>
      <c r="E87" s="0" t="s">
        <v>201</v>
      </c>
      <c r="G87" s="0" t="n">
        <f aca="false">INDEX($M$2:$M$7,MATCH(D87,$N$2:$N$7,0),1)</f>
        <v>3</v>
      </c>
      <c r="H87" s="0" t="n">
        <f aca="false">INDEX($M$2:$M$7,MATCH(E87,$N$2:$N$7,0),1)</f>
        <v>4</v>
      </c>
      <c r="I87" s="0" t="e">
        <f aca="false">INDEX($M$2:$M$7,MATCH(F87,$N$2:$N$7,0),1)</f>
        <v>#N/A</v>
      </c>
      <c r="J87" s="0" t="str">
        <f aca="false">IFERROR(_xlfn.CONCAT("('",$A87,"','",G87,"'),"),"")</f>
        <v>('86','3'),</v>
      </c>
      <c r="K87" s="0" t="str">
        <f aca="false">IFERROR(_xlfn.CONCAT("('",$A87,"','",H87,"'),"),"")</f>
        <v>('86','4'),</v>
      </c>
      <c r="L87" s="0" t="str">
        <f aca="false">IFERROR(_xlfn.CONCAT("('",$A87,"','",I87,"'),"),"")</f>
        <v/>
      </c>
    </row>
    <row r="88" customFormat="false" ht="13.8" hidden="false" customHeight="false" outlineLevel="0" collapsed="false">
      <c r="A88" s="0" t="n">
        <v>87</v>
      </c>
      <c r="B88" s="0" t="s">
        <v>91</v>
      </c>
      <c r="C88" s="0" t="s">
        <v>82</v>
      </c>
      <c r="D88" s="0" t="s">
        <v>202</v>
      </c>
      <c r="E88" s="0" t="s">
        <v>201</v>
      </c>
      <c r="G88" s="0" t="n">
        <f aca="false">INDEX($M$2:$M$7,MATCH(D88,$N$2:$N$7,0),1)</f>
        <v>3</v>
      </c>
      <c r="H88" s="0" t="n">
        <f aca="false">INDEX($M$2:$M$7,MATCH(E88,$N$2:$N$7,0),1)</f>
        <v>4</v>
      </c>
      <c r="I88" s="0" t="e">
        <f aca="false">INDEX($M$2:$M$7,MATCH(F88,$N$2:$N$7,0),1)</f>
        <v>#N/A</v>
      </c>
      <c r="J88" s="0" t="str">
        <f aca="false">IFERROR(_xlfn.CONCAT("('",$A88,"','",G88,"'),"),"")</f>
        <v>('87','3'),</v>
      </c>
      <c r="K88" s="0" t="str">
        <f aca="false">IFERROR(_xlfn.CONCAT("('",$A88,"','",H88,"'),"),"")</f>
        <v>('87','4'),</v>
      </c>
      <c r="L88" s="0" t="str">
        <f aca="false">IFERROR(_xlfn.CONCAT("('",$A88,"','",I88,"'),"),"")</f>
        <v/>
      </c>
    </row>
    <row r="89" customFormat="false" ht="13.8" hidden="false" customHeight="false" outlineLevel="0" collapsed="false">
      <c r="A89" s="0" t="n">
        <v>88</v>
      </c>
      <c r="B89" s="0" t="s">
        <v>91</v>
      </c>
      <c r="C89" s="0" t="s">
        <v>83</v>
      </c>
      <c r="D89" s="0" t="s">
        <v>202</v>
      </c>
      <c r="E89" s="0" t="s">
        <v>201</v>
      </c>
      <c r="G89" s="0" t="n">
        <f aca="false">INDEX($M$2:$M$7,MATCH(D89,$N$2:$N$7,0),1)</f>
        <v>3</v>
      </c>
      <c r="H89" s="0" t="n">
        <f aca="false">INDEX($M$2:$M$7,MATCH(E89,$N$2:$N$7,0),1)</f>
        <v>4</v>
      </c>
      <c r="I89" s="0" t="e">
        <f aca="false">INDEX($M$2:$M$7,MATCH(F89,$N$2:$N$7,0),1)</f>
        <v>#N/A</v>
      </c>
      <c r="J89" s="0" t="str">
        <f aca="false">IFERROR(_xlfn.CONCAT("('",$A89,"','",G89,"'),"),"")</f>
        <v>('88','3'),</v>
      </c>
      <c r="K89" s="0" t="str">
        <f aca="false">IFERROR(_xlfn.CONCAT("('",$A89,"','",H89,"'),"),"")</f>
        <v>('88','4'),</v>
      </c>
      <c r="L89" s="0" t="str">
        <f aca="false">IFERROR(_xlfn.CONCAT("('",$A89,"','",I89,"'),"),"")</f>
        <v/>
      </c>
    </row>
    <row r="90" customFormat="false" ht="13.8" hidden="false" customHeight="false" outlineLevel="0" collapsed="false">
      <c r="A90" s="0" t="n">
        <v>89</v>
      </c>
      <c r="B90" s="0" t="s">
        <v>92</v>
      </c>
      <c r="C90" s="0" t="s">
        <v>43</v>
      </c>
      <c r="D90" s="0" t="s">
        <v>202</v>
      </c>
      <c r="G90" s="0" t="n">
        <f aca="false">INDEX($M$2:$M$7,MATCH(D90,$N$2:$N$7,0),1)</f>
        <v>3</v>
      </c>
      <c r="H90" s="0" t="e">
        <f aca="false">INDEX($M$2:$M$7,MATCH(E90,$N$2:$N$7,0),1)</f>
        <v>#N/A</v>
      </c>
      <c r="I90" s="0" t="e">
        <f aca="false">INDEX($M$2:$M$7,MATCH(F90,$N$2:$N$7,0),1)</f>
        <v>#N/A</v>
      </c>
      <c r="J90" s="0" t="str">
        <f aca="false">IFERROR(_xlfn.CONCAT("('",$A90,"','",G90,"'),"),"")</f>
        <v>('89','3'),</v>
      </c>
      <c r="K90" s="0" t="str">
        <f aca="false">IFERROR(_xlfn.CONCAT("('",$A90,"','",H90,"'),"),"")</f>
        <v/>
      </c>
      <c r="L90" s="0" t="str">
        <f aca="false">IFERROR(_xlfn.CONCAT("('",$A90,"','",I90,"'),"),"")</f>
        <v/>
      </c>
    </row>
    <row r="91" customFormat="false" ht="13.8" hidden="false" customHeight="false" outlineLevel="0" collapsed="false">
      <c r="A91" s="0" t="n">
        <v>90</v>
      </c>
      <c r="B91" s="0" t="s">
        <v>92</v>
      </c>
      <c r="C91" s="0" t="s">
        <v>79</v>
      </c>
      <c r="D91" s="0" t="s">
        <v>202</v>
      </c>
      <c r="E91" s="0" t="s">
        <v>201</v>
      </c>
      <c r="G91" s="0" t="n">
        <f aca="false">INDEX($M$2:$M$7,MATCH(D91,$N$2:$N$7,0),1)</f>
        <v>3</v>
      </c>
      <c r="H91" s="0" t="n">
        <f aca="false">INDEX($M$2:$M$7,MATCH(E91,$N$2:$N$7,0),1)</f>
        <v>4</v>
      </c>
      <c r="I91" s="0" t="e">
        <f aca="false">INDEX($M$2:$M$7,MATCH(F91,$N$2:$N$7,0),1)</f>
        <v>#N/A</v>
      </c>
      <c r="J91" s="0" t="str">
        <f aca="false">IFERROR(_xlfn.CONCAT("('",$A91,"','",G91,"'),"),"")</f>
        <v>('90','3'),</v>
      </c>
      <c r="K91" s="0" t="str">
        <f aca="false">IFERROR(_xlfn.CONCAT("('",$A91,"','",H91,"'),"),"")</f>
        <v>('90','4'),</v>
      </c>
      <c r="L91" s="0" t="str">
        <f aca="false">IFERROR(_xlfn.CONCAT("('",$A91,"','",I91,"'),"),"")</f>
        <v/>
      </c>
    </row>
    <row r="92" customFormat="false" ht="13.8" hidden="false" customHeight="false" outlineLevel="0" collapsed="false">
      <c r="A92" s="0" t="n">
        <v>91</v>
      </c>
      <c r="B92" s="0" t="s">
        <v>92</v>
      </c>
      <c r="C92" s="0" t="s">
        <v>80</v>
      </c>
      <c r="D92" s="0" t="s">
        <v>202</v>
      </c>
      <c r="E92" s="0" t="s">
        <v>201</v>
      </c>
      <c r="G92" s="0" t="n">
        <f aca="false">INDEX($M$2:$M$7,MATCH(D92,$N$2:$N$7,0),1)</f>
        <v>3</v>
      </c>
      <c r="H92" s="0" t="n">
        <f aca="false">INDEX($M$2:$M$7,MATCH(E92,$N$2:$N$7,0),1)</f>
        <v>4</v>
      </c>
      <c r="I92" s="0" t="e">
        <f aca="false">INDEX($M$2:$M$7,MATCH(F92,$N$2:$N$7,0),1)</f>
        <v>#N/A</v>
      </c>
      <c r="J92" s="0" t="str">
        <f aca="false">IFERROR(_xlfn.CONCAT("('",$A92,"','",G92,"'),"),"")</f>
        <v>('91','3'),</v>
      </c>
      <c r="K92" s="0" t="str">
        <f aca="false">IFERROR(_xlfn.CONCAT("('",$A92,"','",H92,"'),"),"")</f>
        <v>('91','4'),</v>
      </c>
      <c r="L92" s="0" t="str">
        <f aca="false">IFERROR(_xlfn.CONCAT("('",$A92,"','",I92,"'),"),"")</f>
        <v/>
      </c>
    </row>
    <row r="93" customFormat="false" ht="13.8" hidden="false" customHeight="false" outlineLevel="0" collapsed="false">
      <c r="A93" s="0" t="n">
        <v>92</v>
      </c>
      <c r="B93" s="0" t="s">
        <v>92</v>
      </c>
      <c r="C93" s="0" t="s">
        <v>81</v>
      </c>
      <c r="D93" s="0" t="s">
        <v>202</v>
      </c>
      <c r="E93" s="0" t="s">
        <v>201</v>
      </c>
      <c r="G93" s="0" t="n">
        <f aca="false">INDEX($M$2:$M$7,MATCH(D93,$N$2:$N$7,0),1)</f>
        <v>3</v>
      </c>
      <c r="H93" s="0" t="n">
        <f aca="false">INDEX($M$2:$M$7,MATCH(E93,$N$2:$N$7,0),1)</f>
        <v>4</v>
      </c>
      <c r="I93" s="0" t="e">
        <f aca="false">INDEX($M$2:$M$7,MATCH(F93,$N$2:$N$7,0),1)</f>
        <v>#N/A</v>
      </c>
      <c r="J93" s="0" t="str">
        <f aca="false">IFERROR(_xlfn.CONCAT("('",$A93,"','",G93,"'),"),"")</f>
        <v>('92','3'),</v>
      </c>
      <c r="K93" s="0" t="str">
        <f aca="false">IFERROR(_xlfn.CONCAT("('",$A93,"','",H93,"'),"),"")</f>
        <v>('92','4'),</v>
      </c>
      <c r="L93" s="0" t="str">
        <f aca="false">IFERROR(_xlfn.CONCAT("('",$A93,"','",I93,"'),"),"")</f>
        <v/>
      </c>
    </row>
    <row r="94" customFormat="false" ht="13.8" hidden="false" customHeight="false" outlineLevel="0" collapsed="false">
      <c r="A94" s="0" t="n">
        <v>93</v>
      </c>
      <c r="B94" s="0" t="s">
        <v>92</v>
      </c>
      <c r="C94" s="0" t="s">
        <v>82</v>
      </c>
      <c r="D94" s="0" t="s">
        <v>202</v>
      </c>
      <c r="E94" s="0" t="s">
        <v>201</v>
      </c>
      <c r="G94" s="0" t="n">
        <f aca="false">INDEX($M$2:$M$7,MATCH(D94,$N$2:$N$7,0),1)</f>
        <v>3</v>
      </c>
      <c r="H94" s="0" t="n">
        <f aca="false">INDEX($M$2:$M$7,MATCH(E94,$N$2:$N$7,0),1)</f>
        <v>4</v>
      </c>
      <c r="I94" s="0" t="e">
        <f aca="false">INDEX($M$2:$M$7,MATCH(F94,$N$2:$N$7,0),1)</f>
        <v>#N/A</v>
      </c>
      <c r="J94" s="0" t="str">
        <f aca="false">IFERROR(_xlfn.CONCAT("('",$A94,"','",G94,"'),"),"")</f>
        <v>('93','3'),</v>
      </c>
      <c r="K94" s="0" t="str">
        <f aca="false">IFERROR(_xlfn.CONCAT("('",$A94,"','",H94,"'),"),"")</f>
        <v>('93','4'),</v>
      </c>
      <c r="L94" s="0" t="str">
        <f aca="false">IFERROR(_xlfn.CONCAT("('",$A94,"','",I94,"'),"),"")</f>
        <v/>
      </c>
    </row>
    <row r="95" customFormat="false" ht="13.8" hidden="false" customHeight="false" outlineLevel="0" collapsed="false">
      <c r="A95" s="0" t="n">
        <v>94</v>
      </c>
      <c r="B95" s="0" t="s">
        <v>92</v>
      </c>
      <c r="C95" s="0" t="s">
        <v>83</v>
      </c>
      <c r="D95" s="0" t="s">
        <v>202</v>
      </c>
      <c r="E95" s="0" t="s">
        <v>201</v>
      </c>
      <c r="G95" s="0" t="n">
        <f aca="false">INDEX($M$2:$M$7,MATCH(D95,$N$2:$N$7,0),1)</f>
        <v>3</v>
      </c>
      <c r="H95" s="0" t="n">
        <f aca="false">INDEX($M$2:$M$7,MATCH(E95,$N$2:$N$7,0),1)</f>
        <v>4</v>
      </c>
      <c r="I95" s="0" t="e">
        <f aca="false">INDEX($M$2:$M$7,MATCH(F95,$N$2:$N$7,0),1)</f>
        <v>#N/A</v>
      </c>
      <c r="J95" s="0" t="str">
        <f aca="false">IFERROR(_xlfn.CONCAT("('",$A95,"','",G95,"'),"),"")</f>
        <v>('94','3'),</v>
      </c>
      <c r="K95" s="0" t="str">
        <f aca="false">IFERROR(_xlfn.CONCAT("('",$A95,"','",H95,"'),"),"")</f>
        <v>('94','4'),</v>
      </c>
      <c r="L95" s="0" t="str">
        <f aca="false">IFERROR(_xlfn.CONCAT("('",$A95,"','",I95,"'),"),"")</f>
        <v/>
      </c>
    </row>
    <row r="96" customFormat="false" ht="13.8" hidden="false" customHeight="false" outlineLevel="0" collapsed="false">
      <c r="A96" s="0" t="n">
        <v>95</v>
      </c>
      <c r="B96" s="0" t="s">
        <v>93</v>
      </c>
      <c r="C96" s="0" t="s">
        <v>43</v>
      </c>
      <c r="D96" s="0" t="s">
        <v>202</v>
      </c>
      <c r="G96" s="0" t="n">
        <f aca="false">INDEX($M$2:$M$7,MATCH(D96,$N$2:$N$7,0),1)</f>
        <v>3</v>
      </c>
      <c r="H96" s="0" t="e">
        <f aca="false">INDEX($M$2:$M$7,MATCH(E96,$N$2:$N$7,0),1)</f>
        <v>#N/A</v>
      </c>
      <c r="I96" s="0" t="e">
        <f aca="false">INDEX($M$2:$M$7,MATCH(F96,$N$2:$N$7,0),1)</f>
        <v>#N/A</v>
      </c>
      <c r="J96" s="0" t="str">
        <f aca="false">IFERROR(_xlfn.CONCAT("('",$A96,"','",G96,"'),"),"")</f>
        <v>('95','3'),</v>
      </c>
      <c r="K96" s="0" t="str">
        <f aca="false">IFERROR(_xlfn.CONCAT("('",$A96,"','",H96,"'),"),"")</f>
        <v/>
      </c>
      <c r="L96" s="0" t="str">
        <f aca="false">IFERROR(_xlfn.CONCAT("('",$A96,"','",I96,"'),"),"")</f>
        <v/>
      </c>
    </row>
    <row r="97" customFormat="false" ht="13.8" hidden="false" customHeight="false" outlineLevel="0" collapsed="false">
      <c r="A97" s="0" t="n">
        <v>96</v>
      </c>
      <c r="B97" s="0" t="s">
        <v>93</v>
      </c>
      <c r="C97" s="0" t="s">
        <v>79</v>
      </c>
      <c r="D97" s="0" t="s">
        <v>202</v>
      </c>
      <c r="E97" s="0" t="s">
        <v>201</v>
      </c>
      <c r="G97" s="0" t="n">
        <f aca="false">INDEX($M$2:$M$7,MATCH(D97,$N$2:$N$7,0),1)</f>
        <v>3</v>
      </c>
      <c r="H97" s="0" t="n">
        <f aca="false">INDEX($M$2:$M$7,MATCH(E97,$N$2:$N$7,0),1)</f>
        <v>4</v>
      </c>
      <c r="I97" s="0" t="e">
        <f aca="false">INDEX($M$2:$M$7,MATCH(F97,$N$2:$N$7,0),1)</f>
        <v>#N/A</v>
      </c>
      <c r="J97" s="0" t="str">
        <f aca="false">IFERROR(_xlfn.CONCAT("('",$A97,"','",G97,"'),"),"")</f>
        <v>('96','3'),</v>
      </c>
      <c r="K97" s="0" t="str">
        <f aca="false">IFERROR(_xlfn.CONCAT("('",$A97,"','",H97,"'),"),"")</f>
        <v>('96','4'),</v>
      </c>
      <c r="L97" s="0" t="str">
        <f aca="false">IFERROR(_xlfn.CONCAT("('",$A97,"','",I97,"'),"),"")</f>
        <v/>
      </c>
    </row>
    <row r="98" customFormat="false" ht="13.8" hidden="false" customHeight="false" outlineLevel="0" collapsed="false">
      <c r="A98" s="0" t="n">
        <v>97</v>
      </c>
      <c r="B98" s="0" t="s">
        <v>93</v>
      </c>
      <c r="C98" s="0" t="s">
        <v>80</v>
      </c>
      <c r="D98" s="0" t="s">
        <v>202</v>
      </c>
      <c r="E98" s="0" t="s">
        <v>201</v>
      </c>
      <c r="G98" s="0" t="n">
        <f aca="false">INDEX($M$2:$M$7,MATCH(D98,$N$2:$N$7,0),1)</f>
        <v>3</v>
      </c>
      <c r="H98" s="0" t="n">
        <f aca="false">INDEX($M$2:$M$7,MATCH(E98,$N$2:$N$7,0),1)</f>
        <v>4</v>
      </c>
      <c r="I98" s="0" t="e">
        <f aca="false">INDEX($M$2:$M$7,MATCH(F98,$N$2:$N$7,0),1)</f>
        <v>#N/A</v>
      </c>
      <c r="J98" s="0" t="str">
        <f aca="false">IFERROR(_xlfn.CONCAT("('",$A98,"','",G98,"'),"),"")</f>
        <v>('97','3'),</v>
      </c>
      <c r="K98" s="0" t="str">
        <f aca="false">IFERROR(_xlfn.CONCAT("('",$A98,"','",H98,"'),"),"")</f>
        <v>('97','4'),</v>
      </c>
      <c r="L98" s="0" t="str">
        <f aca="false">IFERROR(_xlfn.CONCAT("('",$A98,"','",I98,"'),"),"")</f>
        <v/>
      </c>
    </row>
    <row r="99" customFormat="false" ht="13.8" hidden="false" customHeight="false" outlineLevel="0" collapsed="false">
      <c r="A99" s="0" t="n">
        <v>98</v>
      </c>
      <c r="B99" s="0" t="s">
        <v>93</v>
      </c>
      <c r="C99" s="0" t="s">
        <v>81</v>
      </c>
      <c r="D99" s="0" t="s">
        <v>202</v>
      </c>
      <c r="E99" s="0" t="s">
        <v>201</v>
      </c>
      <c r="G99" s="0" t="n">
        <f aca="false">INDEX($M$2:$M$7,MATCH(D99,$N$2:$N$7,0),1)</f>
        <v>3</v>
      </c>
      <c r="H99" s="0" t="n">
        <f aca="false">INDEX($M$2:$M$7,MATCH(E99,$N$2:$N$7,0),1)</f>
        <v>4</v>
      </c>
      <c r="I99" s="0" t="e">
        <f aca="false">INDEX($M$2:$M$7,MATCH(F99,$N$2:$N$7,0),1)</f>
        <v>#N/A</v>
      </c>
      <c r="J99" s="0" t="str">
        <f aca="false">IFERROR(_xlfn.CONCAT("('",$A99,"','",G99,"'),"),"")</f>
        <v>('98','3'),</v>
      </c>
      <c r="K99" s="0" t="str">
        <f aca="false">IFERROR(_xlfn.CONCAT("('",$A99,"','",H99,"'),"),"")</f>
        <v>('98','4'),</v>
      </c>
      <c r="L99" s="0" t="str">
        <f aca="false">IFERROR(_xlfn.CONCAT("('",$A99,"','",I99,"'),"),"")</f>
        <v/>
      </c>
    </row>
    <row r="100" customFormat="false" ht="13.8" hidden="false" customHeight="false" outlineLevel="0" collapsed="false">
      <c r="A100" s="0" t="n">
        <v>99</v>
      </c>
      <c r="B100" s="0" t="s">
        <v>93</v>
      </c>
      <c r="C100" s="0" t="s">
        <v>82</v>
      </c>
      <c r="D100" s="0" t="s">
        <v>202</v>
      </c>
      <c r="E100" s="0" t="s">
        <v>201</v>
      </c>
      <c r="G100" s="0" t="n">
        <f aca="false">INDEX($M$2:$M$7,MATCH(D100,$N$2:$N$7,0),1)</f>
        <v>3</v>
      </c>
      <c r="H100" s="0" t="n">
        <f aca="false">INDEX($M$2:$M$7,MATCH(E100,$N$2:$N$7,0),1)</f>
        <v>4</v>
      </c>
      <c r="I100" s="0" t="e">
        <f aca="false">INDEX($M$2:$M$7,MATCH(F100,$N$2:$N$7,0),1)</f>
        <v>#N/A</v>
      </c>
      <c r="J100" s="0" t="str">
        <f aca="false">IFERROR(_xlfn.CONCAT("('",$A100,"','",G100,"'),"),"")</f>
        <v>('99','3'),</v>
      </c>
      <c r="K100" s="0" t="str">
        <f aca="false">IFERROR(_xlfn.CONCAT("('",$A100,"','",H100,"'),"),"")</f>
        <v>('99','4'),</v>
      </c>
      <c r="L100" s="0" t="str">
        <f aca="false">IFERROR(_xlfn.CONCAT("('",$A100,"','",I100,"'),"),"")</f>
        <v/>
      </c>
    </row>
    <row r="101" customFormat="false" ht="13.8" hidden="false" customHeight="false" outlineLevel="0" collapsed="false">
      <c r="A101" s="0" t="n">
        <v>100</v>
      </c>
      <c r="B101" s="0" t="s">
        <v>93</v>
      </c>
      <c r="C101" s="0" t="s">
        <v>83</v>
      </c>
      <c r="D101" s="0" t="s">
        <v>202</v>
      </c>
      <c r="E101" s="0" t="s">
        <v>201</v>
      </c>
      <c r="G101" s="0" t="n">
        <f aca="false">INDEX($M$2:$M$7,MATCH(D101,$N$2:$N$7,0),1)</f>
        <v>3</v>
      </c>
      <c r="H101" s="0" t="n">
        <f aca="false">INDEX($M$2:$M$7,MATCH(E101,$N$2:$N$7,0),1)</f>
        <v>4</v>
      </c>
      <c r="I101" s="0" t="e">
        <f aca="false">INDEX($M$2:$M$7,MATCH(F101,$N$2:$N$7,0),1)</f>
        <v>#N/A</v>
      </c>
      <c r="J101" s="0" t="str">
        <f aca="false">IFERROR(_xlfn.CONCAT("('",$A101,"','",G101,"'),"),"")</f>
        <v>('100','3'),</v>
      </c>
      <c r="K101" s="0" t="str">
        <f aca="false">IFERROR(_xlfn.CONCAT("('",$A101,"','",H101,"'),"),"")</f>
        <v>('100','4'),</v>
      </c>
      <c r="L101" s="0" t="str">
        <f aca="false">IFERROR(_xlfn.CONCAT("('",$A101,"','",I101,"'),"),"")</f>
        <v/>
      </c>
    </row>
    <row r="102" customFormat="false" ht="13.8" hidden="false" customHeight="false" outlineLevel="0" collapsed="false">
      <c r="A102" s="0" t="n">
        <v>101</v>
      </c>
      <c r="B102" s="0" t="s">
        <v>94</v>
      </c>
      <c r="C102" s="0" t="s">
        <v>43</v>
      </c>
      <c r="D102" s="0" t="s">
        <v>202</v>
      </c>
      <c r="G102" s="0" t="n">
        <f aca="false">INDEX($M$2:$M$7,MATCH(D102,$N$2:$N$7,0),1)</f>
        <v>3</v>
      </c>
      <c r="H102" s="0" t="e">
        <f aca="false">INDEX($M$2:$M$7,MATCH(E102,$N$2:$N$7,0),1)</f>
        <v>#N/A</v>
      </c>
      <c r="I102" s="0" t="e">
        <f aca="false">INDEX($M$2:$M$7,MATCH(F102,$N$2:$N$7,0),1)</f>
        <v>#N/A</v>
      </c>
      <c r="J102" s="0" t="str">
        <f aca="false">IFERROR(_xlfn.CONCAT("('",$A102,"','",G102,"'),"),"")</f>
        <v>('101','3'),</v>
      </c>
      <c r="K102" s="0" t="str">
        <f aca="false">IFERROR(_xlfn.CONCAT("('",$A102,"','",H102,"'),"),"")</f>
        <v/>
      </c>
      <c r="L102" s="0" t="str">
        <f aca="false">IFERROR(_xlfn.CONCAT("('",$A102,"','",I102,"'),"),"")</f>
        <v/>
      </c>
    </row>
    <row r="103" customFormat="false" ht="13.8" hidden="false" customHeight="false" outlineLevel="0" collapsed="false">
      <c r="A103" s="0" t="n">
        <v>102</v>
      </c>
      <c r="B103" s="0" t="s">
        <v>94</v>
      </c>
      <c r="C103" s="0" t="s">
        <v>79</v>
      </c>
      <c r="D103" s="0" t="s">
        <v>202</v>
      </c>
      <c r="E103" s="0" t="s">
        <v>201</v>
      </c>
      <c r="G103" s="0" t="n">
        <f aca="false">INDEX($M$2:$M$7,MATCH(D103,$N$2:$N$7,0),1)</f>
        <v>3</v>
      </c>
      <c r="H103" s="0" t="n">
        <f aca="false">INDEX($M$2:$M$7,MATCH(E103,$N$2:$N$7,0),1)</f>
        <v>4</v>
      </c>
      <c r="I103" s="0" t="e">
        <f aca="false">INDEX($M$2:$M$7,MATCH(F103,$N$2:$N$7,0),1)</f>
        <v>#N/A</v>
      </c>
      <c r="J103" s="0" t="str">
        <f aca="false">IFERROR(_xlfn.CONCAT("('",$A103,"','",G103,"'),"),"")</f>
        <v>('102','3'),</v>
      </c>
      <c r="K103" s="0" t="str">
        <f aca="false">IFERROR(_xlfn.CONCAT("('",$A103,"','",H103,"'),"),"")</f>
        <v>('102','4'),</v>
      </c>
      <c r="L103" s="0" t="str">
        <f aca="false">IFERROR(_xlfn.CONCAT("('",$A103,"','",I103,"'),"),"")</f>
        <v/>
      </c>
    </row>
    <row r="104" customFormat="false" ht="13.8" hidden="false" customHeight="false" outlineLevel="0" collapsed="false">
      <c r="A104" s="0" t="n">
        <v>103</v>
      </c>
      <c r="B104" s="0" t="s">
        <v>94</v>
      </c>
      <c r="C104" s="0" t="s">
        <v>80</v>
      </c>
      <c r="D104" s="0" t="s">
        <v>202</v>
      </c>
      <c r="E104" s="0" t="s">
        <v>201</v>
      </c>
      <c r="G104" s="0" t="n">
        <f aca="false">INDEX($M$2:$M$7,MATCH(D104,$N$2:$N$7,0),1)</f>
        <v>3</v>
      </c>
      <c r="H104" s="0" t="n">
        <f aca="false">INDEX($M$2:$M$7,MATCH(E104,$N$2:$N$7,0),1)</f>
        <v>4</v>
      </c>
      <c r="I104" s="0" t="e">
        <f aca="false">INDEX($M$2:$M$7,MATCH(F104,$N$2:$N$7,0),1)</f>
        <v>#N/A</v>
      </c>
      <c r="J104" s="0" t="str">
        <f aca="false">IFERROR(_xlfn.CONCAT("('",$A104,"','",G104,"'),"),"")</f>
        <v>('103','3'),</v>
      </c>
      <c r="K104" s="0" t="str">
        <f aca="false">IFERROR(_xlfn.CONCAT("('",$A104,"','",H104,"'),"),"")</f>
        <v>('103','4'),</v>
      </c>
      <c r="L104" s="0" t="str">
        <f aca="false">IFERROR(_xlfn.CONCAT("('",$A104,"','",I104,"'),"),"")</f>
        <v/>
      </c>
    </row>
    <row r="105" customFormat="false" ht="13.8" hidden="false" customHeight="false" outlineLevel="0" collapsed="false">
      <c r="A105" s="0" t="n">
        <v>104</v>
      </c>
      <c r="B105" s="0" t="s">
        <v>94</v>
      </c>
      <c r="C105" s="0" t="s">
        <v>81</v>
      </c>
      <c r="D105" s="0" t="s">
        <v>202</v>
      </c>
      <c r="E105" s="0" t="s">
        <v>201</v>
      </c>
      <c r="G105" s="0" t="n">
        <f aca="false">INDEX($M$2:$M$7,MATCH(D105,$N$2:$N$7,0),1)</f>
        <v>3</v>
      </c>
      <c r="H105" s="0" t="n">
        <f aca="false">INDEX($M$2:$M$7,MATCH(E105,$N$2:$N$7,0),1)</f>
        <v>4</v>
      </c>
      <c r="I105" s="0" t="e">
        <f aca="false">INDEX($M$2:$M$7,MATCH(F105,$N$2:$N$7,0),1)</f>
        <v>#N/A</v>
      </c>
      <c r="J105" s="0" t="str">
        <f aca="false">IFERROR(_xlfn.CONCAT("('",$A105,"','",G105,"'),"),"")</f>
        <v>('104','3'),</v>
      </c>
      <c r="K105" s="0" t="str">
        <f aca="false">IFERROR(_xlfn.CONCAT("('",$A105,"','",H105,"'),"),"")</f>
        <v>('104','4'),</v>
      </c>
      <c r="L105" s="0" t="str">
        <f aca="false">IFERROR(_xlfn.CONCAT("('",$A105,"','",I105,"'),"),"")</f>
        <v/>
      </c>
    </row>
    <row r="106" customFormat="false" ht="13.8" hidden="false" customHeight="false" outlineLevel="0" collapsed="false">
      <c r="A106" s="0" t="n">
        <v>105</v>
      </c>
      <c r="B106" s="0" t="s">
        <v>94</v>
      </c>
      <c r="C106" s="0" t="s">
        <v>82</v>
      </c>
      <c r="D106" s="0" t="s">
        <v>202</v>
      </c>
      <c r="E106" s="0" t="s">
        <v>201</v>
      </c>
      <c r="G106" s="0" t="n">
        <f aca="false">INDEX($M$2:$M$7,MATCH(D106,$N$2:$N$7,0),1)</f>
        <v>3</v>
      </c>
      <c r="H106" s="0" t="n">
        <f aca="false">INDEX($M$2:$M$7,MATCH(E106,$N$2:$N$7,0),1)</f>
        <v>4</v>
      </c>
      <c r="I106" s="0" t="e">
        <f aca="false">INDEX($M$2:$M$7,MATCH(F106,$N$2:$N$7,0),1)</f>
        <v>#N/A</v>
      </c>
      <c r="J106" s="0" t="str">
        <f aca="false">IFERROR(_xlfn.CONCAT("('",$A106,"','",G106,"'),"),"")</f>
        <v>('105','3'),</v>
      </c>
      <c r="K106" s="0" t="str">
        <f aca="false">IFERROR(_xlfn.CONCAT("('",$A106,"','",H106,"'),"),"")</f>
        <v>('105','4'),</v>
      </c>
      <c r="L106" s="0" t="str">
        <f aca="false">IFERROR(_xlfn.CONCAT("('",$A106,"','",I106,"'),"),"")</f>
        <v/>
      </c>
    </row>
    <row r="107" customFormat="false" ht="13.8" hidden="false" customHeight="false" outlineLevel="0" collapsed="false">
      <c r="A107" s="0" t="n">
        <v>106</v>
      </c>
      <c r="B107" s="0" t="s">
        <v>94</v>
      </c>
      <c r="C107" s="0" t="s">
        <v>83</v>
      </c>
      <c r="D107" s="0" t="s">
        <v>202</v>
      </c>
      <c r="E107" s="0" t="s">
        <v>201</v>
      </c>
      <c r="G107" s="0" t="n">
        <f aca="false">INDEX($M$2:$M$7,MATCH(D107,$N$2:$N$7,0),1)</f>
        <v>3</v>
      </c>
      <c r="H107" s="0" t="n">
        <f aca="false">INDEX($M$2:$M$7,MATCH(E107,$N$2:$N$7,0),1)</f>
        <v>4</v>
      </c>
      <c r="I107" s="0" t="e">
        <f aca="false">INDEX($M$2:$M$7,MATCH(F107,$N$2:$N$7,0),1)</f>
        <v>#N/A</v>
      </c>
      <c r="J107" s="0" t="str">
        <f aca="false">IFERROR(_xlfn.CONCAT("('",$A107,"','",G107,"'),"),"")</f>
        <v>('106','3'),</v>
      </c>
      <c r="K107" s="0" t="str">
        <f aca="false">IFERROR(_xlfn.CONCAT("('",$A107,"','",H107,"'),"),"")</f>
        <v>('106','4'),</v>
      </c>
      <c r="L107" s="0" t="str">
        <f aca="false">IFERROR(_xlfn.CONCAT("('",$A107,"','",I107,"'),"),"")</f>
        <v/>
      </c>
    </row>
    <row r="108" customFormat="false" ht="13.8" hidden="false" customHeight="false" outlineLevel="0" collapsed="false">
      <c r="A108" s="0" t="n">
        <v>107</v>
      </c>
      <c r="B108" s="0" t="s">
        <v>95</v>
      </c>
      <c r="C108" s="0" t="s">
        <v>43</v>
      </c>
      <c r="D108" s="0" t="s">
        <v>202</v>
      </c>
      <c r="G108" s="0" t="n">
        <f aca="false">INDEX($M$2:$M$7,MATCH(D108,$N$2:$N$7,0),1)</f>
        <v>3</v>
      </c>
      <c r="H108" s="0" t="e">
        <f aca="false">INDEX($M$2:$M$7,MATCH(E108,$N$2:$N$7,0),1)</f>
        <v>#N/A</v>
      </c>
      <c r="I108" s="0" t="e">
        <f aca="false">INDEX($M$2:$M$7,MATCH(F108,$N$2:$N$7,0),1)</f>
        <v>#N/A</v>
      </c>
      <c r="J108" s="0" t="str">
        <f aca="false">IFERROR(_xlfn.CONCAT("('",$A108,"','",G108,"'),"),"")</f>
        <v>('107','3'),</v>
      </c>
      <c r="K108" s="0" t="str">
        <f aca="false">IFERROR(_xlfn.CONCAT("('",$A108,"','",H108,"'),"),"")</f>
        <v/>
      </c>
      <c r="L108" s="0" t="str">
        <f aca="false">IFERROR(_xlfn.CONCAT("('",$A108,"','",I108,"'),"),"")</f>
        <v/>
      </c>
    </row>
    <row r="109" customFormat="false" ht="13.8" hidden="false" customHeight="false" outlineLevel="0" collapsed="false">
      <c r="A109" s="0" t="n">
        <v>108</v>
      </c>
      <c r="B109" s="0" t="s">
        <v>95</v>
      </c>
      <c r="C109" s="0" t="s">
        <v>79</v>
      </c>
      <c r="D109" s="0" t="s">
        <v>202</v>
      </c>
      <c r="E109" s="0" t="s">
        <v>201</v>
      </c>
      <c r="G109" s="0" t="n">
        <f aca="false">INDEX($M$2:$M$7,MATCH(D109,$N$2:$N$7,0),1)</f>
        <v>3</v>
      </c>
      <c r="H109" s="0" t="n">
        <f aca="false">INDEX($M$2:$M$7,MATCH(E109,$N$2:$N$7,0),1)</f>
        <v>4</v>
      </c>
      <c r="I109" s="0" t="e">
        <f aca="false">INDEX($M$2:$M$7,MATCH(F109,$N$2:$N$7,0),1)</f>
        <v>#N/A</v>
      </c>
      <c r="J109" s="0" t="str">
        <f aca="false">IFERROR(_xlfn.CONCAT("('",$A109,"','",G109,"'),"),"")</f>
        <v>('108','3'),</v>
      </c>
      <c r="K109" s="0" t="str">
        <f aca="false">IFERROR(_xlfn.CONCAT("('",$A109,"','",H109,"'),"),"")</f>
        <v>('108','4'),</v>
      </c>
      <c r="L109" s="0" t="str">
        <f aca="false">IFERROR(_xlfn.CONCAT("('",$A109,"','",I109,"'),"),"")</f>
        <v/>
      </c>
    </row>
    <row r="110" customFormat="false" ht="13.8" hidden="false" customHeight="false" outlineLevel="0" collapsed="false">
      <c r="A110" s="0" t="n">
        <v>109</v>
      </c>
      <c r="B110" s="0" t="s">
        <v>95</v>
      </c>
      <c r="C110" s="0" t="s">
        <v>80</v>
      </c>
      <c r="D110" s="0" t="s">
        <v>202</v>
      </c>
      <c r="E110" s="0" t="s">
        <v>201</v>
      </c>
      <c r="G110" s="0" t="n">
        <f aca="false">INDEX($M$2:$M$7,MATCH(D110,$N$2:$N$7,0),1)</f>
        <v>3</v>
      </c>
      <c r="H110" s="0" t="n">
        <f aca="false">INDEX($M$2:$M$7,MATCH(E110,$N$2:$N$7,0),1)</f>
        <v>4</v>
      </c>
      <c r="I110" s="0" t="e">
        <f aca="false">INDEX($M$2:$M$7,MATCH(F110,$N$2:$N$7,0),1)</f>
        <v>#N/A</v>
      </c>
      <c r="J110" s="0" t="str">
        <f aca="false">IFERROR(_xlfn.CONCAT("('",$A110,"','",G110,"'),"),"")</f>
        <v>('109','3'),</v>
      </c>
      <c r="K110" s="0" t="str">
        <f aca="false">IFERROR(_xlfn.CONCAT("('",$A110,"','",H110,"'),"),"")</f>
        <v>('109','4'),</v>
      </c>
      <c r="L110" s="0" t="str">
        <f aca="false">IFERROR(_xlfn.CONCAT("('",$A110,"','",I110,"'),"),"")</f>
        <v/>
      </c>
    </row>
    <row r="111" customFormat="false" ht="13.8" hidden="false" customHeight="false" outlineLevel="0" collapsed="false">
      <c r="A111" s="0" t="n">
        <v>110</v>
      </c>
      <c r="B111" s="0" t="s">
        <v>95</v>
      </c>
      <c r="C111" s="0" t="s">
        <v>81</v>
      </c>
      <c r="D111" s="0" t="s">
        <v>202</v>
      </c>
      <c r="E111" s="0" t="s">
        <v>201</v>
      </c>
      <c r="G111" s="0" t="n">
        <f aca="false">INDEX($M$2:$M$7,MATCH(D111,$N$2:$N$7,0),1)</f>
        <v>3</v>
      </c>
      <c r="H111" s="0" t="n">
        <f aca="false">INDEX($M$2:$M$7,MATCH(E111,$N$2:$N$7,0),1)</f>
        <v>4</v>
      </c>
      <c r="I111" s="0" t="e">
        <f aca="false">INDEX($M$2:$M$7,MATCH(F111,$N$2:$N$7,0),1)</f>
        <v>#N/A</v>
      </c>
      <c r="J111" s="0" t="str">
        <f aca="false">IFERROR(_xlfn.CONCAT("('",$A111,"','",G111,"'),"),"")</f>
        <v>('110','3'),</v>
      </c>
      <c r="K111" s="0" t="str">
        <f aca="false">IFERROR(_xlfn.CONCAT("('",$A111,"','",H111,"'),"),"")</f>
        <v>('110','4'),</v>
      </c>
      <c r="L111" s="0" t="str">
        <f aca="false">IFERROR(_xlfn.CONCAT("('",$A111,"','",I111,"'),"),"")</f>
        <v/>
      </c>
    </row>
    <row r="112" customFormat="false" ht="13.8" hidden="false" customHeight="false" outlineLevel="0" collapsed="false">
      <c r="A112" s="0" t="n">
        <v>111</v>
      </c>
      <c r="B112" s="0" t="s">
        <v>95</v>
      </c>
      <c r="C112" s="0" t="s">
        <v>82</v>
      </c>
      <c r="D112" s="0" t="s">
        <v>202</v>
      </c>
      <c r="E112" s="0" t="s">
        <v>201</v>
      </c>
      <c r="G112" s="0" t="n">
        <f aca="false">INDEX($M$2:$M$7,MATCH(D112,$N$2:$N$7,0),1)</f>
        <v>3</v>
      </c>
      <c r="H112" s="0" t="n">
        <f aca="false">INDEX($M$2:$M$7,MATCH(E112,$N$2:$N$7,0),1)</f>
        <v>4</v>
      </c>
      <c r="I112" s="0" t="e">
        <f aca="false">INDEX($M$2:$M$7,MATCH(F112,$N$2:$N$7,0),1)</f>
        <v>#N/A</v>
      </c>
      <c r="J112" s="0" t="str">
        <f aca="false">IFERROR(_xlfn.CONCAT("('",$A112,"','",G112,"'),"),"")</f>
        <v>('111','3'),</v>
      </c>
      <c r="K112" s="0" t="str">
        <f aca="false">IFERROR(_xlfn.CONCAT("('",$A112,"','",H112,"'),"),"")</f>
        <v>('111','4'),</v>
      </c>
      <c r="L112" s="0" t="str">
        <f aca="false">IFERROR(_xlfn.CONCAT("('",$A112,"','",I112,"'),"),"")</f>
        <v/>
      </c>
    </row>
    <row r="113" customFormat="false" ht="13.8" hidden="false" customHeight="false" outlineLevel="0" collapsed="false">
      <c r="A113" s="0" t="n">
        <v>112</v>
      </c>
      <c r="B113" s="0" t="s">
        <v>95</v>
      </c>
      <c r="C113" s="0" t="s">
        <v>83</v>
      </c>
      <c r="D113" s="0" t="s">
        <v>202</v>
      </c>
      <c r="E113" s="0" t="s">
        <v>201</v>
      </c>
      <c r="G113" s="0" t="n">
        <f aca="false">INDEX($M$2:$M$7,MATCH(D113,$N$2:$N$7,0),1)</f>
        <v>3</v>
      </c>
      <c r="H113" s="0" t="n">
        <f aca="false">INDEX($M$2:$M$7,MATCH(E113,$N$2:$N$7,0),1)</f>
        <v>4</v>
      </c>
      <c r="I113" s="0" t="e">
        <f aca="false">INDEX($M$2:$M$7,MATCH(F113,$N$2:$N$7,0),1)</f>
        <v>#N/A</v>
      </c>
      <c r="J113" s="0" t="str">
        <f aca="false">IFERROR(_xlfn.CONCAT("('",$A113,"','",G113,"'),"),"")</f>
        <v>('112','3'),</v>
      </c>
      <c r="K113" s="0" t="str">
        <f aca="false">IFERROR(_xlfn.CONCAT("('",$A113,"','",H113,"'),"),"")</f>
        <v>('112','4'),</v>
      </c>
      <c r="L113" s="0" t="str">
        <f aca="false">IFERROR(_xlfn.CONCAT("('",$A113,"','",I113,"'),"),"")</f>
        <v/>
      </c>
    </row>
    <row r="114" customFormat="false" ht="13.8" hidden="false" customHeight="false" outlineLevel="0" collapsed="false">
      <c r="A114" s="0" t="n">
        <v>113</v>
      </c>
      <c r="B114" s="0" t="s">
        <v>96</v>
      </c>
      <c r="C114" s="0" t="s">
        <v>43</v>
      </c>
      <c r="D114" s="0" t="s">
        <v>202</v>
      </c>
      <c r="G114" s="0" t="n">
        <f aca="false">INDEX($M$2:$M$7,MATCH(D114,$N$2:$N$7,0),1)</f>
        <v>3</v>
      </c>
      <c r="H114" s="0" t="e">
        <f aca="false">INDEX($M$2:$M$7,MATCH(E114,$N$2:$N$7,0),1)</f>
        <v>#N/A</v>
      </c>
      <c r="I114" s="0" t="e">
        <f aca="false">INDEX($M$2:$M$7,MATCH(F114,$N$2:$N$7,0),1)</f>
        <v>#N/A</v>
      </c>
      <c r="J114" s="0" t="str">
        <f aca="false">IFERROR(_xlfn.CONCAT("('",$A114,"','",G114,"'),"),"")</f>
        <v>('113','3'),</v>
      </c>
      <c r="K114" s="0" t="str">
        <f aca="false">IFERROR(_xlfn.CONCAT("('",$A114,"','",H114,"'),"),"")</f>
        <v/>
      </c>
      <c r="L114" s="0" t="str">
        <f aca="false">IFERROR(_xlfn.CONCAT("('",$A114,"','",I114,"'),"),"")</f>
        <v/>
      </c>
    </row>
    <row r="115" customFormat="false" ht="13.8" hidden="false" customHeight="false" outlineLevel="0" collapsed="false">
      <c r="A115" s="0" t="n">
        <v>114</v>
      </c>
      <c r="B115" s="0" t="s">
        <v>96</v>
      </c>
      <c r="C115" s="0" t="s">
        <v>79</v>
      </c>
      <c r="D115" s="0" t="s">
        <v>202</v>
      </c>
      <c r="E115" s="0" t="s">
        <v>201</v>
      </c>
      <c r="G115" s="0" t="n">
        <f aca="false">INDEX($M$2:$M$7,MATCH(D115,$N$2:$N$7,0),1)</f>
        <v>3</v>
      </c>
      <c r="H115" s="0" t="n">
        <f aca="false">INDEX($M$2:$M$7,MATCH(E115,$N$2:$N$7,0),1)</f>
        <v>4</v>
      </c>
      <c r="I115" s="0" t="e">
        <f aca="false">INDEX($M$2:$M$7,MATCH(F115,$N$2:$N$7,0),1)</f>
        <v>#N/A</v>
      </c>
      <c r="J115" s="0" t="str">
        <f aca="false">IFERROR(_xlfn.CONCAT("('",$A115,"','",G115,"'),"),"")</f>
        <v>('114','3'),</v>
      </c>
      <c r="K115" s="0" t="str">
        <f aca="false">IFERROR(_xlfn.CONCAT("('",$A115,"','",H115,"'),"),"")</f>
        <v>('114','4'),</v>
      </c>
      <c r="L115" s="0" t="str">
        <f aca="false">IFERROR(_xlfn.CONCAT("('",$A115,"','",I115,"'),"),"")</f>
        <v/>
      </c>
    </row>
    <row r="116" customFormat="false" ht="13.8" hidden="false" customHeight="false" outlineLevel="0" collapsed="false">
      <c r="A116" s="0" t="n">
        <v>115</v>
      </c>
      <c r="B116" s="0" t="s">
        <v>96</v>
      </c>
      <c r="C116" s="0" t="s">
        <v>80</v>
      </c>
      <c r="D116" s="0" t="s">
        <v>202</v>
      </c>
      <c r="E116" s="0" t="s">
        <v>201</v>
      </c>
      <c r="G116" s="0" t="n">
        <f aca="false">INDEX($M$2:$M$7,MATCH(D116,$N$2:$N$7,0),1)</f>
        <v>3</v>
      </c>
      <c r="H116" s="0" t="n">
        <f aca="false">INDEX($M$2:$M$7,MATCH(E116,$N$2:$N$7,0),1)</f>
        <v>4</v>
      </c>
      <c r="I116" s="0" t="e">
        <f aca="false">INDEX($M$2:$M$7,MATCH(F116,$N$2:$N$7,0),1)</f>
        <v>#N/A</v>
      </c>
      <c r="J116" s="0" t="str">
        <f aca="false">IFERROR(_xlfn.CONCAT("('",$A116,"','",G116,"'),"),"")</f>
        <v>('115','3'),</v>
      </c>
      <c r="K116" s="0" t="str">
        <f aca="false">IFERROR(_xlfn.CONCAT("('",$A116,"','",H116,"'),"),"")</f>
        <v>('115','4'),</v>
      </c>
      <c r="L116" s="0" t="str">
        <f aca="false">IFERROR(_xlfn.CONCAT("('",$A116,"','",I116,"'),"),"")</f>
        <v/>
      </c>
    </row>
    <row r="117" customFormat="false" ht="13.8" hidden="false" customHeight="false" outlineLevel="0" collapsed="false">
      <c r="A117" s="0" t="n">
        <v>116</v>
      </c>
      <c r="B117" s="0" t="s">
        <v>96</v>
      </c>
      <c r="C117" s="0" t="s">
        <v>81</v>
      </c>
      <c r="D117" s="0" t="s">
        <v>202</v>
      </c>
      <c r="E117" s="0" t="s">
        <v>201</v>
      </c>
      <c r="G117" s="0" t="n">
        <f aca="false">INDEX($M$2:$M$7,MATCH(D117,$N$2:$N$7,0),1)</f>
        <v>3</v>
      </c>
      <c r="H117" s="0" t="n">
        <f aca="false">INDEX($M$2:$M$7,MATCH(E117,$N$2:$N$7,0),1)</f>
        <v>4</v>
      </c>
      <c r="I117" s="0" t="e">
        <f aca="false">INDEX($M$2:$M$7,MATCH(F117,$N$2:$N$7,0),1)</f>
        <v>#N/A</v>
      </c>
      <c r="J117" s="0" t="str">
        <f aca="false">IFERROR(_xlfn.CONCAT("('",$A117,"','",G117,"'),"),"")</f>
        <v>('116','3'),</v>
      </c>
      <c r="K117" s="0" t="str">
        <f aca="false">IFERROR(_xlfn.CONCAT("('",$A117,"','",H117,"'),"),"")</f>
        <v>('116','4'),</v>
      </c>
      <c r="L117" s="0" t="str">
        <f aca="false">IFERROR(_xlfn.CONCAT("('",$A117,"','",I117,"'),"),"")</f>
        <v/>
      </c>
    </row>
    <row r="118" customFormat="false" ht="13.8" hidden="false" customHeight="false" outlineLevel="0" collapsed="false">
      <c r="A118" s="0" t="n">
        <v>117</v>
      </c>
      <c r="B118" s="0" t="s">
        <v>96</v>
      </c>
      <c r="C118" s="0" t="s">
        <v>82</v>
      </c>
      <c r="D118" s="0" t="s">
        <v>202</v>
      </c>
      <c r="E118" s="0" t="s">
        <v>201</v>
      </c>
      <c r="G118" s="0" t="n">
        <f aca="false">INDEX($M$2:$M$7,MATCH(D118,$N$2:$N$7,0),1)</f>
        <v>3</v>
      </c>
      <c r="H118" s="0" t="n">
        <f aca="false">INDEX($M$2:$M$7,MATCH(E118,$N$2:$N$7,0),1)</f>
        <v>4</v>
      </c>
      <c r="I118" s="0" t="e">
        <f aca="false">INDEX($M$2:$M$7,MATCH(F118,$N$2:$N$7,0),1)</f>
        <v>#N/A</v>
      </c>
      <c r="J118" s="0" t="str">
        <f aca="false">IFERROR(_xlfn.CONCAT("('",$A118,"','",G118,"'),"),"")</f>
        <v>('117','3'),</v>
      </c>
      <c r="K118" s="0" t="str">
        <f aca="false">IFERROR(_xlfn.CONCAT("('",$A118,"','",H118,"'),"),"")</f>
        <v>('117','4'),</v>
      </c>
      <c r="L118" s="0" t="str">
        <f aca="false">IFERROR(_xlfn.CONCAT("('",$A118,"','",I118,"'),"),"")</f>
        <v/>
      </c>
    </row>
    <row r="119" customFormat="false" ht="13.8" hidden="false" customHeight="false" outlineLevel="0" collapsed="false">
      <c r="A119" s="0" t="n">
        <v>118</v>
      </c>
      <c r="B119" s="0" t="s">
        <v>96</v>
      </c>
      <c r="C119" s="0" t="s">
        <v>83</v>
      </c>
      <c r="D119" s="0" t="s">
        <v>202</v>
      </c>
      <c r="E119" s="0" t="s">
        <v>201</v>
      </c>
      <c r="G119" s="0" t="n">
        <f aca="false">INDEX($M$2:$M$7,MATCH(D119,$N$2:$N$7,0),1)</f>
        <v>3</v>
      </c>
      <c r="H119" s="0" t="n">
        <f aca="false">INDEX($M$2:$M$7,MATCH(E119,$N$2:$N$7,0),1)</f>
        <v>4</v>
      </c>
      <c r="I119" s="0" t="e">
        <f aca="false">INDEX($M$2:$M$7,MATCH(F119,$N$2:$N$7,0),1)</f>
        <v>#N/A</v>
      </c>
      <c r="J119" s="0" t="str">
        <f aca="false">IFERROR(_xlfn.CONCAT("('",$A119,"','",G119,"'),"),"")</f>
        <v>('118','3'),</v>
      </c>
      <c r="K119" s="0" t="str">
        <f aca="false">IFERROR(_xlfn.CONCAT("('",$A119,"','",H119,"'),"),"")</f>
        <v>('118','4'),</v>
      </c>
      <c r="L119" s="0" t="str">
        <f aca="false">IFERROR(_xlfn.CONCAT("('",$A119,"','",I119,"'),"),"")</f>
        <v/>
      </c>
    </row>
    <row r="120" customFormat="false" ht="13.8" hidden="false" customHeight="false" outlineLevel="0" collapsed="false">
      <c r="A120" s="0" t="n">
        <v>119</v>
      </c>
      <c r="B120" s="0" t="s">
        <v>97</v>
      </c>
      <c r="C120" s="0" t="s">
        <v>43</v>
      </c>
      <c r="D120" s="0" t="s">
        <v>202</v>
      </c>
      <c r="G120" s="0" t="n">
        <f aca="false">INDEX($M$2:$M$7,MATCH(D120,$N$2:$N$7,0),1)</f>
        <v>3</v>
      </c>
      <c r="H120" s="0" t="e">
        <f aca="false">INDEX($M$2:$M$7,MATCH(E120,$N$2:$N$7,0),1)</f>
        <v>#N/A</v>
      </c>
      <c r="I120" s="0" t="e">
        <f aca="false">INDEX($M$2:$M$7,MATCH(F120,$N$2:$N$7,0),1)</f>
        <v>#N/A</v>
      </c>
      <c r="J120" s="0" t="str">
        <f aca="false">IFERROR(_xlfn.CONCAT("('",$A120,"','",G120,"'),"),"")</f>
        <v>('119','3'),</v>
      </c>
      <c r="K120" s="0" t="str">
        <f aca="false">IFERROR(_xlfn.CONCAT("('",$A120,"','",H120,"'),"),"")</f>
        <v/>
      </c>
      <c r="L120" s="0" t="str">
        <f aca="false">IFERROR(_xlfn.CONCAT("('",$A120,"','",I120,"'),"),"")</f>
        <v/>
      </c>
    </row>
    <row r="121" customFormat="false" ht="13.8" hidden="false" customHeight="false" outlineLevel="0" collapsed="false">
      <c r="A121" s="0" t="n">
        <v>120</v>
      </c>
      <c r="B121" s="0" t="s">
        <v>97</v>
      </c>
      <c r="C121" s="0" t="s">
        <v>79</v>
      </c>
      <c r="D121" s="0" t="s">
        <v>202</v>
      </c>
      <c r="E121" s="0" t="s">
        <v>201</v>
      </c>
      <c r="G121" s="0" t="n">
        <f aca="false">INDEX($M$2:$M$7,MATCH(D121,$N$2:$N$7,0),1)</f>
        <v>3</v>
      </c>
      <c r="H121" s="0" t="n">
        <f aca="false">INDEX($M$2:$M$7,MATCH(E121,$N$2:$N$7,0),1)</f>
        <v>4</v>
      </c>
      <c r="I121" s="0" t="e">
        <f aca="false">INDEX($M$2:$M$7,MATCH(F121,$N$2:$N$7,0),1)</f>
        <v>#N/A</v>
      </c>
      <c r="J121" s="0" t="str">
        <f aca="false">IFERROR(_xlfn.CONCAT("('",$A121,"','",G121,"'),"),"")</f>
        <v>('120','3'),</v>
      </c>
      <c r="K121" s="0" t="str">
        <f aca="false">IFERROR(_xlfn.CONCAT("('",$A121,"','",H121,"'),"),"")</f>
        <v>('120','4'),</v>
      </c>
      <c r="L121" s="0" t="str">
        <f aca="false">IFERROR(_xlfn.CONCAT("('",$A121,"','",I121,"'),"),"")</f>
        <v/>
      </c>
    </row>
    <row r="122" customFormat="false" ht="13.8" hidden="false" customHeight="false" outlineLevel="0" collapsed="false">
      <c r="A122" s="0" t="n">
        <v>121</v>
      </c>
      <c r="B122" s="0" t="s">
        <v>97</v>
      </c>
      <c r="C122" s="0" t="s">
        <v>80</v>
      </c>
      <c r="D122" s="0" t="s">
        <v>202</v>
      </c>
      <c r="E122" s="0" t="s">
        <v>201</v>
      </c>
      <c r="G122" s="0" t="n">
        <f aca="false">INDEX($M$2:$M$7,MATCH(D122,$N$2:$N$7,0),1)</f>
        <v>3</v>
      </c>
      <c r="H122" s="0" t="n">
        <f aca="false">INDEX($M$2:$M$7,MATCH(E122,$N$2:$N$7,0),1)</f>
        <v>4</v>
      </c>
      <c r="I122" s="0" t="e">
        <f aca="false">INDEX($M$2:$M$7,MATCH(F122,$N$2:$N$7,0),1)</f>
        <v>#N/A</v>
      </c>
      <c r="J122" s="0" t="str">
        <f aca="false">IFERROR(_xlfn.CONCAT("('",$A122,"','",G122,"'),"),"")</f>
        <v>('121','3'),</v>
      </c>
      <c r="K122" s="0" t="str">
        <f aca="false">IFERROR(_xlfn.CONCAT("('",$A122,"','",H122,"'),"),"")</f>
        <v>('121','4'),</v>
      </c>
      <c r="L122" s="0" t="str">
        <f aca="false">IFERROR(_xlfn.CONCAT("('",$A122,"','",I122,"'),"),"")</f>
        <v/>
      </c>
    </row>
    <row r="123" customFormat="false" ht="13.8" hidden="false" customHeight="false" outlineLevel="0" collapsed="false">
      <c r="A123" s="0" t="n">
        <v>122</v>
      </c>
      <c r="B123" s="0" t="s">
        <v>97</v>
      </c>
      <c r="C123" s="0" t="s">
        <v>81</v>
      </c>
      <c r="D123" s="0" t="s">
        <v>202</v>
      </c>
      <c r="E123" s="0" t="s">
        <v>201</v>
      </c>
      <c r="G123" s="0" t="n">
        <f aca="false">INDEX($M$2:$M$7,MATCH(D123,$N$2:$N$7,0),1)</f>
        <v>3</v>
      </c>
      <c r="H123" s="0" t="n">
        <f aca="false">INDEX($M$2:$M$7,MATCH(E123,$N$2:$N$7,0),1)</f>
        <v>4</v>
      </c>
      <c r="I123" s="0" t="e">
        <f aca="false">INDEX($M$2:$M$7,MATCH(F123,$N$2:$N$7,0),1)</f>
        <v>#N/A</v>
      </c>
      <c r="J123" s="0" t="str">
        <f aca="false">IFERROR(_xlfn.CONCAT("('",$A123,"','",G123,"'),"),"")</f>
        <v>('122','3'),</v>
      </c>
      <c r="K123" s="0" t="str">
        <f aca="false">IFERROR(_xlfn.CONCAT("('",$A123,"','",H123,"'),"),"")</f>
        <v>('122','4'),</v>
      </c>
      <c r="L123" s="0" t="str">
        <f aca="false">IFERROR(_xlfn.CONCAT("('",$A123,"','",I123,"'),"),"")</f>
        <v/>
      </c>
    </row>
    <row r="124" customFormat="false" ht="13.8" hidden="false" customHeight="false" outlineLevel="0" collapsed="false">
      <c r="A124" s="0" t="n">
        <v>123</v>
      </c>
      <c r="B124" s="0" t="s">
        <v>97</v>
      </c>
      <c r="C124" s="0" t="s">
        <v>82</v>
      </c>
      <c r="D124" s="0" t="s">
        <v>202</v>
      </c>
      <c r="E124" s="0" t="s">
        <v>201</v>
      </c>
      <c r="G124" s="0" t="n">
        <f aca="false">INDEX($M$2:$M$7,MATCH(D124,$N$2:$N$7,0),1)</f>
        <v>3</v>
      </c>
      <c r="H124" s="0" t="n">
        <f aca="false">INDEX($M$2:$M$7,MATCH(E124,$N$2:$N$7,0),1)</f>
        <v>4</v>
      </c>
      <c r="I124" s="0" t="e">
        <f aca="false">INDEX($M$2:$M$7,MATCH(F124,$N$2:$N$7,0),1)</f>
        <v>#N/A</v>
      </c>
      <c r="J124" s="0" t="str">
        <f aca="false">IFERROR(_xlfn.CONCAT("('",$A124,"','",G124,"'),"),"")</f>
        <v>('123','3'),</v>
      </c>
      <c r="K124" s="0" t="str">
        <f aca="false">IFERROR(_xlfn.CONCAT("('",$A124,"','",H124,"'),"),"")</f>
        <v>('123','4'),</v>
      </c>
      <c r="L124" s="0" t="str">
        <f aca="false">IFERROR(_xlfn.CONCAT("('",$A124,"','",I124,"'),"),"")</f>
        <v/>
      </c>
    </row>
    <row r="125" customFormat="false" ht="13.8" hidden="false" customHeight="false" outlineLevel="0" collapsed="false">
      <c r="A125" s="0" t="n">
        <v>124</v>
      </c>
      <c r="B125" s="0" t="s">
        <v>97</v>
      </c>
      <c r="C125" s="0" t="s">
        <v>83</v>
      </c>
      <c r="D125" s="0" t="s">
        <v>202</v>
      </c>
      <c r="E125" s="0" t="s">
        <v>201</v>
      </c>
      <c r="G125" s="0" t="n">
        <f aca="false">INDEX($M$2:$M$7,MATCH(D125,$N$2:$N$7,0),1)</f>
        <v>3</v>
      </c>
      <c r="H125" s="0" t="n">
        <f aca="false">INDEX($M$2:$M$7,MATCH(E125,$N$2:$N$7,0),1)</f>
        <v>4</v>
      </c>
      <c r="I125" s="0" t="e">
        <f aca="false">INDEX($M$2:$M$7,MATCH(F125,$N$2:$N$7,0),1)</f>
        <v>#N/A</v>
      </c>
      <c r="J125" s="0" t="str">
        <f aca="false">IFERROR(_xlfn.CONCAT("('",$A125,"','",G125,"'),"),"")</f>
        <v>('124','3'),</v>
      </c>
      <c r="K125" s="0" t="str">
        <f aca="false">IFERROR(_xlfn.CONCAT("('",$A125,"','",H125,"'),"),"")</f>
        <v>('124','4'),</v>
      </c>
      <c r="L125" s="0" t="str">
        <f aca="false">IFERROR(_xlfn.CONCAT("('",$A125,"','",I125,"'),"),"")</f>
        <v/>
      </c>
    </row>
    <row r="126" customFormat="false" ht="13.8" hidden="false" customHeight="false" outlineLevel="0" collapsed="false">
      <c r="A126" s="0" t="n">
        <v>125</v>
      </c>
      <c r="B126" s="0" t="s">
        <v>98</v>
      </c>
      <c r="C126" s="0" t="s">
        <v>43</v>
      </c>
      <c r="G126" s="0" t="e">
        <f aca="false">INDEX($M$2:$M$7,MATCH(D126,$N$2:$N$7,0),1)</f>
        <v>#N/A</v>
      </c>
      <c r="H126" s="0" t="e">
        <f aca="false">INDEX($M$2:$M$7,MATCH(E126,$N$2:$N$7,0),1)</f>
        <v>#N/A</v>
      </c>
      <c r="I126" s="0" t="e">
        <f aca="false">INDEX($M$2:$M$7,MATCH(F126,$N$2:$N$7,0),1)</f>
        <v>#N/A</v>
      </c>
      <c r="J126" s="0" t="str">
        <f aca="false">IFERROR(_xlfn.CONCAT("('",$A126,"','",G126,"'),"),"")</f>
        <v/>
      </c>
      <c r="K126" s="0" t="str">
        <f aca="false">IFERROR(_xlfn.CONCAT("('",$A126,"','",H126,"'),"),"")</f>
        <v/>
      </c>
      <c r="L126" s="0" t="str">
        <f aca="false">IFERROR(_xlfn.CONCAT("('",$A126,"','",I126,"'),"),"")</f>
        <v/>
      </c>
    </row>
    <row r="127" customFormat="false" ht="13.8" hidden="false" customHeight="false" outlineLevel="0" collapsed="false">
      <c r="A127" s="0" t="n">
        <v>126</v>
      </c>
      <c r="B127" s="0" t="s">
        <v>98</v>
      </c>
      <c r="C127" s="0" t="s">
        <v>13</v>
      </c>
      <c r="G127" s="0" t="e">
        <f aca="false">INDEX($M$2:$M$7,MATCH(D127,$N$2:$N$7,0),1)</f>
        <v>#N/A</v>
      </c>
      <c r="H127" s="0" t="e">
        <f aca="false">INDEX($M$2:$M$7,MATCH(E127,$N$2:$N$7,0),1)</f>
        <v>#N/A</v>
      </c>
      <c r="I127" s="0" t="e">
        <f aca="false">INDEX($M$2:$M$7,MATCH(F127,$N$2:$N$7,0),1)</f>
        <v>#N/A</v>
      </c>
      <c r="J127" s="0" t="str">
        <f aca="false">IFERROR(_xlfn.CONCAT("('",$A127,"','",G127,"'),"),"")</f>
        <v/>
      </c>
      <c r="K127" s="0" t="str">
        <f aca="false">IFERROR(_xlfn.CONCAT("('",$A127,"','",H127,"'),"),"")</f>
        <v/>
      </c>
      <c r="L127" s="0" t="str">
        <f aca="false">IFERROR(_xlfn.CONCAT("('",$A127,"','",I127,"'),"),"")</f>
        <v/>
      </c>
    </row>
    <row r="128" customFormat="false" ht="13.8" hidden="false" customHeight="false" outlineLevel="0" collapsed="false">
      <c r="A128" s="0" t="n">
        <v>127</v>
      </c>
      <c r="B128" s="0" t="s">
        <v>99</v>
      </c>
      <c r="C128" s="0" t="s">
        <v>69</v>
      </c>
      <c r="G128" s="0" t="e">
        <f aca="false">INDEX($M$2:$M$7,MATCH(D128,$N$2:$N$7,0),1)</f>
        <v>#N/A</v>
      </c>
      <c r="H128" s="0" t="e">
        <f aca="false">INDEX($M$2:$M$7,MATCH(E128,$N$2:$N$7,0),1)</f>
        <v>#N/A</v>
      </c>
      <c r="I128" s="0" t="e">
        <f aca="false">INDEX($M$2:$M$7,MATCH(F128,$N$2:$N$7,0),1)</f>
        <v>#N/A</v>
      </c>
      <c r="J128" s="0" t="str">
        <f aca="false">IFERROR(_xlfn.CONCAT("('",$A128,"','",G128,"'),"),"")</f>
        <v/>
      </c>
      <c r="K128" s="0" t="str">
        <f aca="false">IFERROR(_xlfn.CONCAT("('",$A128,"','",H128,"'),"),"")</f>
        <v/>
      </c>
      <c r="L128" s="0" t="str">
        <f aca="false">IFERROR(_xlfn.CONCAT("('",$A128,"','",I128,"'),"),"")</f>
        <v/>
      </c>
    </row>
    <row r="129" customFormat="false" ht="13.8" hidden="false" customHeight="false" outlineLevel="0" collapsed="false">
      <c r="A129" s="0" t="n">
        <v>128</v>
      </c>
      <c r="B129" s="0" t="s">
        <v>100</v>
      </c>
      <c r="C129" s="0" t="s">
        <v>69</v>
      </c>
      <c r="G129" s="0" t="e">
        <f aca="false">INDEX($M$2:$M$7,MATCH(D129,$N$2:$N$7,0),1)</f>
        <v>#N/A</v>
      </c>
      <c r="H129" s="0" t="e">
        <f aca="false">INDEX($M$2:$M$7,MATCH(E129,$N$2:$N$7,0),1)</f>
        <v>#N/A</v>
      </c>
      <c r="I129" s="0" t="e">
        <f aca="false">INDEX($M$2:$M$7,MATCH(F129,$N$2:$N$7,0),1)</f>
        <v>#N/A</v>
      </c>
      <c r="J129" s="0" t="str">
        <f aca="false">IFERROR(_xlfn.CONCAT("('",$A129,"','",G129,"'),"),"")</f>
        <v/>
      </c>
      <c r="K129" s="0" t="str">
        <f aca="false">IFERROR(_xlfn.CONCAT("('",$A129,"','",H129,"'),"),"")</f>
        <v/>
      </c>
      <c r="L129" s="0" t="str">
        <f aca="false">IFERROR(_xlfn.CONCAT("('",$A129,"','",I129,"'),"),"")</f>
        <v/>
      </c>
    </row>
    <row r="130" customFormat="false" ht="13.8" hidden="false" customHeight="false" outlineLevel="0" collapsed="false">
      <c r="A130" s="0" t="n">
        <v>129</v>
      </c>
      <c r="B130" s="0" t="s">
        <v>102</v>
      </c>
      <c r="C130" s="0" t="s">
        <v>69</v>
      </c>
      <c r="G130" s="0" t="e">
        <f aca="false">INDEX($M$2:$M$7,MATCH(D130,$N$2:$N$7,0),1)</f>
        <v>#N/A</v>
      </c>
      <c r="H130" s="0" t="e">
        <f aca="false">INDEX($M$2:$M$7,MATCH(E130,$N$2:$N$7,0),1)</f>
        <v>#N/A</v>
      </c>
      <c r="I130" s="0" t="e">
        <f aca="false">INDEX($M$2:$M$7,MATCH(F130,$N$2:$N$7,0),1)</f>
        <v>#N/A</v>
      </c>
      <c r="J130" s="0" t="str">
        <f aca="false">IFERROR(_xlfn.CONCAT("('",$A130,"','",G130,"'),"),"")</f>
        <v/>
      </c>
      <c r="K130" s="0" t="str">
        <f aca="false">IFERROR(_xlfn.CONCAT("('",$A130,"','",H130,"'),"),"")</f>
        <v/>
      </c>
      <c r="L130" s="0" t="str">
        <f aca="false">IFERROR(_xlfn.CONCAT("('",$A130,"','",I130,"'),"),"")</f>
        <v/>
      </c>
    </row>
    <row r="131" customFormat="false" ht="13.8" hidden="false" customHeight="false" outlineLevel="0" collapsed="false">
      <c r="A131" s="0" t="n">
        <v>130</v>
      </c>
      <c r="B131" s="0" t="s">
        <v>104</v>
      </c>
      <c r="C131" s="0" t="s">
        <v>79</v>
      </c>
      <c r="D131" s="0" t="s">
        <v>202</v>
      </c>
      <c r="G131" s="0" t="n">
        <f aca="false">INDEX($M$2:$M$7,MATCH(D131,$N$2:$N$7,0),1)</f>
        <v>3</v>
      </c>
      <c r="H131" s="0" t="e">
        <f aca="false">INDEX($M$2:$M$7,MATCH(E131,$N$2:$N$7,0),1)</f>
        <v>#N/A</v>
      </c>
      <c r="I131" s="0" t="e">
        <f aca="false">INDEX($M$2:$M$7,MATCH(F131,$N$2:$N$7,0),1)</f>
        <v>#N/A</v>
      </c>
      <c r="J131" s="0" t="str">
        <f aca="false">IFERROR(_xlfn.CONCAT("('",$A131,"','",G131,"'),"),"")</f>
        <v>('130','3'),</v>
      </c>
      <c r="K131" s="0" t="str">
        <f aca="false">IFERROR(_xlfn.CONCAT("('",$A131,"','",H131,"'),"),"")</f>
        <v/>
      </c>
      <c r="L131" s="0" t="str">
        <f aca="false">IFERROR(_xlfn.CONCAT("('",$A131,"','",I131,"'),"),"")</f>
        <v/>
      </c>
    </row>
    <row r="132" customFormat="false" ht="13.8" hidden="false" customHeight="false" outlineLevel="0" collapsed="false">
      <c r="A132" s="0" t="n">
        <v>131</v>
      </c>
      <c r="B132" s="0" t="s">
        <v>104</v>
      </c>
      <c r="C132" s="0" t="s">
        <v>82</v>
      </c>
      <c r="D132" s="0" t="s">
        <v>202</v>
      </c>
      <c r="G132" s="0" t="n">
        <f aca="false">INDEX($M$2:$M$7,MATCH(D132,$N$2:$N$7,0),1)</f>
        <v>3</v>
      </c>
      <c r="H132" s="0" t="e">
        <f aca="false">INDEX($M$2:$M$7,MATCH(E132,$N$2:$N$7,0),1)</f>
        <v>#N/A</v>
      </c>
      <c r="I132" s="0" t="e">
        <f aca="false">INDEX($M$2:$M$7,MATCH(F132,$N$2:$N$7,0),1)</f>
        <v>#N/A</v>
      </c>
      <c r="J132" s="0" t="str">
        <f aca="false">IFERROR(_xlfn.CONCAT("('",$A132,"','",G132,"'),"),"")</f>
        <v>('131','3'),</v>
      </c>
      <c r="K132" s="0" t="str">
        <f aca="false">IFERROR(_xlfn.CONCAT("('",$A132,"','",H132,"'),"),"")</f>
        <v/>
      </c>
      <c r="L132" s="0" t="str">
        <f aca="false">IFERROR(_xlfn.CONCAT("('",$A132,"','",I132,"'),"),"")</f>
        <v/>
      </c>
    </row>
    <row r="133" customFormat="false" ht="13.8" hidden="false" customHeight="false" outlineLevel="0" collapsed="false">
      <c r="A133" s="0" t="n">
        <v>132</v>
      </c>
      <c r="B133" s="0" t="s">
        <v>104</v>
      </c>
      <c r="C133" s="0" t="s">
        <v>83</v>
      </c>
      <c r="D133" s="0" t="s">
        <v>202</v>
      </c>
      <c r="G133" s="0" t="n">
        <f aca="false">INDEX($M$2:$M$7,MATCH(D133,$N$2:$N$7,0),1)</f>
        <v>3</v>
      </c>
      <c r="H133" s="0" t="e">
        <f aca="false">INDEX($M$2:$M$7,MATCH(E133,$N$2:$N$7,0),1)</f>
        <v>#N/A</v>
      </c>
      <c r="I133" s="0" t="e">
        <f aca="false">INDEX($M$2:$M$7,MATCH(F133,$N$2:$N$7,0),1)</f>
        <v>#N/A</v>
      </c>
      <c r="J133" s="0" t="str">
        <f aca="false">IFERROR(_xlfn.CONCAT("('",$A133,"','",G133,"'),"),"")</f>
        <v>('132','3'),</v>
      </c>
      <c r="K133" s="0" t="str">
        <f aca="false">IFERROR(_xlfn.CONCAT("('",$A133,"','",H133,"'),"),"")</f>
        <v/>
      </c>
      <c r="L133" s="0" t="str">
        <f aca="false">IFERROR(_xlfn.CONCAT("('",$A133,"','",I133,"'),"),"")</f>
        <v/>
      </c>
    </row>
    <row r="134" customFormat="false" ht="13.8" hidden="false" customHeight="false" outlineLevel="0" collapsed="false">
      <c r="A134" s="0" t="n">
        <v>133</v>
      </c>
      <c r="B134" s="0" t="s">
        <v>104</v>
      </c>
      <c r="C134" s="0" t="s">
        <v>80</v>
      </c>
      <c r="D134" s="0" t="s">
        <v>202</v>
      </c>
      <c r="G134" s="0" t="n">
        <f aca="false">INDEX($M$2:$M$7,MATCH(D134,$N$2:$N$7,0),1)</f>
        <v>3</v>
      </c>
      <c r="H134" s="0" t="e">
        <f aca="false">INDEX($M$2:$M$7,MATCH(E134,$N$2:$N$7,0),1)</f>
        <v>#N/A</v>
      </c>
      <c r="I134" s="0" t="e">
        <f aca="false">INDEX($M$2:$M$7,MATCH(F134,$N$2:$N$7,0),1)</f>
        <v>#N/A</v>
      </c>
      <c r="J134" s="0" t="str">
        <f aca="false">IFERROR(_xlfn.CONCAT("('",$A134,"','",G134,"'),"),"")</f>
        <v>('133','3'),</v>
      </c>
      <c r="K134" s="0" t="str">
        <f aca="false">IFERROR(_xlfn.CONCAT("('",$A134,"','",H134,"'),"),"")</f>
        <v/>
      </c>
      <c r="L134" s="0" t="str">
        <f aca="false">IFERROR(_xlfn.CONCAT("('",$A134,"','",I134,"'),"),"")</f>
        <v/>
      </c>
    </row>
    <row r="135" customFormat="false" ht="13.8" hidden="false" customHeight="false" outlineLevel="0" collapsed="false">
      <c r="A135" s="0" t="n">
        <v>134</v>
      </c>
      <c r="B135" s="0" t="s">
        <v>104</v>
      </c>
      <c r="C135" s="0" t="s">
        <v>81</v>
      </c>
      <c r="D135" s="0" t="s">
        <v>202</v>
      </c>
      <c r="G135" s="0" t="n">
        <f aca="false">INDEX($M$2:$M$7,MATCH(D135,$N$2:$N$7,0),1)</f>
        <v>3</v>
      </c>
      <c r="H135" s="0" t="e">
        <f aca="false">INDEX($M$2:$M$7,MATCH(E135,$N$2:$N$7,0),1)</f>
        <v>#N/A</v>
      </c>
      <c r="I135" s="0" t="e">
        <f aca="false">INDEX($M$2:$M$7,MATCH(F135,$N$2:$N$7,0),1)</f>
        <v>#N/A</v>
      </c>
      <c r="J135" s="0" t="str">
        <f aca="false">IFERROR(_xlfn.CONCAT("('",$A135,"','",G135,"'),"),"")</f>
        <v>('134','3'),</v>
      </c>
      <c r="K135" s="0" t="str">
        <f aca="false">IFERROR(_xlfn.CONCAT("('",$A135,"','",H135,"'),"),"")</f>
        <v/>
      </c>
      <c r="L135" s="0" t="str">
        <f aca="false">IFERROR(_xlfn.CONCAT("('",$A135,"','",I135,"'),"),"")</f>
        <v/>
      </c>
    </row>
    <row r="136" customFormat="false" ht="13.8" hidden="false" customHeight="false" outlineLevel="0" collapsed="false">
      <c r="A136" s="0" t="n">
        <v>135</v>
      </c>
      <c r="B136" s="0" t="s">
        <v>104</v>
      </c>
      <c r="C136" s="0" t="s">
        <v>43</v>
      </c>
      <c r="D136" s="0" t="s">
        <v>202</v>
      </c>
      <c r="G136" s="0" t="n">
        <f aca="false">INDEX($M$2:$M$7,MATCH(D136,$N$2:$N$7,0),1)</f>
        <v>3</v>
      </c>
      <c r="H136" s="0" t="e">
        <f aca="false">INDEX($M$2:$M$7,MATCH(E136,$N$2:$N$7,0),1)</f>
        <v>#N/A</v>
      </c>
      <c r="I136" s="0" t="e">
        <f aca="false">INDEX($M$2:$M$7,MATCH(F136,$N$2:$N$7,0),1)</f>
        <v>#N/A</v>
      </c>
      <c r="J136" s="0" t="str">
        <f aca="false">IFERROR(_xlfn.CONCAT("('",$A136,"','",G136,"'),"),"")</f>
        <v>('135','3'),</v>
      </c>
      <c r="K136" s="0" t="str">
        <f aca="false">IFERROR(_xlfn.CONCAT("('",$A136,"','",H136,"'),"),"")</f>
        <v/>
      </c>
      <c r="L136" s="0" t="str">
        <f aca="false">IFERROR(_xlfn.CONCAT("('",$A136,"','",I136,"'),"),"")</f>
        <v/>
      </c>
    </row>
    <row r="137" customFormat="false" ht="13.8" hidden="false" customHeight="false" outlineLevel="0" collapsed="false">
      <c r="A137" s="0" t="n">
        <v>136</v>
      </c>
      <c r="B137" s="0" t="s">
        <v>105</v>
      </c>
      <c r="C137" s="0" t="s">
        <v>79</v>
      </c>
      <c r="D137" s="0" t="s">
        <v>202</v>
      </c>
      <c r="G137" s="0" t="n">
        <f aca="false">INDEX($M$2:$M$7,MATCH(D137,$N$2:$N$7,0),1)</f>
        <v>3</v>
      </c>
      <c r="H137" s="0" t="e">
        <f aca="false">INDEX($M$2:$M$7,MATCH(E137,$N$2:$N$7,0),1)</f>
        <v>#N/A</v>
      </c>
      <c r="I137" s="0" t="e">
        <f aca="false">INDEX($M$2:$M$7,MATCH(F137,$N$2:$N$7,0),1)</f>
        <v>#N/A</v>
      </c>
      <c r="J137" s="0" t="str">
        <f aca="false">IFERROR(_xlfn.CONCAT("('",$A137,"','",G137,"'),"),"")</f>
        <v>('136','3'),</v>
      </c>
      <c r="K137" s="0" t="str">
        <f aca="false">IFERROR(_xlfn.CONCAT("('",$A137,"','",H137,"'),"),"")</f>
        <v/>
      </c>
      <c r="L137" s="0" t="str">
        <f aca="false">IFERROR(_xlfn.CONCAT("('",$A137,"','",I137,"'),"),"")</f>
        <v/>
      </c>
    </row>
    <row r="138" customFormat="false" ht="13.8" hidden="false" customHeight="false" outlineLevel="0" collapsed="false">
      <c r="A138" s="0" t="n">
        <v>137</v>
      </c>
      <c r="B138" s="0" t="s">
        <v>105</v>
      </c>
      <c r="C138" s="0" t="s">
        <v>82</v>
      </c>
      <c r="D138" s="0" t="s">
        <v>202</v>
      </c>
      <c r="G138" s="0" t="n">
        <f aca="false">INDEX($M$2:$M$7,MATCH(D138,$N$2:$N$7,0),1)</f>
        <v>3</v>
      </c>
      <c r="H138" s="0" t="e">
        <f aca="false">INDEX($M$2:$M$7,MATCH(E138,$N$2:$N$7,0),1)</f>
        <v>#N/A</v>
      </c>
      <c r="I138" s="0" t="e">
        <f aca="false">INDEX($M$2:$M$7,MATCH(F138,$N$2:$N$7,0),1)</f>
        <v>#N/A</v>
      </c>
      <c r="J138" s="0" t="str">
        <f aca="false">IFERROR(_xlfn.CONCAT("('",$A138,"','",G138,"'),"),"")</f>
        <v>('137','3'),</v>
      </c>
      <c r="K138" s="0" t="str">
        <f aca="false">IFERROR(_xlfn.CONCAT("('",$A138,"','",H138,"'),"),"")</f>
        <v/>
      </c>
      <c r="L138" s="0" t="str">
        <f aca="false">IFERROR(_xlfn.CONCAT("('",$A138,"','",I138,"'),"),"")</f>
        <v/>
      </c>
    </row>
    <row r="139" customFormat="false" ht="13.8" hidden="false" customHeight="false" outlineLevel="0" collapsed="false">
      <c r="A139" s="0" t="n">
        <v>138</v>
      </c>
      <c r="B139" s="0" t="s">
        <v>105</v>
      </c>
      <c r="C139" s="0" t="s">
        <v>83</v>
      </c>
      <c r="D139" s="0" t="s">
        <v>202</v>
      </c>
      <c r="G139" s="0" t="n">
        <f aca="false">INDEX($M$2:$M$7,MATCH(D139,$N$2:$N$7,0),1)</f>
        <v>3</v>
      </c>
      <c r="H139" s="0" t="e">
        <f aca="false">INDEX($M$2:$M$7,MATCH(E139,$N$2:$N$7,0),1)</f>
        <v>#N/A</v>
      </c>
      <c r="I139" s="0" t="e">
        <f aca="false">INDEX($M$2:$M$7,MATCH(F139,$N$2:$N$7,0),1)</f>
        <v>#N/A</v>
      </c>
      <c r="J139" s="0" t="str">
        <f aca="false">IFERROR(_xlfn.CONCAT("('",$A139,"','",G139,"'),"),"")</f>
        <v>('138','3'),</v>
      </c>
      <c r="K139" s="0" t="str">
        <f aca="false">IFERROR(_xlfn.CONCAT("('",$A139,"','",H139,"'),"),"")</f>
        <v/>
      </c>
      <c r="L139" s="0" t="str">
        <f aca="false">IFERROR(_xlfn.CONCAT("('",$A139,"','",I139,"'),"),"")</f>
        <v/>
      </c>
    </row>
    <row r="140" customFormat="false" ht="13.8" hidden="false" customHeight="false" outlineLevel="0" collapsed="false">
      <c r="A140" s="0" t="n">
        <v>139</v>
      </c>
      <c r="B140" s="0" t="s">
        <v>105</v>
      </c>
      <c r="C140" s="0" t="s">
        <v>80</v>
      </c>
      <c r="D140" s="0" t="s">
        <v>202</v>
      </c>
      <c r="G140" s="0" t="n">
        <f aca="false">INDEX($M$2:$M$7,MATCH(D140,$N$2:$N$7,0),1)</f>
        <v>3</v>
      </c>
      <c r="H140" s="0" t="e">
        <f aca="false">INDEX($M$2:$M$7,MATCH(E140,$N$2:$N$7,0),1)</f>
        <v>#N/A</v>
      </c>
      <c r="I140" s="0" t="e">
        <f aca="false">INDEX($M$2:$M$7,MATCH(F140,$N$2:$N$7,0),1)</f>
        <v>#N/A</v>
      </c>
      <c r="J140" s="0" t="str">
        <f aca="false">IFERROR(_xlfn.CONCAT("('",$A140,"','",G140,"'),"),"")</f>
        <v>('139','3'),</v>
      </c>
      <c r="K140" s="0" t="str">
        <f aca="false">IFERROR(_xlfn.CONCAT("('",$A140,"','",H140,"'),"),"")</f>
        <v/>
      </c>
      <c r="L140" s="0" t="str">
        <f aca="false">IFERROR(_xlfn.CONCAT("('",$A140,"','",I140,"'),"),"")</f>
        <v/>
      </c>
    </row>
    <row r="141" customFormat="false" ht="13.8" hidden="false" customHeight="false" outlineLevel="0" collapsed="false">
      <c r="A141" s="0" t="n">
        <v>140</v>
      </c>
      <c r="B141" s="0" t="s">
        <v>105</v>
      </c>
      <c r="C141" s="0" t="s">
        <v>81</v>
      </c>
      <c r="D141" s="0" t="s">
        <v>202</v>
      </c>
      <c r="G141" s="0" t="n">
        <f aca="false">INDEX($M$2:$M$7,MATCH(D141,$N$2:$N$7,0),1)</f>
        <v>3</v>
      </c>
      <c r="H141" s="0" t="e">
        <f aca="false">INDEX($M$2:$M$7,MATCH(E141,$N$2:$N$7,0),1)</f>
        <v>#N/A</v>
      </c>
      <c r="I141" s="0" t="e">
        <f aca="false">INDEX($M$2:$M$7,MATCH(F141,$N$2:$N$7,0),1)</f>
        <v>#N/A</v>
      </c>
      <c r="J141" s="0" t="str">
        <f aca="false">IFERROR(_xlfn.CONCAT("('",$A141,"','",G141,"'),"),"")</f>
        <v>('140','3'),</v>
      </c>
      <c r="K141" s="0" t="str">
        <f aca="false">IFERROR(_xlfn.CONCAT("('",$A141,"','",H141,"'),"),"")</f>
        <v/>
      </c>
      <c r="L141" s="0" t="str">
        <f aca="false">IFERROR(_xlfn.CONCAT("('",$A141,"','",I141,"'),"),"")</f>
        <v/>
      </c>
    </row>
    <row r="142" customFormat="false" ht="13.8" hidden="false" customHeight="false" outlineLevel="0" collapsed="false">
      <c r="A142" s="0" t="n">
        <v>141</v>
      </c>
      <c r="B142" s="0" t="s">
        <v>105</v>
      </c>
      <c r="C142" s="0" t="s">
        <v>43</v>
      </c>
      <c r="D142" s="0" t="s">
        <v>202</v>
      </c>
      <c r="G142" s="0" t="n">
        <f aca="false">INDEX($M$2:$M$7,MATCH(D142,$N$2:$N$7,0),1)</f>
        <v>3</v>
      </c>
      <c r="H142" s="0" t="e">
        <f aca="false">INDEX($M$2:$M$7,MATCH(E142,$N$2:$N$7,0),1)</f>
        <v>#N/A</v>
      </c>
      <c r="I142" s="0" t="e">
        <f aca="false">INDEX($M$2:$M$7,MATCH(F142,$N$2:$N$7,0),1)</f>
        <v>#N/A</v>
      </c>
      <c r="J142" s="0" t="str">
        <f aca="false">IFERROR(_xlfn.CONCAT("('",$A142,"','",G142,"'),"),"")</f>
        <v>('141','3'),</v>
      </c>
      <c r="K142" s="0" t="str">
        <f aca="false">IFERROR(_xlfn.CONCAT("('",$A142,"','",H142,"'),"),"")</f>
        <v/>
      </c>
      <c r="L142" s="0" t="str">
        <f aca="false">IFERROR(_xlfn.CONCAT("('",$A142,"','",I142,"'),"),"")</f>
        <v/>
      </c>
    </row>
    <row r="143" customFormat="false" ht="13.8" hidden="false" customHeight="false" outlineLevel="0" collapsed="false">
      <c r="A143" s="0" t="n">
        <v>142</v>
      </c>
      <c r="B143" s="0" t="s">
        <v>106</v>
      </c>
      <c r="C143" s="0" t="s">
        <v>79</v>
      </c>
      <c r="D143" s="0" t="s">
        <v>202</v>
      </c>
      <c r="G143" s="0" t="n">
        <f aca="false">INDEX($M$2:$M$7,MATCH(D143,$N$2:$N$7,0),1)</f>
        <v>3</v>
      </c>
      <c r="H143" s="0" t="e">
        <f aca="false">INDEX($M$2:$M$7,MATCH(E143,$N$2:$N$7,0),1)</f>
        <v>#N/A</v>
      </c>
      <c r="I143" s="0" t="e">
        <f aca="false">INDEX($M$2:$M$7,MATCH(F143,$N$2:$N$7,0),1)</f>
        <v>#N/A</v>
      </c>
      <c r="J143" s="0" t="str">
        <f aca="false">IFERROR(_xlfn.CONCAT("('",$A143,"','",G143,"'),"),"")</f>
        <v>('142','3'),</v>
      </c>
      <c r="K143" s="0" t="str">
        <f aca="false">IFERROR(_xlfn.CONCAT("('",$A143,"','",H143,"'),"),"")</f>
        <v/>
      </c>
      <c r="L143" s="0" t="str">
        <f aca="false">IFERROR(_xlfn.CONCAT("('",$A143,"','",I143,"'),"),"")</f>
        <v/>
      </c>
    </row>
    <row r="144" customFormat="false" ht="13.8" hidden="false" customHeight="false" outlineLevel="0" collapsed="false">
      <c r="A144" s="0" t="n">
        <v>143</v>
      </c>
      <c r="B144" s="0" t="s">
        <v>106</v>
      </c>
      <c r="C144" s="0" t="s">
        <v>82</v>
      </c>
      <c r="D144" s="0" t="s">
        <v>202</v>
      </c>
      <c r="G144" s="0" t="n">
        <f aca="false">INDEX($M$2:$M$7,MATCH(D144,$N$2:$N$7,0),1)</f>
        <v>3</v>
      </c>
      <c r="H144" s="0" t="e">
        <f aca="false">INDEX($M$2:$M$7,MATCH(E144,$N$2:$N$7,0),1)</f>
        <v>#N/A</v>
      </c>
      <c r="I144" s="0" t="e">
        <f aca="false">INDEX($M$2:$M$7,MATCH(F144,$N$2:$N$7,0),1)</f>
        <v>#N/A</v>
      </c>
      <c r="J144" s="0" t="str">
        <f aca="false">IFERROR(_xlfn.CONCAT("('",$A144,"','",G144,"'),"),"")</f>
        <v>('143','3'),</v>
      </c>
      <c r="K144" s="0" t="str">
        <f aca="false">IFERROR(_xlfn.CONCAT("('",$A144,"','",H144,"'),"),"")</f>
        <v/>
      </c>
      <c r="L144" s="0" t="str">
        <f aca="false">IFERROR(_xlfn.CONCAT("('",$A144,"','",I144,"'),"),"")</f>
        <v/>
      </c>
    </row>
    <row r="145" customFormat="false" ht="13.8" hidden="false" customHeight="false" outlineLevel="0" collapsed="false">
      <c r="A145" s="0" t="n">
        <v>144</v>
      </c>
      <c r="B145" s="0" t="s">
        <v>106</v>
      </c>
      <c r="C145" s="0" t="s">
        <v>83</v>
      </c>
      <c r="D145" s="0" t="s">
        <v>202</v>
      </c>
      <c r="G145" s="0" t="n">
        <f aca="false">INDEX($M$2:$M$7,MATCH(D145,$N$2:$N$7,0),1)</f>
        <v>3</v>
      </c>
      <c r="H145" s="0" t="e">
        <f aca="false">INDEX($M$2:$M$7,MATCH(E145,$N$2:$N$7,0),1)</f>
        <v>#N/A</v>
      </c>
      <c r="I145" s="0" t="e">
        <f aca="false">INDEX($M$2:$M$7,MATCH(F145,$N$2:$N$7,0),1)</f>
        <v>#N/A</v>
      </c>
      <c r="J145" s="0" t="str">
        <f aca="false">IFERROR(_xlfn.CONCAT("('",$A145,"','",G145,"'),"),"")</f>
        <v>('144','3'),</v>
      </c>
      <c r="K145" s="0" t="str">
        <f aca="false">IFERROR(_xlfn.CONCAT("('",$A145,"','",H145,"'),"),"")</f>
        <v/>
      </c>
      <c r="L145" s="0" t="str">
        <f aca="false">IFERROR(_xlfn.CONCAT("('",$A145,"','",I145,"'),"),"")</f>
        <v/>
      </c>
    </row>
    <row r="146" customFormat="false" ht="13.8" hidden="false" customHeight="false" outlineLevel="0" collapsed="false">
      <c r="A146" s="0" t="n">
        <v>145</v>
      </c>
      <c r="B146" s="0" t="s">
        <v>106</v>
      </c>
      <c r="C146" s="0" t="s">
        <v>80</v>
      </c>
      <c r="D146" s="0" t="s">
        <v>202</v>
      </c>
      <c r="G146" s="0" t="n">
        <f aca="false">INDEX($M$2:$M$7,MATCH(D146,$N$2:$N$7,0),1)</f>
        <v>3</v>
      </c>
      <c r="H146" s="0" t="e">
        <f aca="false">INDEX($M$2:$M$7,MATCH(E146,$N$2:$N$7,0),1)</f>
        <v>#N/A</v>
      </c>
      <c r="I146" s="0" t="e">
        <f aca="false">INDEX($M$2:$M$7,MATCH(F146,$N$2:$N$7,0),1)</f>
        <v>#N/A</v>
      </c>
      <c r="J146" s="0" t="str">
        <f aca="false">IFERROR(_xlfn.CONCAT("('",$A146,"','",G146,"'),"),"")</f>
        <v>('145','3'),</v>
      </c>
      <c r="K146" s="0" t="str">
        <f aca="false">IFERROR(_xlfn.CONCAT("('",$A146,"','",H146,"'),"),"")</f>
        <v/>
      </c>
      <c r="L146" s="0" t="str">
        <f aca="false">IFERROR(_xlfn.CONCAT("('",$A146,"','",I146,"'),"),"")</f>
        <v/>
      </c>
    </row>
    <row r="147" customFormat="false" ht="13.8" hidden="false" customHeight="false" outlineLevel="0" collapsed="false">
      <c r="A147" s="0" t="n">
        <v>146</v>
      </c>
      <c r="B147" s="0" t="s">
        <v>106</v>
      </c>
      <c r="C147" s="0" t="s">
        <v>81</v>
      </c>
      <c r="D147" s="0" t="s">
        <v>202</v>
      </c>
      <c r="G147" s="0" t="n">
        <f aca="false">INDEX($M$2:$M$7,MATCH(D147,$N$2:$N$7,0),1)</f>
        <v>3</v>
      </c>
      <c r="H147" s="0" t="e">
        <f aca="false">INDEX($M$2:$M$7,MATCH(E147,$N$2:$N$7,0),1)</f>
        <v>#N/A</v>
      </c>
      <c r="I147" s="0" t="e">
        <f aca="false">INDEX($M$2:$M$7,MATCH(F147,$N$2:$N$7,0),1)</f>
        <v>#N/A</v>
      </c>
      <c r="J147" s="0" t="str">
        <f aca="false">IFERROR(_xlfn.CONCAT("('",$A147,"','",G147,"'),"),"")</f>
        <v>('146','3'),</v>
      </c>
      <c r="K147" s="0" t="str">
        <f aca="false">IFERROR(_xlfn.CONCAT("('",$A147,"','",H147,"'),"),"")</f>
        <v/>
      </c>
      <c r="L147" s="0" t="str">
        <f aca="false">IFERROR(_xlfn.CONCAT("('",$A147,"','",I147,"'),"),"")</f>
        <v/>
      </c>
    </row>
    <row r="148" customFormat="false" ht="13.8" hidden="false" customHeight="false" outlineLevel="0" collapsed="false">
      <c r="A148" s="0" t="n">
        <v>147</v>
      </c>
      <c r="B148" s="0" t="s">
        <v>106</v>
      </c>
      <c r="C148" s="0" t="s">
        <v>43</v>
      </c>
      <c r="D148" s="0" t="s">
        <v>202</v>
      </c>
      <c r="G148" s="0" t="n">
        <f aca="false">INDEX($M$2:$M$7,MATCH(D148,$N$2:$N$7,0),1)</f>
        <v>3</v>
      </c>
      <c r="H148" s="0" t="e">
        <f aca="false">INDEX($M$2:$M$7,MATCH(E148,$N$2:$N$7,0),1)</f>
        <v>#N/A</v>
      </c>
      <c r="I148" s="0" t="e">
        <f aca="false">INDEX($M$2:$M$7,MATCH(F148,$N$2:$N$7,0),1)</f>
        <v>#N/A</v>
      </c>
      <c r="J148" s="0" t="str">
        <f aca="false">IFERROR(_xlfn.CONCAT("('",$A148,"','",G148,"'),"),"")</f>
        <v>('147','3'),</v>
      </c>
      <c r="K148" s="0" t="str">
        <f aca="false">IFERROR(_xlfn.CONCAT("('",$A148,"','",H148,"'),"),"")</f>
        <v/>
      </c>
      <c r="L148" s="0" t="str">
        <f aca="false">IFERROR(_xlfn.CONCAT("('",$A148,"','",I148,"'),"),"")</f>
        <v/>
      </c>
    </row>
    <row r="149" customFormat="false" ht="13.8" hidden="false" customHeight="false" outlineLevel="0" collapsed="false">
      <c r="A149" s="0" t="n">
        <v>148</v>
      </c>
      <c r="B149" s="0" t="s">
        <v>107</v>
      </c>
      <c r="C149" s="0" t="s">
        <v>43</v>
      </c>
      <c r="D149" s="0" t="s">
        <v>202</v>
      </c>
      <c r="G149" s="0" t="n">
        <f aca="false">INDEX($M$2:$M$7,MATCH(D149,$N$2:$N$7,0),1)</f>
        <v>3</v>
      </c>
      <c r="H149" s="0" t="e">
        <f aca="false">INDEX($M$2:$M$7,MATCH(E149,$N$2:$N$7,0),1)</f>
        <v>#N/A</v>
      </c>
      <c r="I149" s="0" t="e">
        <f aca="false">INDEX($M$2:$M$7,MATCH(F149,$N$2:$N$7,0),1)</f>
        <v>#N/A</v>
      </c>
      <c r="J149" s="0" t="str">
        <f aca="false">IFERROR(_xlfn.CONCAT("('",$A149,"','",G149,"'),"),"")</f>
        <v>('148','3'),</v>
      </c>
      <c r="K149" s="0" t="str">
        <f aca="false">IFERROR(_xlfn.CONCAT("('",$A149,"','",H149,"'),"),"")</f>
        <v/>
      </c>
      <c r="L149" s="0" t="str">
        <f aca="false">IFERROR(_xlfn.CONCAT("('",$A149,"','",I149,"'),"),"")</f>
        <v/>
      </c>
    </row>
    <row r="150" customFormat="false" ht="13.8" hidden="false" customHeight="false" outlineLevel="0" collapsed="false">
      <c r="A150" s="0" t="n">
        <v>149</v>
      </c>
      <c r="B150" s="0" t="s">
        <v>108</v>
      </c>
      <c r="C150" s="0" t="s">
        <v>79</v>
      </c>
      <c r="D150" s="0" t="s">
        <v>202</v>
      </c>
      <c r="E150" s="0" t="s">
        <v>201</v>
      </c>
      <c r="G150" s="0" t="n">
        <f aca="false">INDEX($M$2:$M$7,MATCH(D150,$N$2:$N$7,0),1)</f>
        <v>3</v>
      </c>
      <c r="H150" s="0" t="n">
        <f aca="false">INDEX($M$2:$M$7,MATCH(E150,$N$2:$N$7,0),1)</f>
        <v>4</v>
      </c>
      <c r="I150" s="0" t="e">
        <f aca="false">INDEX($M$2:$M$7,MATCH(F150,$N$2:$N$7,0),1)</f>
        <v>#N/A</v>
      </c>
      <c r="J150" s="0" t="str">
        <f aca="false">IFERROR(_xlfn.CONCAT("('",$A150,"','",G150,"'),"),"")</f>
        <v>('149','3'),</v>
      </c>
      <c r="K150" s="0" t="str">
        <f aca="false">IFERROR(_xlfn.CONCAT("('",$A150,"','",H150,"'),"),"")</f>
        <v>('149','4'),</v>
      </c>
      <c r="L150" s="0" t="str">
        <f aca="false">IFERROR(_xlfn.CONCAT("('",$A150,"','",I150,"'),"),"")</f>
        <v/>
      </c>
    </row>
    <row r="151" customFormat="false" ht="13.8" hidden="false" customHeight="false" outlineLevel="0" collapsed="false">
      <c r="A151" s="0" t="n">
        <v>150</v>
      </c>
      <c r="B151" s="0" t="s">
        <v>108</v>
      </c>
      <c r="C151" s="0" t="s">
        <v>82</v>
      </c>
      <c r="D151" s="0" t="s">
        <v>202</v>
      </c>
      <c r="E151" s="0" t="s">
        <v>201</v>
      </c>
      <c r="G151" s="0" t="n">
        <f aca="false">INDEX($M$2:$M$7,MATCH(D151,$N$2:$N$7,0),1)</f>
        <v>3</v>
      </c>
      <c r="H151" s="0" t="n">
        <f aca="false">INDEX($M$2:$M$7,MATCH(E151,$N$2:$N$7,0),1)</f>
        <v>4</v>
      </c>
      <c r="I151" s="0" t="e">
        <f aca="false">INDEX($M$2:$M$7,MATCH(F151,$N$2:$N$7,0),1)</f>
        <v>#N/A</v>
      </c>
      <c r="J151" s="0" t="str">
        <f aca="false">IFERROR(_xlfn.CONCAT("('",$A151,"','",G151,"'),"),"")</f>
        <v>('150','3'),</v>
      </c>
      <c r="K151" s="0" t="str">
        <f aca="false">IFERROR(_xlfn.CONCAT("('",$A151,"','",H151,"'),"),"")</f>
        <v>('150','4'),</v>
      </c>
      <c r="L151" s="0" t="str">
        <f aca="false">IFERROR(_xlfn.CONCAT("('",$A151,"','",I151,"'),"),"")</f>
        <v/>
      </c>
    </row>
    <row r="152" customFormat="false" ht="13.8" hidden="false" customHeight="false" outlineLevel="0" collapsed="false">
      <c r="A152" s="0" t="n">
        <v>151</v>
      </c>
      <c r="B152" s="0" t="s">
        <v>108</v>
      </c>
      <c r="C152" s="0" t="s">
        <v>83</v>
      </c>
      <c r="D152" s="0" t="s">
        <v>202</v>
      </c>
      <c r="E152" s="0" t="s">
        <v>201</v>
      </c>
      <c r="G152" s="0" t="n">
        <f aca="false">INDEX($M$2:$M$7,MATCH(D152,$N$2:$N$7,0),1)</f>
        <v>3</v>
      </c>
      <c r="H152" s="0" t="n">
        <f aca="false">INDEX($M$2:$M$7,MATCH(E152,$N$2:$N$7,0),1)</f>
        <v>4</v>
      </c>
      <c r="I152" s="0" t="e">
        <f aca="false">INDEX($M$2:$M$7,MATCH(F152,$N$2:$N$7,0),1)</f>
        <v>#N/A</v>
      </c>
      <c r="J152" s="0" t="str">
        <f aca="false">IFERROR(_xlfn.CONCAT("('",$A152,"','",G152,"'),"),"")</f>
        <v>('151','3'),</v>
      </c>
      <c r="K152" s="0" t="str">
        <f aca="false">IFERROR(_xlfn.CONCAT("('",$A152,"','",H152,"'),"),"")</f>
        <v>('151','4'),</v>
      </c>
      <c r="L152" s="0" t="str">
        <f aca="false">IFERROR(_xlfn.CONCAT("('",$A152,"','",I152,"'),"),"")</f>
        <v/>
      </c>
    </row>
    <row r="153" customFormat="false" ht="13.8" hidden="false" customHeight="false" outlineLevel="0" collapsed="false">
      <c r="A153" s="0" t="n">
        <v>152</v>
      </c>
      <c r="B153" s="0" t="s">
        <v>108</v>
      </c>
      <c r="C153" s="0" t="s">
        <v>80</v>
      </c>
      <c r="D153" s="0" t="s">
        <v>202</v>
      </c>
      <c r="E153" s="0" t="s">
        <v>201</v>
      </c>
      <c r="G153" s="0" t="n">
        <f aca="false">INDEX($M$2:$M$7,MATCH(D153,$N$2:$N$7,0),1)</f>
        <v>3</v>
      </c>
      <c r="H153" s="0" t="n">
        <f aca="false">INDEX($M$2:$M$7,MATCH(E153,$N$2:$N$7,0),1)</f>
        <v>4</v>
      </c>
      <c r="I153" s="0" t="e">
        <f aca="false">INDEX($M$2:$M$7,MATCH(F153,$N$2:$N$7,0),1)</f>
        <v>#N/A</v>
      </c>
      <c r="J153" s="0" t="str">
        <f aca="false">IFERROR(_xlfn.CONCAT("('",$A153,"','",G153,"'),"),"")</f>
        <v>('152','3'),</v>
      </c>
      <c r="K153" s="0" t="str">
        <f aca="false">IFERROR(_xlfn.CONCAT("('",$A153,"','",H153,"'),"),"")</f>
        <v>('152','4'),</v>
      </c>
      <c r="L153" s="0" t="str">
        <f aca="false">IFERROR(_xlfn.CONCAT("('",$A153,"','",I153,"'),"),"")</f>
        <v/>
      </c>
    </row>
    <row r="154" customFormat="false" ht="13.8" hidden="false" customHeight="false" outlineLevel="0" collapsed="false">
      <c r="A154" s="0" t="n">
        <v>153</v>
      </c>
      <c r="B154" s="0" t="s">
        <v>108</v>
      </c>
      <c r="C154" s="0" t="s">
        <v>81</v>
      </c>
      <c r="D154" s="0" t="s">
        <v>202</v>
      </c>
      <c r="E154" s="0" t="s">
        <v>201</v>
      </c>
      <c r="G154" s="0" t="n">
        <f aca="false">INDEX($M$2:$M$7,MATCH(D154,$N$2:$N$7,0),1)</f>
        <v>3</v>
      </c>
      <c r="H154" s="0" t="n">
        <f aca="false">INDEX($M$2:$M$7,MATCH(E154,$N$2:$N$7,0),1)</f>
        <v>4</v>
      </c>
      <c r="I154" s="0" t="e">
        <f aca="false">INDEX($M$2:$M$7,MATCH(F154,$N$2:$N$7,0),1)</f>
        <v>#N/A</v>
      </c>
      <c r="J154" s="0" t="str">
        <f aca="false">IFERROR(_xlfn.CONCAT("('",$A154,"','",G154,"'),"),"")</f>
        <v>('153','3'),</v>
      </c>
      <c r="K154" s="0" t="str">
        <f aca="false">IFERROR(_xlfn.CONCAT("('",$A154,"','",H154,"'),"),"")</f>
        <v>('153','4'),</v>
      </c>
      <c r="L154" s="0" t="str">
        <f aca="false">IFERROR(_xlfn.CONCAT("('",$A154,"','",I154,"'),"),"")</f>
        <v/>
      </c>
    </row>
    <row r="155" customFormat="false" ht="13.8" hidden="false" customHeight="false" outlineLevel="0" collapsed="false">
      <c r="A155" s="0" t="n">
        <v>154</v>
      </c>
      <c r="B155" s="0" t="s">
        <v>108</v>
      </c>
      <c r="C155" s="0" t="s">
        <v>43</v>
      </c>
      <c r="D155" s="0" t="s">
        <v>202</v>
      </c>
      <c r="G155" s="0" t="n">
        <f aca="false">INDEX($M$2:$M$7,MATCH(D155,$N$2:$N$7,0),1)</f>
        <v>3</v>
      </c>
      <c r="H155" s="0" t="e">
        <f aca="false">INDEX($M$2:$M$7,MATCH(E155,$N$2:$N$7,0),1)</f>
        <v>#N/A</v>
      </c>
      <c r="I155" s="0" t="e">
        <f aca="false">INDEX($M$2:$M$7,MATCH(F155,$N$2:$N$7,0),1)</f>
        <v>#N/A</v>
      </c>
      <c r="J155" s="0" t="str">
        <f aca="false">IFERROR(_xlfn.CONCAT("('",$A155,"','",G155,"'),"),"")</f>
        <v>('154','3'),</v>
      </c>
      <c r="K155" s="0" t="str">
        <f aca="false">IFERROR(_xlfn.CONCAT("('",$A155,"','",H155,"'),"),"")</f>
        <v/>
      </c>
      <c r="L155" s="0" t="str">
        <f aca="false">IFERROR(_xlfn.CONCAT("('",$A155,"','",I155,"'),"),"")</f>
        <v/>
      </c>
    </row>
    <row r="156" customFormat="false" ht="13.8" hidden="false" customHeight="false" outlineLevel="0" collapsed="false">
      <c r="A156" s="0" t="n">
        <v>155</v>
      </c>
      <c r="B156" s="0" t="s">
        <v>109</v>
      </c>
      <c r="C156" s="0" t="s">
        <v>69</v>
      </c>
      <c r="G156" s="0" t="e">
        <f aca="false">INDEX($M$2:$M$7,MATCH(D156,$N$2:$N$7,0),1)</f>
        <v>#N/A</v>
      </c>
      <c r="H156" s="0" t="e">
        <f aca="false">INDEX($M$2:$M$7,MATCH(E156,$N$2:$N$7,0),1)</f>
        <v>#N/A</v>
      </c>
      <c r="I156" s="0" t="e">
        <f aca="false">INDEX($M$2:$M$7,MATCH(F156,$N$2:$N$7,0),1)</f>
        <v>#N/A</v>
      </c>
      <c r="J156" s="0" t="str">
        <f aca="false">IFERROR(_xlfn.CONCAT("('",$A156,"','",G156,"'),"),"")</f>
        <v/>
      </c>
      <c r="K156" s="0" t="str">
        <f aca="false">IFERROR(_xlfn.CONCAT("('",$A156,"','",H156,"'),"),"")</f>
        <v/>
      </c>
      <c r="L156" s="0" t="str">
        <f aca="false">IFERROR(_xlfn.CONCAT("('",$A156,"','",I156,"'),"),"")</f>
        <v/>
      </c>
    </row>
    <row r="157" customFormat="false" ht="13.8" hidden="false" customHeight="false" outlineLevel="0" collapsed="false">
      <c r="A157" s="0" t="n">
        <v>156</v>
      </c>
      <c r="B157" s="0" t="s">
        <v>110</v>
      </c>
      <c r="C157" s="0" t="s">
        <v>79</v>
      </c>
      <c r="D157" s="0" t="s">
        <v>202</v>
      </c>
      <c r="E157" s="0" t="s">
        <v>201</v>
      </c>
      <c r="G157" s="0" t="n">
        <f aca="false">INDEX($M$2:$M$7,MATCH(D157,$N$2:$N$7,0),1)</f>
        <v>3</v>
      </c>
      <c r="H157" s="0" t="n">
        <f aca="false">INDEX($M$2:$M$7,MATCH(E157,$N$2:$N$7,0),1)</f>
        <v>4</v>
      </c>
      <c r="I157" s="0" t="e">
        <f aca="false">INDEX($M$2:$M$7,MATCH(F157,$N$2:$N$7,0),1)</f>
        <v>#N/A</v>
      </c>
      <c r="J157" s="0" t="str">
        <f aca="false">IFERROR(_xlfn.CONCAT("('",$A157,"','",G157,"'),"),"")</f>
        <v>('156','3'),</v>
      </c>
      <c r="K157" s="0" t="str">
        <f aca="false">IFERROR(_xlfn.CONCAT("('",$A157,"','",H157,"'),"),"")</f>
        <v>('156','4'),</v>
      </c>
      <c r="L157" s="0" t="str">
        <f aca="false">IFERROR(_xlfn.CONCAT("('",$A157,"','",I157,"'),"),"")</f>
        <v/>
      </c>
    </row>
    <row r="158" customFormat="false" ht="13.8" hidden="false" customHeight="false" outlineLevel="0" collapsed="false">
      <c r="A158" s="0" t="n">
        <v>157</v>
      </c>
      <c r="B158" s="0" t="s">
        <v>110</v>
      </c>
      <c r="C158" s="0" t="s">
        <v>82</v>
      </c>
      <c r="D158" s="0" t="s">
        <v>202</v>
      </c>
      <c r="E158" s="0" t="s">
        <v>201</v>
      </c>
      <c r="G158" s="0" t="n">
        <f aca="false">INDEX($M$2:$M$7,MATCH(D158,$N$2:$N$7,0),1)</f>
        <v>3</v>
      </c>
      <c r="H158" s="0" t="n">
        <f aca="false">INDEX($M$2:$M$7,MATCH(E158,$N$2:$N$7,0),1)</f>
        <v>4</v>
      </c>
      <c r="I158" s="0" t="e">
        <f aca="false">INDEX($M$2:$M$7,MATCH(F158,$N$2:$N$7,0),1)</f>
        <v>#N/A</v>
      </c>
      <c r="J158" s="0" t="str">
        <f aca="false">IFERROR(_xlfn.CONCAT("('",$A158,"','",G158,"'),"),"")</f>
        <v>('157','3'),</v>
      </c>
      <c r="K158" s="0" t="str">
        <f aca="false">IFERROR(_xlfn.CONCAT("('",$A158,"','",H158,"'),"),"")</f>
        <v>('157','4'),</v>
      </c>
      <c r="L158" s="0" t="str">
        <f aca="false">IFERROR(_xlfn.CONCAT("('",$A158,"','",I158,"'),"),"")</f>
        <v/>
      </c>
    </row>
    <row r="159" customFormat="false" ht="13.8" hidden="false" customHeight="false" outlineLevel="0" collapsed="false">
      <c r="A159" s="0" t="n">
        <v>158</v>
      </c>
      <c r="B159" s="0" t="s">
        <v>110</v>
      </c>
      <c r="C159" s="0" t="s">
        <v>83</v>
      </c>
      <c r="D159" s="0" t="s">
        <v>202</v>
      </c>
      <c r="E159" s="0" t="s">
        <v>201</v>
      </c>
      <c r="G159" s="0" t="n">
        <f aca="false">INDEX($M$2:$M$7,MATCH(D159,$N$2:$N$7,0),1)</f>
        <v>3</v>
      </c>
      <c r="H159" s="0" t="n">
        <f aca="false">INDEX($M$2:$M$7,MATCH(E159,$N$2:$N$7,0),1)</f>
        <v>4</v>
      </c>
      <c r="I159" s="0" t="e">
        <f aca="false">INDEX($M$2:$M$7,MATCH(F159,$N$2:$N$7,0),1)</f>
        <v>#N/A</v>
      </c>
      <c r="J159" s="0" t="str">
        <f aca="false">IFERROR(_xlfn.CONCAT("('",$A159,"','",G159,"'),"),"")</f>
        <v>('158','3'),</v>
      </c>
      <c r="K159" s="0" t="str">
        <f aca="false">IFERROR(_xlfn.CONCAT("('",$A159,"','",H159,"'),"),"")</f>
        <v>('158','4'),</v>
      </c>
      <c r="L159" s="0" t="str">
        <f aca="false">IFERROR(_xlfn.CONCAT("('",$A159,"','",I159,"'),"),"")</f>
        <v/>
      </c>
    </row>
    <row r="160" customFormat="false" ht="13.8" hidden="false" customHeight="false" outlineLevel="0" collapsed="false">
      <c r="A160" s="0" t="n">
        <v>159</v>
      </c>
      <c r="B160" s="0" t="s">
        <v>110</v>
      </c>
      <c r="C160" s="0" t="s">
        <v>80</v>
      </c>
      <c r="D160" s="0" t="s">
        <v>202</v>
      </c>
      <c r="E160" s="0" t="s">
        <v>201</v>
      </c>
      <c r="G160" s="0" t="n">
        <f aca="false">INDEX($M$2:$M$7,MATCH(D160,$N$2:$N$7,0),1)</f>
        <v>3</v>
      </c>
      <c r="H160" s="0" t="n">
        <f aca="false">INDEX($M$2:$M$7,MATCH(E160,$N$2:$N$7,0),1)</f>
        <v>4</v>
      </c>
      <c r="I160" s="0" t="e">
        <f aca="false">INDEX($M$2:$M$7,MATCH(F160,$N$2:$N$7,0),1)</f>
        <v>#N/A</v>
      </c>
      <c r="J160" s="0" t="str">
        <f aca="false">IFERROR(_xlfn.CONCAT("('",$A160,"','",G160,"'),"),"")</f>
        <v>('159','3'),</v>
      </c>
      <c r="K160" s="0" t="str">
        <f aca="false">IFERROR(_xlfn.CONCAT("('",$A160,"','",H160,"'),"),"")</f>
        <v>('159','4'),</v>
      </c>
      <c r="L160" s="0" t="str">
        <f aca="false">IFERROR(_xlfn.CONCAT("('",$A160,"','",I160,"'),"),"")</f>
        <v/>
      </c>
    </row>
    <row r="161" customFormat="false" ht="13.8" hidden="false" customHeight="false" outlineLevel="0" collapsed="false">
      <c r="A161" s="0" t="n">
        <v>160</v>
      </c>
      <c r="B161" s="0" t="s">
        <v>110</v>
      </c>
      <c r="C161" s="0" t="s">
        <v>81</v>
      </c>
      <c r="D161" s="0" t="s">
        <v>202</v>
      </c>
      <c r="E161" s="0" t="s">
        <v>201</v>
      </c>
      <c r="G161" s="0" t="n">
        <f aca="false">INDEX($M$2:$M$7,MATCH(D161,$N$2:$N$7,0),1)</f>
        <v>3</v>
      </c>
      <c r="H161" s="0" t="n">
        <f aca="false">INDEX($M$2:$M$7,MATCH(E161,$N$2:$N$7,0),1)</f>
        <v>4</v>
      </c>
      <c r="I161" s="0" t="e">
        <f aca="false">INDEX($M$2:$M$7,MATCH(F161,$N$2:$N$7,0),1)</f>
        <v>#N/A</v>
      </c>
      <c r="J161" s="0" t="str">
        <f aca="false">IFERROR(_xlfn.CONCAT("('",$A161,"','",G161,"'),"),"")</f>
        <v>('160','3'),</v>
      </c>
      <c r="K161" s="0" t="str">
        <f aca="false">IFERROR(_xlfn.CONCAT("('",$A161,"','",H161,"'),"),"")</f>
        <v>('160','4'),</v>
      </c>
      <c r="L161" s="0" t="str">
        <f aca="false">IFERROR(_xlfn.CONCAT("('",$A161,"','",I161,"'),"),"")</f>
        <v/>
      </c>
    </row>
    <row r="162" customFormat="false" ht="13.8" hidden="false" customHeight="false" outlineLevel="0" collapsed="false">
      <c r="A162" s="0" t="n">
        <v>161</v>
      </c>
      <c r="B162" s="0" t="s">
        <v>110</v>
      </c>
      <c r="C162" s="0" t="s">
        <v>43</v>
      </c>
      <c r="G162" s="0" t="e">
        <f aca="false">INDEX($M$2:$M$7,MATCH(D162,$N$2:$N$7,0),1)</f>
        <v>#N/A</v>
      </c>
      <c r="H162" s="0" t="e">
        <f aca="false">INDEX($M$2:$M$7,MATCH(E162,$N$2:$N$7,0),1)</f>
        <v>#N/A</v>
      </c>
      <c r="I162" s="0" t="e">
        <f aca="false">INDEX($M$2:$M$7,MATCH(F162,$N$2:$N$7,0),1)</f>
        <v>#N/A</v>
      </c>
      <c r="J162" s="0" t="str">
        <f aca="false">IFERROR(_xlfn.CONCAT("('",$A162,"','",G162,"'),"),"")</f>
        <v/>
      </c>
      <c r="K162" s="0" t="str">
        <f aca="false">IFERROR(_xlfn.CONCAT("('",$A162,"','",H162,"'),"),"")</f>
        <v/>
      </c>
      <c r="L162" s="0" t="str">
        <f aca="false">IFERROR(_xlfn.CONCAT("('",$A162,"','",I162,"'),"),"")</f>
        <v/>
      </c>
    </row>
    <row r="163" customFormat="false" ht="13.8" hidden="false" customHeight="false" outlineLevel="0" collapsed="false">
      <c r="A163" s="0" t="n">
        <v>162</v>
      </c>
      <c r="B163" s="0" t="s">
        <v>111</v>
      </c>
      <c r="C163" s="0" t="s">
        <v>79</v>
      </c>
      <c r="D163" s="0" t="s">
        <v>202</v>
      </c>
      <c r="E163" s="0" t="s">
        <v>201</v>
      </c>
      <c r="G163" s="0" t="n">
        <f aca="false">INDEX($M$2:$M$7,MATCH(D163,$N$2:$N$7,0),1)</f>
        <v>3</v>
      </c>
      <c r="H163" s="0" t="n">
        <f aca="false">INDEX($M$2:$M$7,MATCH(E163,$N$2:$N$7,0),1)</f>
        <v>4</v>
      </c>
      <c r="I163" s="0" t="e">
        <f aca="false">INDEX($M$2:$M$7,MATCH(F163,$N$2:$N$7,0),1)</f>
        <v>#N/A</v>
      </c>
      <c r="J163" s="0" t="str">
        <f aca="false">IFERROR(_xlfn.CONCAT("('",$A163,"','",G163,"'),"),"")</f>
        <v>('162','3'),</v>
      </c>
      <c r="K163" s="0" t="str">
        <f aca="false">IFERROR(_xlfn.CONCAT("('",$A163,"','",H163,"'),"),"")</f>
        <v>('162','4'),</v>
      </c>
      <c r="L163" s="0" t="str">
        <f aca="false">IFERROR(_xlfn.CONCAT("('",$A163,"','",I163,"'),"),"")</f>
        <v/>
      </c>
    </row>
    <row r="164" customFormat="false" ht="13.8" hidden="false" customHeight="false" outlineLevel="0" collapsed="false">
      <c r="A164" s="0" t="n">
        <v>163</v>
      </c>
      <c r="B164" s="0" t="s">
        <v>111</v>
      </c>
      <c r="C164" s="0" t="s">
        <v>82</v>
      </c>
      <c r="D164" s="0" t="s">
        <v>202</v>
      </c>
      <c r="E164" s="0" t="s">
        <v>201</v>
      </c>
      <c r="G164" s="0" t="n">
        <f aca="false">INDEX($M$2:$M$7,MATCH(D164,$N$2:$N$7,0),1)</f>
        <v>3</v>
      </c>
      <c r="H164" s="0" t="n">
        <f aca="false">INDEX($M$2:$M$7,MATCH(E164,$N$2:$N$7,0),1)</f>
        <v>4</v>
      </c>
      <c r="I164" s="0" t="e">
        <f aca="false">INDEX($M$2:$M$7,MATCH(F164,$N$2:$N$7,0),1)</f>
        <v>#N/A</v>
      </c>
      <c r="J164" s="0" t="str">
        <f aca="false">IFERROR(_xlfn.CONCAT("('",$A164,"','",G164,"'),"),"")</f>
        <v>('163','3'),</v>
      </c>
      <c r="K164" s="0" t="str">
        <f aca="false">IFERROR(_xlfn.CONCAT("('",$A164,"','",H164,"'),"),"")</f>
        <v>('163','4'),</v>
      </c>
      <c r="L164" s="0" t="str">
        <f aca="false">IFERROR(_xlfn.CONCAT("('",$A164,"','",I164,"'),"),"")</f>
        <v/>
      </c>
    </row>
    <row r="165" customFormat="false" ht="13.8" hidden="false" customHeight="false" outlineLevel="0" collapsed="false">
      <c r="A165" s="0" t="n">
        <v>164</v>
      </c>
      <c r="B165" s="0" t="s">
        <v>111</v>
      </c>
      <c r="C165" s="0" t="s">
        <v>83</v>
      </c>
      <c r="D165" s="0" t="s">
        <v>202</v>
      </c>
      <c r="E165" s="0" t="s">
        <v>201</v>
      </c>
      <c r="G165" s="0" t="n">
        <f aca="false">INDEX($M$2:$M$7,MATCH(D165,$N$2:$N$7,0),1)</f>
        <v>3</v>
      </c>
      <c r="H165" s="0" t="n">
        <f aca="false">INDEX($M$2:$M$7,MATCH(E165,$N$2:$N$7,0),1)</f>
        <v>4</v>
      </c>
      <c r="I165" s="0" t="e">
        <f aca="false">INDEX($M$2:$M$7,MATCH(F165,$N$2:$N$7,0),1)</f>
        <v>#N/A</v>
      </c>
      <c r="J165" s="0" t="str">
        <f aca="false">IFERROR(_xlfn.CONCAT("('",$A165,"','",G165,"'),"),"")</f>
        <v>('164','3'),</v>
      </c>
      <c r="K165" s="0" t="str">
        <f aca="false">IFERROR(_xlfn.CONCAT("('",$A165,"','",H165,"'),"),"")</f>
        <v>('164','4'),</v>
      </c>
      <c r="L165" s="0" t="str">
        <f aca="false">IFERROR(_xlfn.CONCAT("('",$A165,"','",I165,"'),"),"")</f>
        <v/>
      </c>
    </row>
    <row r="166" customFormat="false" ht="13.8" hidden="false" customHeight="false" outlineLevel="0" collapsed="false">
      <c r="A166" s="0" t="n">
        <v>165</v>
      </c>
      <c r="B166" s="0" t="s">
        <v>111</v>
      </c>
      <c r="C166" s="0" t="s">
        <v>80</v>
      </c>
      <c r="D166" s="0" t="s">
        <v>202</v>
      </c>
      <c r="E166" s="0" t="s">
        <v>201</v>
      </c>
      <c r="G166" s="0" t="n">
        <f aca="false">INDEX($M$2:$M$7,MATCH(D166,$N$2:$N$7,0),1)</f>
        <v>3</v>
      </c>
      <c r="H166" s="0" t="n">
        <f aca="false">INDEX($M$2:$M$7,MATCH(E166,$N$2:$N$7,0),1)</f>
        <v>4</v>
      </c>
      <c r="I166" s="0" t="e">
        <f aca="false">INDEX($M$2:$M$7,MATCH(F166,$N$2:$N$7,0),1)</f>
        <v>#N/A</v>
      </c>
      <c r="J166" s="0" t="str">
        <f aca="false">IFERROR(_xlfn.CONCAT("('",$A166,"','",G166,"'),"),"")</f>
        <v>('165','3'),</v>
      </c>
      <c r="K166" s="0" t="str">
        <f aca="false">IFERROR(_xlfn.CONCAT("('",$A166,"','",H166,"'),"),"")</f>
        <v>('165','4'),</v>
      </c>
      <c r="L166" s="0" t="str">
        <f aca="false">IFERROR(_xlfn.CONCAT("('",$A166,"','",I166,"'),"),"")</f>
        <v/>
      </c>
    </row>
    <row r="167" customFormat="false" ht="13.8" hidden="false" customHeight="false" outlineLevel="0" collapsed="false">
      <c r="A167" s="0" t="n">
        <v>166</v>
      </c>
      <c r="B167" s="0" t="s">
        <v>111</v>
      </c>
      <c r="C167" s="0" t="s">
        <v>81</v>
      </c>
      <c r="D167" s="0" t="s">
        <v>202</v>
      </c>
      <c r="E167" s="0" t="s">
        <v>201</v>
      </c>
      <c r="G167" s="0" t="n">
        <f aca="false">INDEX($M$2:$M$7,MATCH(D167,$N$2:$N$7,0),1)</f>
        <v>3</v>
      </c>
      <c r="H167" s="0" t="n">
        <f aca="false">INDEX($M$2:$M$7,MATCH(E167,$N$2:$N$7,0),1)</f>
        <v>4</v>
      </c>
      <c r="I167" s="0" t="e">
        <f aca="false">INDEX($M$2:$M$7,MATCH(F167,$N$2:$N$7,0),1)</f>
        <v>#N/A</v>
      </c>
      <c r="J167" s="0" t="str">
        <f aca="false">IFERROR(_xlfn.CONCAT("('",$A167,"','",G167,"'),"),"")</f>
        <v>('166','3'),</v>
      </c>
      <c r="K167" s="0" t="str">
        <f aca="false">IFERROR(_xlfn.CONCAT("('",$A167,"','",H167,"'),"),"")</f>
        <v>('166','4'),</v>
      </c>
      <c r="L167" s="0" t="str">
        <f aca="false">IFERROR(_xlfn.CONCAT("('",$A167,"','",I167,"'),"),"")</f>
        <v/>
      </c>
    </row>
    <row r="168" customFormat="false" ht="13.8" hidden="false" customHeight="false" outlineLevel="0" collapsed="false">
      <c r="A168" s="0" t="n">
        <v>167</v>
      </c>
      <c r="B168" s="0" t="s">
        <v>111</v>
      </c>
      <c r="C168" s="0" t="s">
        <v>43</v>
      </c>
      <c r="D168" s="0" t="s">
        <v>202</v>
      </c>
      <c r="G168" s="0" t="n">
        <f aca="false">INDEX($M$2:$M$7,MATCH(D168,$N$2:$N$7,0),1)</f>
        <v>3</v>
      </c>
      <c r="H168" s="0" t="e">
        <f aca="false">INDEX($M$2:$M$7,MATCH(E168,$N$2:$N$7,0),1)</f>
        <v>#N/A</v>
      </c>
      <c r="I168" s="0" t="e">
        <f aca="false">INDEX($M$2:$M$7,MATCH(F168,$N$2:$N$7,0),1)</f>
        <v>#N/A</v>
      </c>
      <c r="J168" s="0" t="str">
        <f aca="false">IFERROR(_xlfn.CONCAT("('",$A168,"','",G168,"'),"),"")</f>
        <v>('167','3'),</v>
      </c>
      <c r="K168" s="0" t="str">
        <f aca="false">IFERROR(_xlfn.CONCAT("('",$A168,"','",H168,"'),"),"")</f>
        <v/>
      </c>
      <c r="L168" s="0" t="str">
        <f aca="false">IFERROR(_xlfn.CONCAT("('",$A168,"','",I168,"'),"),"")</f>
        <v/>
      </c>
    </row>
    <row r="169" customFormat="false" ht="13.8" hidden="false" customHeight="false" outlineLevel="0" collapsed="false">
      <c r="A169" s="0" t="n">
        <v>168</v>
      </c>
      <c r="B169" s="0" t="s">
        <v>112</v>
      </c>
      <c r="C169" s="0" t="s">
        <v>79</v>
      </c>
      <c r="D169" s="0" t="s">
        <v>202</v>
      </c>
      <c r="E169" s="0" t="s">
        <v>201</v>
      </c>
      <c r="G169" s="0" t="n">
        <f aca="false">INDEX($M$2:$M$7,MATCH(D169,$N$2:$N$7,0),1)</f>
        <v>3</v>
      </c>
      <c r="H169" s="0" t="n">
        <f aca="false">INDEX($M$2:$M$7,MATCH(E169,$N$2:$N$7,0),1)</f>
        <v>4</v>
      </c>
      <c r="I169" s="0" t="e">
        <f aca="false">INDEX($M$2:$M$7,MATCH(F169,$N$2:$N$7,0),1)</f>
        <v>#N/A</v>
      </c>
      <c r="J169" s="0" t="str">
        <f aca="false">IFERROR(_xlfn.CONCAT("('",$A169,"','",G169,"'),"),"")</f>
        <v>('168','3'),</v>
      </c>
      <c r="K169" s="0" t="str">
        <f aca="false">IFERROR(_xlfn.CONCAT("('",$A169,"','",H169,"'),"),"")</f>
        <v>('168','4'),</v>
      </c>
      <c r="L169" s="0" t="str">
        <f aca="false">IFERROR(_xlfn.CONCAT("('",$A169,"','",I169,"'),"),"")</f>
        <v/>
      </c>
    </row>
    <row r="170" customFormat="false" ht="13.8" hidden="false" customHeight="false" outlineLevel="0" collapsed="false">
      <c r="A170" s="0" t="n">
        <v>169</v>
      </c>
      <c r="B170" s="0" t="s">
        <v>112</v>
      </c>
      <c r="C170" s="0" t="s">
        <v>82</v>
      </c>
      <c r="D170" s="0" t="s">
        <v>202</v>
      </c>
      <c r="E170" s="0" t="s">
        <v>201</v>
      </c>
      <c r="G170" s="0" t="n">
        <f aca="false">INDEX($M$2:$M$7,MATCH(D170,$N$2:$N$7,0),1)</f>
        <v>3</v>
      </c>
      <c r="H170" s="0" t="n">
        <f aca="false">INDEX($M$2:$M$7,MATCH(E170,$N$2:$N$7,0),1)</f>
        <v>4</v>
      </c>
      <c r="I170" s="0" t="e">
        <f aca="false">INDEX($M$2:$M$7,MATCH(F170,$N$2:$N$7,0),1)</f>
        <v>#N/A</v>
      </c>
      <c r="J170" s="0" t="str">
        <f aca="false">IFERROR(_xlfn.CONCAT("('",$A170,"','",G170,"'),"),"")</f>
        <v>('169','3'),</v>
      </c>
      <c r="K170" s="0" t="str">
        <f aca="false">IFERROR(_xlfn.CONCAT("('",$A170,"','",H170,"'),"),"")</f>
        <v>('169','4'),</v>
      </c>
      <c r="L170" s="0" t="str">
        <f aca="false">IFERROR(_xlfn.CONCAT("('",$A170,"','",I170,"'),"),"")</f>
        <v/>
      </c>
    </row>
    <row r="171" customFormat="false" ht="13.8" hidden="false" customHeight="false" outlineLevel="0" collapsed="false">
      <c r="A171" s="0" t="n">
        <v>170</v>
      </c>
      <c r="B171" s="0" t="s">
        <v>112</v>
      </c>
      <c r="C171" s="0" t="s">
        <v>83</v>
      </c>
      <c r="D171" s="0" t="s">
        <v>202</v>
      </c>
      <c r="E171" s="0" t="s">
        <v>201</v>
      </c>
      <c r="G171" s="0" t="n">
        <f aca="false">INDEX($M$2:$M$7,MATCH(D171,$N$2:$N$7,0),1)</f>
        <v>3</v>
      </c>
      <c r="H171" s="0" t="n">
        <f aca="false">INDEX($M$2:$M$7,MATCH(E171,$N$2:$N$7,0),1)</f>
        <v>4</v>
      </c>
      <c r="I171" s="0" t="e">
        <f aca="false">INDEX($M$2:$M$7,MATCH(F171,$N$2:$N$7,0),1)</f>
        <v>#N/A</v>
      </c>
      <c r="J171" s="0" t="str">
        <f aca="false">IFERROR(_xlfn.CONCAT("('",$A171,"','",G171,"'),"),"")</f>
        <v>('170','3'),</v>
      </c>
      <c r="K171" s="0" t="str">
        <f aca="false">IFERROR(_xlfn.CONCAT("('",$A171,"','",H171,"'),"),"")</f>
        <v>('170','4'),</v>
      </c>
      <c r="L171" s="0" t="str">
        <f aca="false">IFERROR(_xlfn.CONCAT("('",$A171,"','",I171,"'),"),"")</f>
        <v/>
      </c>
    </row>
    <row r="172" customFormat="false" ht="13.8" hidden="false" customHeight="false" outlineLevel="0" collapsed="false">
      <c r="A172" s="0" t="n">
        <v>171</v>
      </c>
      <c r="B172" s="0" t="s">
        <v>112</v>
      </c>
      <c r="C172" s="0" t="s">
        <v>80</v>
      </c>
      <c r="D172" s="0" t="s">
        <v>202</v>
      </c>
      <c r="E172" s="0" t="s">
        <v>201</v>
      </c>
      <c r="G172" s="0" t="n">
        <f aca="false">INDEX($M$2:$M$7,MATCH(D172,$N$2:$N$7,0),1)</f>
        <v>3</v>
      </c>
      <c r="H172" s="0" t="n">
        <f aca="false">INDEX($M$2:$M$7,MATCH(E172,$N$2:$N$7,0),1)</f>
        <v>4</v>
      </c>
      <c r="I172" s="0" t="e">
        <f aca="false">INDEX($M$2:$M$7,MATCH(F172,$N$2:$N$7,0),1)</f>
        <v>#N/A</v>
      </c>
      <c r="J172" s="0" t="str">
        <f aca="false">IFERROR(_xlfn.CONCAT("('",$A172,"','",G172,"'),"),"")</f>
        <v>('171','3'),</v>
      </c>
      <c r="K172" s="0" t="str">
        <f aca="false">IFERROR(_xlfn.CONCAT("('",$A172,"','",H172,"'),"),"")</f>
        <v>('171','4'),</v>
      </c>
      <c r="L172" s="0" t="str">
        <f aca="false">IFERROR(_xlfn.CONCAT("('",$A172,"','",I172,"'),"),"")</f>
        <v/>
      </c>
    </row>
    <row r="173" customFormat="false" ht="13.8" hidden="false" customHeight="false" outlineLevel="0" collapsed="false">
      <c r="A173" s="0" t="n">
        <v>172</v>
      </c>
      <c r="B173" s="0" t="s">
        <v>112</v>
      </c>
      <c r="C173" s="0" t="s">
        <v>81</v>
      </c>
      <c r="D173" s="0" t="s">
        <v>202</v>
      </c>
      <c r="E173" s="0" t="s">
        <v>201</v>
      </c>
      <c r="G173" s="0" t="n">
        <f aca="false">INDEX($M$2:$M$7,MATCH(D173,$N$2:$N$7,0),1)</f>
        <v>3</v>
      </c>
      <c r="H173" s="0" t="n">
        <f aca="false">INDEX($M$2:$M$7,MATCH(E173,$N$2:$N$7,0),1)</f>
        <v>4</v>
      </c>
      <c r="I173" s="0" t="e">
        <f aca="false">INDEX($M$2:$M$7,MATCH(F173,$N$2:$N$7,0),1)</f>
        <v>#N/A</v>
      </c>
      <c r="J173" s="0" t="str">
        <f aca="false">IFERROR(_xlfn.CONCAT("('",$A173,"','",G173,"'),"),"")</f>
        <v>('172','3'),</v>
      </c>
      <c r="K173" s="0" t="str">
        <f aca="false">IFERROR(_xlfn.CONCAT("('",$A173,"','",H173,"'),"),"")</f>
        <v>('172','4'),</v>
      </c>
      <c r="L173" s="0" t="str">
        <f aca="false">IFERROR(_xlfn.CONCAT("('",$A173,"','",I173,"'),"),"")</f>
        <v/>
      </c>
    </row>
    <row r="174" customFormat="false" ht="13.8" hidden="false" customHeight="false" outlineLevel="0" collapsed="false">
      <c r="A174" s="0" t="n">
        <v>173</v>
      </c>
      <c r="B174" s="0" t="s">
        <v>112</v>
      </c>
      <c r="C174" s="0" t="s">
        <v>43</v>
      </c>
      <c r="D174" s="0" t="s">
        <v>202</v>
      </c>
      <c r="G174" s="0" t="n">
        <f aca="false">INDEX($M$2:$M$7,MATCH(D174,$N$2:$N$7,0),1)</f>
        <v>3</v>
      </c>
      <c r="H174" s="0" t="e">
        <f aca="false">INDEX($M$2:$M$7,MATCH(E174,$N$2:$N$7,0),1)</f>
        <v>#N/A</v>
      </c>
      <c r="I174" s="0" t="e">
        <f aca="false">INDEX($M$2:$M$7,MATCH(F174,$N$2:$N$7,0),1)</f>
        <v>#N/A</v>
      </c>
      <c r="J174" s="0" t="str">
        <f aca="false">IFERROR(_xlfn.CONCAT("('",$A174,"','",G174,"'),"),"")</f>
        <v>('173','3'),</v>
      </c>
      <c r="K174" s="0" t="str">
        <f aca="false">IFERROR(_xlfn.CONCAT("('",$A174,"','",H174,"'),"),"")</f>
        <v/>
      </c>
      <c r="L174" s="0" t="str">
        <f aca="false">IFERROR(_xlfn.CONCAT("('",$A174,"','",I174,"'),"),"")</f>
        <v/>
      </c>
    </row>
    <row r="175" customFormat="false" ht="13.8" hidden="false" customHeight="false" outlineLevel="0" collapsed="false">
      <c r="A175" s="0" t="n">
        <v>174</v>
      </c>
      <c r="B175" s="0" t="s">
        <v>113</v>
      </c>
      <c r="C175" s="0" t="s">
        <v>79</v>
      </c>
      <c r="D175" s="0" t="s">
        <v>202</v>
      </c>
      <c r="E175" s="0" t="s">
        <v>201</v>
      </c>
      <c r="G175" s="0" t="n">
        <f aca="false">INDEX($M$2:$M$7,MATCH(D175,$N$2:$N$7,0),1)</f>
        <v>3</v>
      </c>
      <c r="H175" s="0" t="n">
        <f aca="false">INDEX($M$2:$M$7,MATCH(E175,$N$2:$N$7,0),1)</f>
        <v>4</v>
      </c>
      <c r="I175" s="0" t="e">
        <f aca="false">INDEX($M$2:$M$7,MATCH(F175,$N$2:$N$7,0),1)</f>
        <v>#N/A</v>
      </c>
      <c r="J175" s="0" t="str">
        <f aca="false">IFERROR(_xlfn.CONCAT("('",$A175,"','",G175,"'),"),"")</f>
        <v>('174','3'),</v>
      </c>
      <c r="K175" s="0" t="str">
        <f aca="false">IFERROR(_xlfn.CONCAT("('",$A175,"','",H175,"'),"),"")</f>
        <v>('174','4'),</v>
      </c>
      <c r="L175" s="0" t="str">
        <f aca="false">IFERROR(_xlfn.CONCAT("('",$A175,"','",I175,"'),"),"")</f>
        <v/>
      </c>
    </row>
    <row r="176" customFormat="false" ht="13.8" hidden="false" customHeight="false" outlineLevel="0" collapsed="false">
      <c r="A176" s="0" t="n">
        <v>175</v>
      </c>
      <c r="B176" s="0" t="s">
        <v>113</v>
      </c>
      <c r="C176" s="0" t="s">
        <v>82</v>
      </c>
      <c r="D176" s="0" t="s">
        <v>202</v>
      </c>
      <c r="E176" s="0" t="s">
        <v>201</v>
      </c>
      <c r="G176" s="0" t="n">
        <f aca="false">INDEX($M$2:$M$7,MATCH(D176,$N$2:$N$7,0),1)</f>
        <v>3</v>
      </c>
      <c r="H176" s="0" t="n">
        <f aca="false">INDEX($M$2:$M$7,MATCH(E176,$N$2:$N$7,0),1)</f>
        <v>4</v>
      </c>
      <c r="I176" s="0" t="e">
        <f aca="false">INDEX($M$2:$M$7,MATCH(F176,$N$2:$N$7,0),1)</f>
        <v>#N/A</v>
      </c>
      <c r="J176" s="0" t="str">
        <f aca="false">IFERROR(_xlfn.CONCAT("('",$A176,"','",G176,"'),"),"")</f>
        <v>('175','3'),</v>
      </c>
      <c r="K176" s="0" t="str">
        <f aca="false">IFERROR(_xlfn.CONCAT("('",$A176,"','",H176,"'),"),"")</f>
        <v>('175','4'),</v>
      </c>
      <c r="L176" s="0" t="str">
        <f aca="false">IFERROR(_xlfn.CONCAT("('",$A176,"','",I176,"'),"),"")</f>
        <v/>
      </c>
    </row>
    <row r="177" customFormat="false" ht="13.8" hidden="false" customHeight="false" outlineLevel="0" collapsed="false">
      <c r="A177" s="0" t="n">
        <v>176</v>
      </c>
      <c r="B177" s="0" t="s">
        <v>113</v>
      </c>
      <c r="C177" s="0" t="s">
        <v>83</v>
      </c>
      <c r="D177" s="0" t="s">
        <v>202</v>
      </c>
      <c r="E177" s="0" t="s">
        <v>201</v>
      </c>
      <c r="G177" s="0" t="n">
        <f aca="false">INDEX($M$2:$M$7,MATCH(D177,$N$2:$N$7,0),1)</f>
        <v>3</v>
      </c>
      <c r="H177" s="0" t="n">
        <f aca="false">INDEX($M$2:$M$7,MATCH(E177,$N$2:$N$7,0),1)</f>
        <v>4</v>
      </c>
      <c r="I177" s="0" t="e">
        <f aca="false">INDEX($M$2:$M$7,MATCH(F177,$N$2:$N$7,0),1)</f>
        <v>#N/A</v>
      </c>
      <c r="J177" s="0" t="str">
        <f aca="false">IFERROR(_xlfn.CONCAT("('",$A177,"','",G177,"'),"),"")</f>
        <v>('176','3'),</v>
      </c>
      <c r="K177" s="0" t="str">
        <f aca="false">IFERROR(_xlfn.CONCAT("('",$A177,"','",H177,"'),"),"")</f>
        <v>('176','4'),</v>
      </c>
      <c r="L177" s="0" t="str">
        <f aca="false">IFERROR(_xlfn.CONCAT("('",$A177,"','",I177,"'),"),"")</f>
        <v/>
      </c>
    </row>
    <row r="178" customFormat="false" ht="13.8" hidden="false" customHeight="false" outlineLevel="0" collapsed="false">
      <c r="A178" s="0" t="n">
        <v>177</v>
      </c>
      <c r="B178" s="0" t="s">
        <v>113</v>
      </c>
      <c r="C178" s="0" t="s">
        <v>80</v>
      </c>
      <c r="D178" s="0" t="s">
        <v>202</v>
      </c>
      <c r="E178" s="0" t="s">
        <v>201</v>
      </c>
      <c r="G178" s="0" t="n">
        <f aca="false">INDEX($M$2:$M$7,MATCH(D178,$N$2:$N$7,0),1)</f>
        <v>3</v>
      </c>
      <c r="H178" s="0" t="n">
        <f aca="false">INDEX($M$2:$M$7,MATCH(E178,$N$2:$N$7,0),1)</f>
        <v>4</v>
      </c>
      <c r="I178" s="0" t="e">
        <f aca="false">INDEX($M$2:$M$7,MATCH(F178,$N$2:$N$7,0),1)</f>
        <v>#N/A</v>
      </c>
      <c r="J178" s="0" t="str">
        <f aca="false">IFERROR(_xlfn.CONCAT("('",$A178,"','",G178,"'),"),"")</f>
        <v>('177','3'),</v>
      </c>
      <c r="K178" s="0" t="str">
        <f aca="false">IFERROR(_xlfn.CONCAT("('",$A178,"','",H178,"'),"),"")</f>
        <v>('177','4'),</v>
      </c>
      <c r="L178" s="0" t="str">
        <f aca="false">IFERROR(_xlfn.CONCAT("('",$A178,"','",I178,"'),"),"")</f>
        <v/>
      </c>
    </row>
    <row r="179" customFormat="false" ht="13.8" hidden="false" customHeight="false" outlineLevel="0" collapsed="false">
      <c r="A179" s="0" t="n">
        <v>178</v>
      </c>
      <c r="B179" s="0" t="s">
        <v>113</v>
      </c>
      <c r="C179" s="0" t="s">
        <v>81</v>
      </c>
      <c r="D179" s="0" t="s">
        <v>202</v>
      </c>
      <c r="E179" s="0" t="s">
        <v>201</v>
      </c>
      <c r="G179" s="0" t="n">
        <f aca="false">INDEX($M$2:$M$7,MATCH(D179,$N$2:$N$7,0),1)</f>
        <v>3</v>
      </c>
      <c r="H179" s="0" t="n">
        <f aca="false">INDEX($M$2:$M$7,MATCH(E179,$N$2:$N$7,0),1)</f>
        <v>4</v>
      </c>
      <c r="I179" s="0" t="e">
        <f aca="false">INDEX($M$2:$M$7,MATCH(F179,$N$2:$N$7,0),1)</f>
        <v>#N/A</v>
      </c>
      <c r="J179" s="0" t="str">
        <f aca="false">IFERROR(_xlfn.CONCAT("('",$A179,"','",G179,"'),"),"")</f>
        <v>('178','3'),</v>
      </c>
      <c r="K179" s="0" t="str">
        <f aca="false">IFERROR(_xlfn.CONCAT("('",$A179,"','",H179,"'),"),"")</f>
        <v>('178','4'),</v>
      </c>
      <c r="L179" s="0" t="str">
        <f aca="false">IFERROR(_xlfn.CONCAT("('",$A179,"','",I179,"'),"),"")</f>
        <v/>
      </c>
    </row>
    <row r="180" customFormat="false" ht="13.8" hidden="false" customHeight="false" outlineLevel="0" collapsed="false">
      <c r="A180" s="0" t="n">
        <v>179</v>
      </c>
      <c r="B180" s="0" t="s">
        <v>113</v>
      </c>
      <c r="C180" s="0" t="s">
        <v>43</v>
      </c>
      <c r="D180" s="0" t="s">
        <v>202</v>
      </c>
      <c r="G180" s="0" t="n">
        <f aca="false">INDEX($M$2:$M$7,MATCH(D180,$N$2:$N$7,0),1)</f>
        <v>3</v>
      </c>
      <c r="H180" s="0" t="e">
        <f aca="false">INDEX($M$2:$M$7,MATCH(E180,$N$2:$N$7,0),1)</f>
        <v>#N/A</v>
      </c>
      <c r="I180" s="0" t="e">
        <f aca="false">INDEX($M$2:$M$7,MATCH(F180,$N$2:$N$7,0),1)</f>
        <v>#N/A</v>
      </c>
      <c r="J180" s="0" t="str">
        <f aca="false">IFERROR(_xlfn.CONCAT("('",$A180,"','",G180,"'),"),"")</f>
        <v>('179','3'),</v>
      </c>
      <c r="K180" s="0" t="str">
        <f aca="false">IFERROR(_xlfn.CONCAT("('",$A180,"','",H180,"'),"),"")</f>
        <v/>
      </c>
      <c r="L180" s="0" t="str">
        <f aca="false">IFERROR(_xlfn.CONCAT("('",$A180,"','",I180,"'),"),"")</f>
        <v/>
      </c>
    </row>
    <row r="181" customFormat="false" ht="13.8" hidden="false" customHeight="false" outlineLevel="0" collapsed="false">
      <c r="A181" s="0" t="n">
        <v>180</v>
      </c>
      <c r="B181" s="0" t="s">
        <v>114</v>
      </c>
      <c r="C181" s="0" t="s">
        <v>79</v>
      </c>
      <c r="D181" s="0" t="s">
        <v>202</v>
      </c>
      <c r="G181" s="0" t="n">
        <f aca="false">INDEX($M$2:$M$7,MATCH(D181,$N$2:$N$7,0),1)</f>
        <v>3</v>
      </c>
      <c r="H181" s="0" t="e">
        <f aca="false">INDEX($M$2:$M$7,MATCH(E181,$N$2:$N$7,0),1)</f>
        <v>#N/A</v>
      </c>
      <c r="I181" s="0" t="e">
        <f aca="false">INDEX($M$2:$M$7,MATCH(F181,$N$2:$N$7,0),1)</f>
        <v>#N/A</v>
      </c>
      <c r="J181" s="0" t="str">
        <f aca="false">IFERROR(_xlfn.CONCAT("('",$A181,"','",G181,"'),"),"")</f>
        <v>('180','3'),</v>
      </c>
      <c r="K181" s="0" t="str">
        <f aca="false">IFERROR(_xlfn.CONCAT("('",$A181,"','",H181,"'),"),"")</f>
        <v/>
      </c>
      <c r="L181" s="0" t="str">
        <f aca="false">IFERROR(_xlfn.CONCAT("('",$A181,"','",I181,"'),"),"")</f>
        <v/>
      </c>
    </row>
    <row r="182" customFormat="false" ht="13.8" hidden="false" customHeight="false" outlineLevel="0" collapsed="false">
      <c r="A182" s="0" t="n">
        <v>181</v>
      </c>
      <c r="B182" s="0" t="s">
        <v>114</v>
      </c>
      <c r="C182" s="0" t="s">
        <v>82</v>
      </c>
      <c r="D182" s="0" t="s">
        <v>202</v>
      </c>
      <c r="G182" s="0" t="n">
        <f aca="false">INDEX($M$2:$M$7,MATCH(D182,$N$2:$N$7,0),1)</f>
        <v>3</v>
      </c>
      <c r="H182" s="0" t="e">
        <f aca="false">INDEX($M$2:$M$7,MATCH(E182,$N$2:$N$7,0),1)</f>
        <v>#N/A</v>
      </c>
      <c r="I182" s="0" t="e">
        <f aca="false">INDEX($M$2:$M$7,MATCH(F182,$N$2:$N$7,0),1)</f>
        <v>#N/A</v>
      </c>
      <c r="J182" s="0" t="str">
        <f aca="false">IFERROR(_xlfn.CONCAT("('",$A182,"','",G182,"'),"),"")</f>
        <v>('181','3'),</v>
      </c>
      <c r="K182" s="0" t="str">
        <f aca="false">IFERROR(_xlfn.CONCAT("('",$A182,"','",H182,"'),"),"")</f>
        <v/>
      </c>
      <c r="L182" s="0" t="str">
        <f aca="false">IFERROR(_xlfn.CONCAT("('",$A182,"','",I182,"'),"),"")</f>
        <v/>
      </c>
    </row>
    <row r="183" customFormat="false" ht="13.8" hidden="false" customHeight="false" outlineLevel="0" collapsed="false">
      <c r="A183" s="0" t="n">
        <v>182</v>
      </c>
      <c r="B183" s="0" t="s">
        <v>114</v>
      </c>
      <c r="C183" s="0" t="s">
        <v>83</v>
      </c>
      <c r="D183" s="0" t="s">
        <v>202</v>
      </c>
      <c r="G183" s="0" t="n">
        <f aca="false">INDEX($M$2:$M$7,MATCH(D183,$N$2:$N$7,0),1)</f>
        <v>3</v>
      </c>
      <c r="H183" s="0" t="e">
        <f aca="false">INDEX($M$2:$M$7,MATCH(E183,$N$2:$N$7,0),1)</f>
        <v>#N/A</v>
      </c>
      <c r="I183" s="0" t="e">
        <f aca="false">INDEX($M$2:$M$7,MATCH(F183,$N$2:$N$7,0),1)</f>
        <v>#N/A</v>
      </c>
      <c r="J183" s="0" t="str">
        <f aca="false">IFERROR(_xlfn.CONCAT("('",$A183,"','",G183,"'),"),"")</f>
        <v>('182','3'),</v>
      </c>
      <c r="K183" s="0" t="str">
        <f aca="false">IFERROR(_xlfn.CONCAT("('",$A183,"','",H183,"'),"),"")</f>
        <v/>
      </c>
      <c r="L183" s="0" t="str">
        <f aca="false">IFERROR(_xlfn.CONCAT("('",$A183,"','",I183,"'),"),"")</f>
        <v/>
      </c>
    </row>
    <row r="184" customFormat="false" ht="13.8" hidden="false" customHeight="false" outlineLevel="0" collapsed="false">
      <c r="A184" s="0" t="n">
        <v>183</v>
      </c>
      <c r="B184" s="0" t="s">
        <v>114</v>
      </c>
      <c r="C184" s="0" t="s">
        <v>80</v>
      </c>
      <c r="D184" s="0" t="s">
        <v>202</v>
      </c>
      <c r="G184" s="0" t="n">
        <f aca="false">INDEX($M$2:$M$7,MATCH(D184,$N$2:$N$7,0),1)</f>
        <v>3</v>
      </c>
      <c r="H184" s="0" t="e">
        <f aca="false">INDEX($M$2:$M$7,MATCH(E184,$N$2:$N$7,0),1)</f>
        <v>#N/A</v>
      </c>
      <c r="I184" s="0" t="e">
        <f aca="false">INDEX($M$2:$M$7,MATCH(F184,$N$2:$N$7,0),1)</f>
        <v>#N/A</v>
      </c>
      <c r="J184" s="0" t="str">
        <f aca="false">IFERROR(_xlfn.CONCAT("('",$A184,"','",G184,"'),"),"")</f>
        <v>('183','3'),</v>
      </c>
      <c r="K184" s="0" t="str">
        <f aca="false">IFERROR(_xlfn.CONCAT("('",$A184,"','",H184,"'),"),"")</f>
        <v/>
      </c>
      <c r="L184" s="0" t="str">
        <f aca="false">IFERROR(_xlfn.CONCAT("('",$A184,"','",I184,"'),"),"")</f>
        <v/>
      </c>
    </row>
    <row r="185" customFormat="false" ht="13.8" hidden="false" customHeight="false" outlineLevel="0" collapsed="false">
      <c r="A185" s="0" t="n">
        <v>184</v>
      </c>
      <c r="B185" s="0" t="s">
        <v>114</v>
      </c>
      <c r="C185" s="0" t="s">
        <v>81</v>
      </c>
      <c r="D185" s="0" t="s">
        <v>202</v>
      </c>
      <c r="G185" s="0" t="n">
        <f aca="false">INDEX($M$2:$M$7,MATCH(D185,$N$2:$N$7,0),1)</f>
        <v>3</v>
      </c>
      <c r="H185" s="0" t="e">
        <f aca="false">INDEX($M$2:$M$7,MATCH(E185,$N$2:$N$7,0),1)</f>
        <v>#N/A</v>
      </c>
      <c r="I185" s="0" t="e">
        <f aca="false">INDEX($M$2:$M$7,MATCH(F185,$N$2:$N$7,0),1)</f>
        <v>#N/A</v>
      </c>
      <c r="J185" s="0" t="str">
        <f aca="false">IFERROR(_xlfn.CONCAT("('",$A185,"','",G185,"'),"),"")</f>
        <v>('184','3'),</v>
      </c>
      <c r="K185" s="0" t="str">
        <f aca="false">IFERROR(_xlfn.CONCAT("('",$A185,"','",H185,"'),"),"")</f>
        <v/>
      </c>
      <c r="L185" s="0" t="str">
        <f aca="false">IFERROR(_xlfn.CONCAT("('",$A185,"','",I185,"'),"),"")</f>
        <v/>
      </c>
    </row>
    <row r="186" customFormat="false" ht="13.8" hidden="false" customHeight="false" outlineLevel="0" collapsed="false">
      <c r="A186" s="0" t="n">
        <v>185</v>
      </c>
      <c r="B186" s="0" t="s">
        <v>114</v>
      </c>
      <c r="C186" s="0" t="s">
        <v>43</v>
      </c>
      <c r="D186" s="0" t="s">
        <v>202</v>
      </c>
      <c r="G186" s="0" t="n">
        <f aca="false">INDEX($M$2:$M$7,MATCH(D186,$N$2:$N$7,0),1)</f>
        <v>3</v>
      </c>
      <c r="H186" s="0" t="e">
        <f aca="false">INDEX($M$2:$M$7,MATCH(E186,$N$2:$N$7,0),1)</f>
        <v>#N/A</v>
      </c>
      <c r="I186" s="0" t="e">
        <f aca="false">INDEX($M$2:$M$7,MATCH(F186,$N$2:$N$7,0),1)</f>
        <v>#N/A</v>
      </c>
      <c r="J186" s="0" t="str">
        <f aca="false">IFERROR(_xlfn.CONCAT("('",$A186,"','",G186,"'),"),"")</f>
        <v>('185','3'),</v>
      </c>
      <c r="K186" s="0" t="str">
        <f aca="false">IFERROR(_xlfn.CONCAT("('",$A186,"','",H186,"'),"),"")</f>
        <v/>
      </c>
      <c r="L186" s="0" t="str">
        <f aca="false">IFERROR(_xlfn.CONCAT("('",$A186,"','",I186,"'),"),"")</f>
        <v/>
      </c>
    </row>
    <row r="187" customFormat="false" ht="13.8" hidden="false" customHeight="false" outlineLevel="0" collapsed="false">
      <c r="A187" s="0" t="n">
        <v>186</v>
      </c>
      <c r="B187" s="0" t="s">
        <v>115</v>
      </c>
      <c r="C187" s="0" t="s">
        <v>203</v>
      </c>
      <c r="G187" s="0" t="e">
        <f aca="false">INDEX($M$2:$M$7,MATCH(D187,$N$2:$N$7,0),1)</f>
        <v>#N/A</v>
      </c>
      <c r="H187" s="0" t="e">
        <f aca="false">INDEX($M$2:$M$7,MATCH(E187,$N$2:$N$7,0),1)</f>
        <v>#N/A</v>
      </c>
      <c r="I187" s="0" t="e">
        <f aca="false">INDEX($M$2:$M$7,MATCH(F187,$N$2:$N$7,0),1)</f>
        <v>#N/A</v>
      </c>
      <c r="J187" s="0" t="str">
        <f aca="false">IFERROR(_xlfn.CONCAT("('",$A187,"','",G187,"'),"),"")</f>
        <v/>
      </c>
      <c r="K187" s="0" t="str">
        <f aca="false">IFERROR(_xlfn.CONCAT("('",$A187,"','",H187,"'),"),"")</f>
        <v/>
      </c>
      <c r="L187" s="0" t="str">
        <f aca="false">IFERROR(_xlfn.CONCAT("('",$A187,"','",I187,"'),"),"")</f>
        <v/>
      </c>
    </row>
    <row r="188" customFormat="false" ht="13.8" hidden="false" customHeight="false" outlineLevel="0" collapsed="false">
      <c r="A188" s="0" t="n">
        <v>187</v>
      </c>
      <c r="B188" s="0" t="s">
        <v>116</v>
      </c>
      <c r="C188" s="0" t="s">
        <v>203</v>
      </c>
      <c r="G188" s="0" t="e">
        <f aca="false">INDEX($M$2:$M$7,MATCH(D188,$N$2:$N$7,0),1)</f>
        <v>#N/A</v>
      </c>
      <c r="H188" s="0" t="e">
        <f aca="false">INDEX($M$2:$M$7,MATCH(E188,$N$2:$N$7,0),1)</f>
        <v>#N/A</v>
      </c>
      <c r="I188" s="0" t="e">
        <f aca="false">INDEX($M$2:$M$7,MATCH(F188,$N$2:$N$7,0),1)</f>
        <v>#N/A</v>
      </c>
      <c r="J188" s="0" t="str">
        <f aca="false">IFERROR(_xlfn.CONCAT("('",$A188,"','",G188,"'),"),"")</f>
        <v/>
      </c>
      <c r="K188" s="0" t="str">
        <f aca="false">IFERROR(_xlfn.CONCAT("('",$A188,"','",H188,"'),"),"")</f>
        <v/>
      </c>
      <c r="L188" s="0" t="str">
        <f aca="false">IFERROR(_xlfn.CONCAT("('",$A188,"','",I188,"'),"),"")</f>
        <v/>
      </c>
    </row>
    <row r="189" customFormat="false" ht="13.8" hidden="false" customHeight="false" outlineLevel="0" collapsed="false">
      <c r="A189" s="0" t="n">
        <v>188</v>
      </c>
      <c r="B189" s="0" t="s">
        <v>118</v>
      </c>
      <c r="C189" s="0" t="s">
        <v>203</v>
      </c>
      <c r="G189" s="0" t="e">
        <f aca="false">INDEX($M$2:$M$7,MATCH(D189,$N$2:$N$7,0),1)</f>
        <v>#N/A</v>
      </c>
      <c r="H189" s="0" t="e">
        <f aca="false">INDEX($M$2:$M$7,MATCH(E189,$N$2:$N$7,0),1)</f>
        <v>#N/A</v>
      </c>
      <c r="I189" s="0" t="e">
        <f aca="false">INDEX($M$2:$M$7,MATCH(F189,$N$2:$N$7,0),1)</f>
        <v>#N/A</v>
      </c>
      <c r="J189" s="0" t="str">
        <f aca="false">IFERROR(_xlfn.CONCAT("('",$A189,"','",G189,"'),"),"")</f>
        <v/>
      </c>
      <c r="K189" s="0" t="str">
        <f aca="false">IFERROR(_xlfn.CONCAT("('",$A189,"','",H189,"'),"),"")</f>
        <v/>
      </c>
      <c r="L189" s="0" t="str">
        <f aca="false">IFERROR(_xlfn.CONCAT("('",$A189,"','",I189,"'),"),"")</f>
        <v/>
      </c>
    </row>
    <row r="190" customFormat="false" ht="13.8" hidden="false" customHeight="false" outlineLevel="0" collapsed="false">
      <c r="A190" s="0" t="n">
        <v>189</v>
      </c>
      <c r="B190" s="0" t="s">
        <v>119</v>
      </c>
      <c r="C190" s="0" t="s">
        <v>203</v>
      </c>
      <c r="G190" s="0" t="e">
        <f aca="false">INDEX($M$2:$M$7,MATCH(D190,$N$2:$N$7,0),1)</f>
        <v>#N/A</v>
      </c>
      <c r="H190" s="0" t="e">
        <f aca="false">INDEX($M$2:$M$7,MATCH(E190,$N$2:$N$7,0),1)</f>
        <v>#N/A</v>
      </c>
      <c r="I190" s="0" t="e">
        <f aca="false">INDEX($M$2:$M$7,MATCH(F190,$N$2:$N$7,0),1)</f>
        <v>#N/A</v>
      </c>
      <c r="J190" s="0" t="str">
        <f aca="false">IFERROR(_xlfn.CONCAT("('",$A190,"','",G190,"'),"),"")</f>
        <v/>
      </c>
      <c r="K190" s="0" t="str">
        <f aca="false">IFERROR(_xlfn.CONCAT("('",$A190,"','",H190,"'),"),"")</f>
        <v/>
      </c>
      <c r="L190" s="0" t="str">
        <f aca="false">IFERROR(_xlfn.CONCAT("('",$A190,"','",I190,"'),"),"")</f>
        <v/>
      </c>
    </row>
    <row r="191" customFormat="false" ht="13.8" hidden="false" customHeight="false" outlineLevel="0" collapsed="false">
      <c r="A191" s="0" t="n">
        <v>190</v>
      </c>
      <c r="B191" s="0" t="s">
        <v>77</v>
      </c>
      <c r="C191" s="0" t="s">
        <v>43</v>
      </c>
      <c r="D191" s="0" t="s">
        <v>201</v>
      </c>
      <c r="E191" s="0" t="s">
        <v>204</v>
      </c>
      <c r="G191" s="0" t="n">
        <f aca="false">INDEX($M$2:$M$7,MATCH(D191,$N$2:$N$7,0),1)</f>
        <v>4</v>
      </c>
      <c r="H191" s="0" t="n">
        <f aca="false">INDEX($M$2:$M$7,MATCH(E191,$N$2:$N$7,0),1)</f>
        <v>6</v>
      </c>
      <c r="I191" s="0" t="e">
        <f aca="false">INDEX($M$2:$M$7,MATCH(F191,$N$2:$N$7,0),1)</f>
        <v>#N/A</v>
      </c>
      <c r="J191" s="0" t="str">
        <f aca="false">IFERROR(_xlfn.CONCAT("('",$A191,"','",G191,"'),"),"")</f>
        <v>('190','4'),</v>
      </c>
      <c r="K191" s="0" t="str">
        <f aca="false">IFERROR(_xlfn.CONCAT("('",$A191,"','",H191,"'),"),"")</f>
        <v>('190','6'),</v>
      </c>
      <c r="L191" s="0" t="str">
        <f aca="false">IFERROR(_xlfn.CONCAT("('",$A191,"','",I191,"'),"),"")</f>
        <v/>
      </c>
    </row>
    <row r="192" customFormat="false" ht="13.8" hidden="false" customHeight="false" outlineLevel="0" collapsed="false">
      <c r="A192" s="0" t="n">
        <v>191</v>
      </c>
      <c r="B192" s="0" t="s">
        <v>77</v>
      </c>
      <c r="C192" s="0" t="s">
        <v>79</v>
      </c>
      <c r="D192" s="0" t="s">
        <v>201</v>
      </c>
      <c r="E192" s="0" t="s">
        <v>204</v>
      </c>
      <c r="G192" s="0" t="n">
        <f aca="false">INDEX($M$2:$M$7,MATCH(D192,$N$2:$N$7,0),1)</f>
        <v>4</v>
      </c>
      <c r="H192" s="0" t="n">
        <f aca="false">INDEX($M$2:$M$7,MATCH(E192,$N$2:$N$7,0),1)</f>
        <v>6</v>
      </c>
      <c r="I192" s="0" t="e">
        <f aca="false">INDEX($M$2:$M$7,MATCH(F192,$N$2:$N$7,0),1)</f>
        <v>#N/A</v>
      </c>
      <c r="J192" s="0" t="str">
        <f aca="false">IFERROR(_xlfn.CONCAT("('",$A192,"','",G192,"'),"),"")</f>
        <v>('191','4'),</v>
      </c>
      <c r="K192" s="0" t="str">
        <f aca="false">IFERROR(_xlfn.CONCAT("('",$A192,"','",H192,"'),"),"")</f>
        <v>('191','6'),</v>
      </c>
      <c r="L192" s="0" t="str">
        <f aca="false">IFERROR(_xlfn.CONCAT("('",$A192,"','",I192,"'),"),"")</f>
        <v/>
      </c>
    </row>
    <row r="193" customFormat="false" ht="13.8" hidden="false" customHeight="false" outlineLevel="0" collapsed="false">
      <c r="A193" s="0" t="n">
        <v>192</v>
      </c>
      <c r="B193" s="0" t="s">
        <v>77</v>
      </c>
      <c r="C193" s="0" t="s">
        <v>82</v>
      </c>
      <c r="D193" s="0" t="s">
        <v>201</v>
      </c>
      <c r="E193" s="0" t="s">
        <v>204</v>
      </c>
      <c r="G193" s="0" t="n">
        <f aca="false">INDEX($M$2:$M$7,MATCH(D193,$N$2:$N$7,0),1)</f>
        <v>4</v>
      </c>
      <c r="H193" s="0" t="n">
        <f aca="false">INDEX($M$2:$M$7,MATCH(E193,$N$2:$N$7,0),1)</f>
        <v>6</v>
      </c>
      <c r="I193" s="0" t="e">
        <f aca="false">INDEX($M$2:$M$7,MATCH(F193,$N$2:$N$7,0),1)</f>
        <v>#N/A</v>
      </c>
      <c r="J193" s="0" t="str">
        <f aca="false">IFERROR(_xlfn.CONCAT("('",$A193,"','",G193,"'),"),"")</f>
        <v>('192','4'),</v>
      </c>
      <c r="K193" s="0" t="str">
        <f aca="false">IFERROR(_xlfn.CONCAT("('",$A193,"','",H193,"'),"),"")</f>
        <v>('192','6'),</v>
      </c>
      <c r="L193" s="0" t="str">
        <f aca="false">IFERROR(_xlfn.CONCAT("('",$A193,"','",I193,"'),"),"")</f>
        <v/>
      </c>
    </row>
    <row r="194" customFormat="false" ht="13.8" hidden="false" customHeight="false" outlineLevel="0" collapsed="false">
      <c r="A194" s="0" t="n">
        <v>193</v>
      </c>
      <c r="B194" s="0" t="s">
        <v>77</v>
      </c>
      <c r="C194" s="0" t="s">
        <v>83</v>
      </c>
      <c r="D194" s="0" t="s">
        <v>201</v>
      </c>
      <c r="E194" s="0" t="s">
        <v>204</v>
      </c>
      <c r="G194" s="0" t="n">
        <f aca="false">INDEX($M$2:$M$7,MATCH(D194,$N$2:$N$7,0),1)</f>
        <v>4</v>
      </c>
      <c r="H194" s="0" t="n">
        <f aca="false">INDEX($M$2:$M$7,MATCH(E194,$N$2:$N$7,0),1)</f>
        <v>6</v>
      </c>
      <c r="I194" s="0" t="e">
        <f aca="false">INDEX($M$2:$M$7,MATCH(F194,$N$2:$N$7,0),1)</f>
        <v>#N/A</v>
      </c>
      <c r="J194" s="0" t="str">
        <f aca="false">IFERROR(_xlfn.CONCAT("('",$A194,"','",G194,"'),"),"")</f>
        <v>('193','4'),</v>
      </c>
      <c r="K194" s="0" t="str">
        <f aca="false">IFERROR(_xlfn.CONCAT("('",$A194,"','",H194,"'),"),"")</f>
        <v>('193','6'),</v>
      </c>
      <c r="L194" s="0" t="str">
        <f aca="false">IFERROR(_xlfn.CONCAT("('",$A194,"','",I194,"'),"),"")</f>
        <v/>
      </c>
    </row>
    <row r="195" customFormat="false" ht="13.8" hidden="false" customHeight="false" outlineLevel="0" collapsed="false">
      <c r="A195" s="0" t="n">
        <v>194</v>
      </c>
      <c r="B195" s="0" t="s">
        <v>77</v>
      </c>
      <c r="C195" s="0" t="s">
        <v>80</v>
      </c>
      <c r="D195" s="0" t="s">
        <v>201</v>
      </c>
      <c r="E195" s="0" t="s">
        <v>204</v>
      </c>
      <c r="G195" s="0" t="n">
        <f aca="false">INDEX($M$2:$M$7,MATCH(D195,$N$2:$N$7,0),1)</f>
        <v>4</v>
      </c>
      <c r="H195" s="0" t="n">
        <f aca="false">INDEX($M$2:$M$7,MATCH(E195,$N$2:$N$7,0),1)</f>
        <v>6</v>
      </c>
      <c r="I195" s="0" t="e">
        <f aca="false">INDEX($M$2:$M$7,MATCH(F195,$N$2:$N$7,0),1)</f>
        <v>#N/A</v>
      </c>
      <c r="J195" s="0" t="str">
        <f aca="false">IFERROR(_xlfn.CONCAT("('",$A195,"','",G195,"'),"),"")</f>
        <v>('194','4'),</v>
      </c>
      <c r="K195" s="0" t="str">
        <f aca="false">IFERROR(_xlfn.CONCAT("('",$A195,"','",H195,"'),"),"")</f>
        <v>('194','6'),</v>
      </c>
      <c r="L195" s="0" t="str">
        <f aca="false">IFERROR(_xlfn.CONCAT("('",$A195,"','",I195,"'),"),"")</f>
        <v/>
      </c>
    </row>
    <row r="196" customFormat="false" ht="13.8" hidden="false" customHeight="false" outlineLevel="0" collapsed="false">
      <c r="A196" s="0" t="n">
        <v>195</v>
      </c>
      <c r="B196" s="0" t="s">
        <v>77</v>
      </c>
      <c r="C196" s="0" t="s">
        <v>81</v>
      </c>
      <c r="D196" s="0" t="s">
        <v>201</v>
      </c>
      <c r="E196" s="0" t="s">
        <v>204</v>
      </c>
      <c r="G196" s="0" t="n">
        <f aca="false">INDEX($M$2:$M$7,MATCH(D196,$N$2:$N$7,0),1)</f>
        <v>4</v>
      </c>
      <c r="H196" s="0" t="n">
        <f aca="false">INDEX($M$2:$M$7,MATCH(E196,$N$2:$N$7,0),1)</f>
        <v>6</v>
      </c>
      <c r="I196" s="0" t="e">
        <f aca="false">INDEX($M$2:$M$7,MATCH(F196,$N$2:$N$7,0),1)</f>
        <v>#N/A</v>
      </c>
      <c r="J196" s="0" t="str">
        <f aca="false">IFERROR(_xlfn.CONCAT("('",$A196,"','",G196,"'),"),"")</f>
        <v>('195','4'),</v>
      </c>
      <c r="K196" s="0" t="str">
        <f aca="false">IFERROR(_xlfn.CONCAT("('",$A196,"','",H196,"'),"),"")</f>
        <v>('195','6'),</v>
      </c>
      <c r="L196" s="0" t="str">
        <f aca="false">IFERROR(_xlfn.CONCAT("('",$A196,"','",I196,"'),"),"")</f>
        <v/>
      </c>
    </row>
    <row r="197" customFormat="false" ht="13.8" hidden="false" customHeight="false" outlineLevel="0" collapsed="false">
      <c r="A197" s="0" t="n">
        <v>196</v>
      </c>
      <c r="B197" s="0" t="s">
        <v>122</v>
      </c>
      <c r="C197" s="0" t="s">
        <v>43</v>
      </c>
      <c r="D197" s="0" t="s">
        <v>201</v>
      </c>
      <c r="E197" s="0" t="s">
        <v>204</v>
      </c>
      <c r="F197" s="0" t="s">
        <v>205</v>
      </c>
      <c r="G197" s="0" t="n">
        <f aca="false">INDEX($M$2:$M$7,MATCH(D197,$N$2:$N$7,0),1)</f>
        <v>4</v>
      </c>
      <c r="H197" s="0" t="n">
        <f aca="false">INDEX($M$2:$M$7,MATCH(E197,$N$2:$N$7,0),1)</f>
        <v>6</v>
      </c>
      <c r="I197" s="0" t="n">
        <f aca="false">INDEX($M$2:$M$7,MATCH(F197,$N$2:$N$7,0),1)</f>
        <v>5</v>
      </c>
      <c r="J197" s="0" t="str">
        <f aca="false">IFERROR(_xlfn.CONCAT("('",$A197,"','",G197,"'),"),"")</f>
        <v>('196','4'),</v>
      </c>
      <c r="K197" s="0" t="str">
        <f aca="false">IFERROR(_xlfn.CONCAT("('",$A197,"','",H197,"'),"),"")</f>
        <v>('196','6'),</v>
      </c>
      <c r="L197" s="0" t="str">
        <f aca="false">IFERROR(_xlfn.CONCAT("('",$A197,"','",I197,"'),"),"")</f>
        <v>('196','5'),</v>
      </c>
    </row>
    <row r="198" customFormat="false" ht="13.8" hidden="false" customHeight="false" outlineLevel="0" collapsed="false">
      <c r="A198" s="0" t="n">
        <v>197</v>
      </c>
      <c r="B198" s="0" t="s">
        <v>122</v>
      </c>
      <c r="C198" s="0" t="s">
        <v>79</v>
      </c>
      <c r="D198" s="0" t="s">
        <v>201</v>
      </c>
      <c r="E198" s="0" t="s">
        <v>204</v>
      </c>
      <c r="F198" s="0" t="s">
        <v>205</v>
      </c>
      <c r="G198" s="0" t="n">
        <f aca="false">INDEX($M$2:$M$7,MATCH(D198,$N$2:$N$7,0),1)</f>
        <v>4</v>
      </c>
      <c r="H198" s="0" t="n">
        <f aca="false">INDEX($M$2:$M$7,MATCH(E198,$N$2:$N$7,0),1)</f>
        <v>6</v>
      </c>
      <c r="I198" s="0" t="n">
        <f aca="false">INDEX($M$2:$M$7,MATCH(F198,$N$2:$N$7,0),1)</f>
        <v>5</v>
      </c>
      <c r="J198" s="0" t="str">
        <f aca="false">IFERROR(_xlfn.CONCAT("('",$A198,"','",G198,"'),"),"")</f>
        <v>('197','4'),</v>
      </c>
      <c r="K198" s="0" t="str">
        <f aca="false">IFERROR(_xlfn.CONCAT("('",$A198,"','",H198,"'),"),"")</f>
        <v>('197','6'),</v>
      </c>
      <c r="L198" s="0" t="str">
        <f aca="false">IFERROR(_xlfn.CONCAT("('",$A198,"','",I198,"'),"),"")</f>
        <v>('197','5'),</v>
      </c>
    </row>
    <row r="199" customFormat="false" ht="13.8" hidden="false" customHeight="false" outlineLevel="0" collapsed="false">
      <c r="A199" s="0" t="n">
        <v>198</v>
      </c>
      <c r="B199" s="0" t="s">
        <v>122</v>
      </c>
      <c r="C199" s="0" t="s">
        <v>82</v>
      </c>
      <c r="D199" s="0" t="s">
        <v>201</v>
      </c>
      <c r="E199" s="0" t="s">
        <v>204</v>
      </c>
      <c r="F199" s="0" t="s">
        <v>205</v>
      </c>
      <c r="G199" s="0" t="n">
        <f aca="false">INDEX($M$2:$M$7,MATCH(D199,$N$2:$N$7,0),1)</f>
        <v>4</v>
      </c>
      <c r="H199" s="0" t="n">
        <f aca="false">INDEX($M$2:$M$7,MATCH(E199,$N$2:$N$7,0),1)</f>
        <v>6</v>
      </c>
      <c r="I199" s="0" t="n">
        <f aca="false">INDEX($M$2:$M$7,MATCH(F199,$N$2:$N$7,0),1)</f>
        <v>5</v>
      </c>
      <c r="J199" s="0" t="str">
        <f aca="false">IFERROR(_xlfn.CONCAT("('",$A199,"','",G199,"'),"),"")</f>
        <v>('198','4'),</v>
      </c>
      <c r="K199" s="0" t="str">
        <f aca="false">IFERROR(_xlfn.CONCAT("('",$A199,"','",H199,"'),"),"")</f>
        <v>('198','6'),</v>
      </c>
      <c r="L199" s="0" t="str">
        <f aca="false">IFERROR(_xlfn.CONCAT("('",$A199,"','",I199,"'),"),"")</f>
        <v>('198','5'),</v>
      </c>
    </row>
    <row r="200" customFormat="false" ht="13.8" hidden="false" customHeight="false" outlineLevel="0" collapsed="false">
      <c r="A200" s="0" t="n">
        <v>199</v>
      </c>
      <c r="B200" s="0" t="s">
        <v>122</v>
      </c>
      <c r="C200" s="0" t="s">
        <v>83</v>
      </c>
      <c r="D200" s="0" t="s">
        <v>201</v>
      </c>
      <c r="E200" s="0" t="s">
        <v>204</v>
      </c>
      <c r="F200" s="0" t="s">
        <v>205</v>
      </c>
      <c r="G200" s="0" t="n">
        <f aca="false">INDEX($M$2:$M$7,MATCH(D200,$N$2:$N$7,0),1)</f>
        <v>4</v>
      </c>
      <c r="H200" s="0" t="n">
        <f aca="false">INDEX($M$2:$M$7,MATCH(E200,$N$2:$N$7,0),1)</f>
        <v>6</v>
      </c>
      <c r="I200" s="0" t="n">
        <f aca="false">INDEX($M$2:$M$7,MATCH(F200,$N$2:$N$7,0),1)</f>
        <v>5</v>
      </c>
      <c r="J200" s="0" t="str">
        <f aca="false">IFERROR(_xlfn.CONCAT("('",$A200,"','",G200,"'),"),"")</f>
        <v>('199','4'),</v>
      </c>
      <c r="K200" s="0" t="str">
        <f aca="false">IFERROR(_xlfn.CONCAT("('",$A200,"','",H200,"'),"),"")</f>
        <v>('199','6'),</v>
      </c>
      <c r="L200" s="0" t="str">
        <f aca="false">IFERROR(_xlfn.CONCAT("('",$A200,"','",I200,"'),"),"")</f>
        <v>('199','5'),</v>
      </c>
    </row>
    <row r="201" customFormat="false" ht="13.8" hidden="false" customHeight="false" outlineLevel="0" collapsed="false">
      <c r="A201" s="0" t="n">
        <v>200</v>
      </c>
      <c r="B201" s="0" t="s">
        <v>122</v>
      </c>
      <c r="C201" s="0" t="s">
        <v>80</v>
      </c>
      <c r="D201" s="0" t="s">
        <v>201</v>
      </c>
      <c r="E201" s="0" t="s">
        <v>204</v>
      </c>
      <c r="F201" s="0" t="s">
        <v>205</v>
      </c>
      <c r="G201" s="0" t="n">
        <f aca="false">INDEX($M$2:$M$7,MATCH(D201,$N$2:$N$7,0),1)</f>
        <v>4</v>
      </c>
      <c r="H201" s="0" t="n">
        <f aca="false">INDEX($M$2:$M$7,MATCH(E201,$N$2:$N$7,0),1)</f>
        <v>6</v>
      </c>
      <c r="I201" s="0" t="n">
        <f aca="false">INDEX($M$2:$M$7,MATCH(F201,$N$2:$N$7,0),1)</f>
        <v>5</v>
      </c>
      <c r="J201" s="0" t="str">
        <f aca="false">IFERROR(_xlfn.CONCAT("('",$A201,"','",G201,"'),"),"")</f>
        <v>('200','4'),</v>
      </c>
      <c r="K201" s="0" t="str">
        <f aca="false">IFERROR(_xlfn.CONCAT("('",$A201,"','",H201,"'),"),"")</f>
        <v>('200','6'),</v>
      </c>
      <c r="L201" s="0" t="str">
        <f aca="false">IFERROR(_xlfn.CONCAT("('",$A201,"','",I201,"'),"),"")</f>
        <v>('200','5'),</v>
      </c>
    </row>
    <row r="202" customFormat="false" ht="13.8" hidden="false" customHeight="false" outlineLevel="0" collapsed="false">
      <c r="A202" s="0" t="n">
        <v>201</v>
      </c>
      <c r="B202" s="0" t="s">
        <v>122</v>
      </c>
      <c r="C202" s="0" t="s">
        <v>81</v>
      </c>
      <c r="D202" s="0" t="s">
        <v>201</v>
      </c>
      <c r="E202" s="0" t="s">
        <v>204</v>
      </c>
      <c r="F202" s="0" t="s">
        <v>205</v>
      </c>
      <c r="G202" s="0" t="n">
        <f aca="false">INDEX($M$2:$M$7,MATCH(D202,$N$2:$N$7,0),1)</f>
        <v>4</v>
      </c>
      <c r="H202" s="0" t="n">
        <f aca="false">INDEX($M$2:$M$7,MATCH(E202,$N$2:$N$7,0),1)</f>
        <v>6</v>
      </c>
      <c r="I202" s="0" t="n">
        <f aca="false">INDEX($M$2:$M$7,MATCH(F202,$N$2:$N$7,0),1)</f>
        <v>5</v>
      </c>
      <c r="J202" s="0" t="str">
        <f aca="false">IFERROR(_xlfn.CONCAT("('",$A202,"','",G202,"'),"),"")</f>
        <v>('201','4'),</v>
      </c>
      <c r="K202" s="0" t="str">
        <f aca="false">IFERROR(_xlfn.CONCAT("('",$A202,"','",H202,"'),"),"")</f>
        <v>('201','6'),</v>
      </c>
      <c r="L202" s="0" t="str">
        <f aca="false">IFERROR(_xlfn.CONCAT("('",$A202,"','",I202,"'),"),"")</f>
        <v>('201','5'),</v>
      </c>
    </row>
    <row r="203" customFormat="false" ht="13.8" hidden="false" customHeight="false" outlineLevel="0" collapsed="false">
      <c r="A203" s="0" t="n">
        <v>202</v>
      </c>
      <c r="B203" s="0" t="s">
        <v>123</v>
      </c>
      <c r="C203" s="0" t="s">
        <v>43</v>
      </c>
      <c r="D203" s="0" t="s">
        <v>201</v>
      </c>
      <c r="E203" s="0" t="s">
        <v>204</v>
      </c>
      <c r="F203" s="0" t="s">
        <v>205</v>
      </c>
      <c r="G203" s="0" t="n">
        <f aca="false">INDEX($M$2:$M$7,MATCH(D203,$N$2:$N$7,0),1)</f>
        <v>4</v>
      </c>
      <c r="H203" s="0" t="n">
        <f aca="false">INDEX($M$2:$M$7,MATCH(E203,$N$2:$N$7,0),1)</f>
        <v>6</v>
      </c>
      <c r="I203" s="0" t="n">
        <f aca="false">INDEX($M$2:$M$7,MATCH(F203,$N$2:$N$7,0),1)</f>
        <v>5</v>
      </c>
      <c r="J203" s="0" t="str">
        <f aca="false">IFERROR(_xlfn.CONCAT("('",$A203,"','",G203,"'),"),"")</f>
        <v>('202','4'),</v>
      </c>
      <c r="K203" s="0" t="str">
        <f aca="false">IFERROR(_xlfn.CONCAT("('",$A203,"','",H203,"'),"),"")</f>
        <v>('202','6'),</v>
      </c>
      <c r="L203" s="0" t="str">
        <f aca="false">IFERROR(_xlfn.CONCAT("('",$A203,"','",I203,"'),"),"")</f>
        <v>('202','5'),</v>
      </c>
    </row>
    <row r="204" customFormat="false" ht="13.8" hidden="false" customHeight="false" outlineLevel="0" collapsed="false">
      <c r="A204" s="0" t="n">
        <v>203</v>
      </c>
      <c r="B204" s="0" t="s">
        <v>123</v>
      </c>
      <c r="C204" s="0" t="s">
        <v>79</v>
      </c>
      <c r="D204" s="0" t="s">
        <v>201</v>
      </c>
      <c r="E204" s="0" t="s">
        <v>204</v>
      </c>
      <c r="F204" s="0" t="s">
        <v>205</v>
      </c>
      <c r="G204" s="0" t="n">
        <f aca="false">INDEX($M$2:$M$7,MATCH(D204,$N$2:$N$7,0),1)</f>
        <v>4</v>
      </c>
      <c r="H204" s="0" t="n">
        <f aca="false">INDEX($M$2:$M$7,MATCH(E204,$N$2:$N$7,0),1)</f>
        <v>6</v>
      </c>
      <c r="I204" s="0" t="n">
        <f aca="false">INDEX($M$2:$M$7,MATCH(F204,$N$2:$N$7,0),1)</f>
        <v>5</v>
      </c>
      <c r="J204" s="0" t="str">
        <f aca="false">IFERROR(_xlfn.CONCAT("('",$A204,"','",G204,"'),"),"")</f>
        <v>('203','4'),</v>
      </c>
      <c r="K204" s="0" t="str">
        <f aca="false">IFERROR(_xlfn.CONCAT("('",$A204,"','",H204,"'),"),"")</f>
        <v>('203','6'),</v>
      </c>
      <c r="L204" s="0" t="str">
        <f aca="false">IFERROR(_xlfn.CONCAT("('",$A204,"','",I204,"'),"),"")</f>
        <v>('203','5'),</v>
      </c>
    </row>
    <row r="205" customFormat="false" ht="13.8" hidden="false" customHeight="false" outlineLevel="0" collapsed="false">
      <c r="A205" s="0" t="n">
        <v>204</v>
      </c>
      <c r="B205" s="0" t="s">
        <v>123</v>
      </c>
      <c r="C205" s="0" t="s">
        <v>82</v>
      </c>
      <c r="D205" s="0" t="s">
        <v>201</v>
      </c>
      <c r="E205" s="0" t="s">
        <v>204</v>
      </c>
      <c r="F205" s="0" t="s">
        <v>205</v>
      </c>
      <c r="G205" s="0" t="n">
        <f aca="false">INDEX($M$2:$M$7,MATCH(D205,$N$2:$N$7,0),1)</f>
        <v>4</v>
      </c>
      <c r="H205" s="0" t="n">
        <f aca="false">INDEX($M$2:$M$7,MATCH(E205,$N$2:$N$7,0),1)</f>
        <v>6</v>
      </c>
      <c r="I205" s="0" t="n">
        <f aca="false">INDEX($M$2:$M$7,MATCH(F205,$N$2:$N$7,0),1)</f>
        <v>5</v>
      </c>
      <c r="J205" s="0" t="str">
        <f aca="false">IFERROR(_xlfn.CONCAT("('",$A205,"','",G205,"'),"),"")</f>
        <v>('204','4'),</v>
      </c>
      <c r="K205" s="0" t="str">
        <f aca="false">IFERROR(_xlfn.CONCAT("('",$A205,"','",H205,"'),"),"")</f>
        <v>('204','6'),</v>
      </c>
      <c r="L205" s="0" t="str">
        <f aca="false">IFERROR(_xlfn.CONCAT("('",$A205,"','",I205,"'),"),"")</f>
        <v>('204','5'),</v>
      </c>
    </row>
    <row r="206" customFormat="false" ht="13.8" hidden="false" customHeight="false" outlineLevel="0" collapsed="false">
      <c r="A206" s="0" t="n">
        <v>205</v>
      </c>
      <c r="B206" s="0" t="s">
        <v>123</v>
      </c>
      <c r="C206" s="0" t="s">
        <v>83</v>
      </c>
      <c r="D206" s="0" t="s">
        <v>201</v>
      </c>
      <c r="E206" s="0" t="s">
        <v>204</v>
      </c>
      <c r="F206" s="0" t="s">
        <v>205</v>
      </c>
      <c r="G206" s="0" t="n">
        <f aca="false">INDEX($M$2:$M$7,MATCH(D206,$N$2:$N$7,0),1)</f>
        <v>4</v>
      </c>
      <c r="H206" s="0" t="n">
        <f aca="false">INDEX($M$2:$M$7,MATCH(E206,$N$2:$N$7,0),1)</f>
        <v>6</v>
      </c>
      <c r="I206" s="0" t="n">
        <f aca="false">INDEX($M$2:$M$7,MATCH(F206,$N$2:$N$7,0),1)</f>
        <v>5</v>
      </c>
      <c r="J206" s="0" t="str">
        <f aca="false">IFERROR(_xlfn.CONCAT("('",$A206,"','",G206,"'),"),"")</f>
        <v>('205','4'),</v>
      </c>
      <c r="K206" s="0" t="str">
        <f aca="false">IFERROR(_xlfn.CONCAT("('",$A206,"','",H206,"'),"),"")</f>
        <v>('205','6'),</v>
      </c>
      <c r="L206" s="0" t="str">
        <f aca="false">IFERROR(_xlfn.CONCAT("('",$A206,"','",I206,"'),"),"")</f>
        <v>('205','5'),</v>
      </c>
    </row>
    <row r="207" customFormat="false" ht="13.8" hidden="false" customHeight="false" outlineLevel="0" collapsed="false">
      <c r="A207" s="0" t="n">
        <v>206</v>
      </c>
      <c r="B207" s="0" t="s">
        <v>123</v>
      </c>
      <c r="C207" s="0" t="s">
        <v>80</v>
      </c>
      <c r="D207" s="0" t="s">
        <v>201</v>
      </c>
      <c r="E207" s="0" t="s">
        <v>204</v>
      </c>
      <c r="F207" s="0" t="s">
        <v>205</v>
      </c>
      <c r="G207" s="0" t="n">
        <f aca="false">INDEX($M$2:$M$7,MATCH(D207,$N$2:$N$7,0),1)</f>
        <v>4</v>
      </c>
      <c r="H207" s="0" t="n">
        <f aca="false">INDEX($M$2:$M$7,MATCH(E207,$N$2:$N$7,0),1)</f>
        <v>6</v>
      </c>
      <c r="I207" s="0" t="n">
        <f aca="false">INDEX($M$2:$M$7,MATCH(F207,$N$2:$N$7,0),1)</f>
        <v>5</v>
      </c>
      <c r="J207" s="0" t="str">
        <f aca="false">IFERROR(_xlfn.CONCAT("('",$A207,"','",G207,"'),"),"")</f>
        <v>('206','4'),</v>
      </c>
      <c r="K207" s="0" t="str">
        <f aca="false">IFERROR(_xlfn.CONCAT("('",$A207,"','",H207,"'),"),"")</f>
        <v>('206','6'),</v>
      </c>
      <c r="L207" s="0" t="str">
        <f aca="false">IFERROR(_xlfn.CONCAT("('",$A207,"','",I207,"'),"),"")</f>
        <v>('206','5'),</v>
      </c>
    </row>
    <row r="208" customFormat="false" ht="13.8" hidden="false" customHeight="false" outlineLevel="0" collapsed="false">
      <c r="A208" s="0" t="n">
        <v>207</v>
      </c>
      <c r="B208" s="0" t="s">
        <v>123</v>
      </c>
      <c r="C208" s="0" t="s">
        <v>81</v>
      </c>
      <c r="D208" s="0" t="s">
        <v>201</v>
      </c>
      <c r="E208" s="0" t="s">
        <v>204</v>
      </c>
      <c r="F208" s="0" t="s">
        <v>205</v>
      </c>
      <c r="G208" s="0" t="n">
        <f aca="false">INDEX($M$2:$M$7,MATCH(D208,$N$2:$N$7,0),1)</f>
        <v>4</v>
      </c>
      <c r="H208" s="0" t="n">
        <f aca="false">INDEX($M$2:$M$7,MATCH(E208,$N$2:$N$7,0),1)</f>
        <v>6</v>
      </c>
      <c r="I208" s="0" t="n">
        <f aca="false">INDEX($M$2:$M$7,MATCH(F208,$N$2:$N$7,0),1)</f>
        <v>5</v>
      </c>
      <c r="J208" s="0" t="str">
        <f aca="false">IFERROR(_xlfn.CONCAT("('",$A208,"','",G208,"'),"),"")</f>
        <v>('207','4'),</v>
      </c>
      <c r="K208" s="0" t="str">
        <f aca="false">IFERROR(_xlfn.CONCAT("('",$A208,"','",H208,"'),"),"")</f>
        <v>('207','6'),</v>
      </c>
      <c r="L208" s="0" t="str">
        <f aca="false">IFERROR(_xlfn.CONCAT("('",$A208,"','",I208,"'),"),"")</f>
        <v>('207','5'),</v>
      </c>
    </row>
    <row r="209" customFormat="false" ht="13.8" hidden="false" customHeight="false" outlineLevel="0" collapsed="false">
      <c r="A209" s="0" t="n">
        <v>208</v>
      </c>
      <c r="B209" s="0" t="s">
        <v>124</v>
      </c>
      <c r="C209" s="0" t="s">
        <v>43</v>
      </c>
      <c r="D209" s="0" t="s">
        <v>201</v>
      </c>
      <c r="E209" s="0" t="s">
        <v>204</v>
      </c>
      <c r="F209" s="0" t="s">
        <v>205</v>
      </c>
      <c r="G209" s="0" t="n">
        <f aca="false">INDEX($M$2:$M$7,MATCH(D209,$N$2:$N$7,0),1)</f>
        <v>4</v>
      </c>
      <c r="H209" s="0" t="n">
        <f aca="false">INDEX($M$2:$M$7,MATCH(E209,$N$2:$N$7,0),1)</f>
        <v>6</v>
      </c>
      <c r="I209" s="0" t="n">
        <f aca="false">INDEX($M$2:$M$7,MATCH(F209,$N$2:$N$7,0),1)</f>
        <v>5</v>
      </c>
      <c r="J209" s="0" t="str">
        <f aca="false">IFERROR(_xlfn.CONCAT("('",$A209,"','",G209,"'),"),"")</f>
        <v>('208','4'),</v>
      </c>
      <c r="K209" s="0" t="str">
        <f aca="false">IFERROR(_xlfn.CONCAT("('",$A209,"','",H209,"'),"),"")</f>
        <v>('208','6'),</v>
      </c>
      <c r="L209" s="0" t="str">
        <f aca="false">IFERROR(_xlfn.CONCAT("('",$A209,"','",I209,"'),"),"")</f>
        <v>('208','5'),</v>
      </c>
    </row>
    <row r="210" customFormat="false" ht="13.8" hidden="false" customHeight="false" outlineLevel="0" collapsed="false">
      <c r="A210" s="0" t="n">
        <v>209</v>
      </c>
      <c r="B210" s="0" t="s">
        <v>124</v>
      </c>
      <c r="C210" s="0" t="s">
        <v>79</v>
      </c>
      <c r="D210" s="0" t="s">
        <v>201</v>
      </c>
      <c r="E210" s="0" t="s">
        <v>204</v>
      </c>
      <c r="F210" s="0" t="s">
        <v>205</v>
      </c>
      <c r="G210" s="0" t="n">
        <f aca="false">INDEX($M$2:$M$7,MATCH(D210,$N$2:$N$7,0),1)</f>
        <v>4</v>
      </c>
      <c r="H210" s="0" t="n">
        <f aca="false">INDEX($M$2:$M$7,MATCH(E210,$N$2:$N$7,0),1)</f>
        <v>6</v>
      </c>
      <c r="I210" s="0" t="n">
        <f aca="false">INDEX($M$2:$M$7,MATCH(F210,$N$2:$N$7,0),1)</f>
        <v>5</v>
      </c>
      <c r="J210" s="0" t="str">
        <f aca="false">IFERROR(_xlfn.CONCAT("('",$A210,"','",G210,"'),"),"")</f>
        <v>('209','4'),</v>
      </c>
      <c r="K210" s="0" t="str">
        <f aca="false">IFERROR(_xlfn.CONCAT("('",$A210,"','",H210,"'),"),"")</f>
        <v>('209','6'),</v>
      </c>
      <c r="L210" s="0" t="str">
        <f aca="false">IFERROR(_xlfn.CONCAT("('",$A210,"','",I210,"'),"),"")</f>
        <v>('209','5'),</v>
      </c>
    </row>
    <row r="211" customFormat="false" ht="13.8" hidden="false" customHeight="false" outlineLevel="0" collapsed="false">
      <c r="A211" s="0" t="n">
        <v>210</v>
      </c>
      <c r="B211" s="0" t="s">
        <v>124</v>
      </c>
      <c r="C211" s="0" t="s">
        <v>82</v>
      </c>
      <c r="D211" s="0" t="s">
        <v>201</v>
      </c>
      <c r="E211" s="0" t="s">
        <v>204</v>
      </c>
      <c r="F211" s="0" t="s">
        <v>205</v>
      </c>
      <c r="G211" s="0" t="n">
        <f aca="false">INDEX($M$2:$M$7,MATCH(D211,$N$2:$N$7,0),1)</f>
        <v>4</v>
      </c>
      <c r="H211" s="0" t="n">
        <f aca="false">INDEX($M$2:$M$7,MATCH(E211,$N$2:$N$7,0),1)</f>
        <v>6</v>
      </c>
      <c r="I211" s="0" t="n">
        <f aca="false">INDEX($M$2:$M$7,MATCH(F211,$N$2:$N$7,0),1)</f>
        <v>5</v>
      </c>
      <c r="J211" s="0" t="str">
        <f aca="false">IFERROR(_xlfn.CONCAT("('",$A211,"','",G211,"'),"),"")</f>
        <v>('210','4'),</v>
      </c>
      <c r="K211" s="0" t="str">
        <f aca="false">IFERROR(_xlfn.CONCAT("('",$A211,"','",H211,"'),"),"")</f>
        <v>('210','6'),</v>
      </c>
      <c r="L211" s="0" t="str">
        <f aca="false">IFERROR(_xlfn.CONCAT("('",$A211,"','",I211,"'),"),"")</f>
        <v>('210','5'),</v>
      </c>
    </row>
    <row r="212" customFormat="false" ht="13.8" hidden="false" customHeight="false" outlineLevel="0" collapsed="false">
      <c r="A212" s="0" t="n">
        <v>211</v>
      </c>
      <c r="B212" s="0" t="s">
        <v>124</v>
      </c>
      <c r="C212" s="0" t="s">
        <v>83</v>
      </c>
      <c r="D212" s="0" t="s">
        <v>201</v>
      </c>
      <c r="E212" s="0" t="s">
        <v>204</v>
      </c>
      <c r="F212" s="0" t="s">
        <v>205</v>
      </c>
      <c r="G212" s="0" t="n">
        <f aca="false">INDEX($M$2:$M$7,MATCH(D212,$N$2:$N$7,0),1)</f>
        <v>4</v>
      </c>
      <c r="H212" s="0" t="n">
        <f aca="false">INDEX($M$2:$M$7,MATCH(E212,$N$2:$N$7,0),1)</f>
        <v>6</v>
      </c>
      <c r="I212" s="0" t="n">
        <f aca="false">INDEX($M$2:$M$7,MATCH(F212,$N$2:$N$7,0),1)</f>
        <v>5</v>
      </c>
      <c r="J212" s="0" t="str">
        <f aca="false">IFERROR(_xlfn.CONCAT("('",$A212,"','",G212,"'),"),"")</f>
        <v>('211','4'),</v>
      </c>
      <c r="K212" s="0" t="str">
        <f aca="false">IFERROR(_xlfn.CONCAT("('",$A212,"','",H212,"'),"),"")</f>
        <v>('211','6'),</v>
      </c>
      <c r="L212" s="0" t="str">
        <f aca="false">IFERROR(_xlfn.CONCAT("('",$A212,"','",I212,"'),"),"")</f>
        <v>('211','5'),</v>
      </c>
    </row>
    <row r="213" customFormat="false" ht="13.8" hidden="false" customHeight="false" outlineLevel="0" collapsed="false">
      <c r="A213" s="0" t="n">
        <v>212</v>
      </c>
      <c r="B213" s="0" t="s">
        <v>124</v>
      </c>
      <c r="C213" s="0" t="s">
        <v>80</v>
      </c>
      <c r="D213" s="0" t="s">
        <v>201</v>
      </c>
      <c r="E213" s="0" t="s">
        <v>204</v>
      </c>
      <c r="F213" s="0" t="s">
        <v>205</v>
      </c>
      <c r="G213" s="0" t="n">
        <f aca="false">INDEX($M$2:$M$7,MATCH(D213,$N$2:$N$7,0),1)</f>
        <v>4</v>
      </c>
      <c r="H213" s="0" t="n">
        <f aca="false">INDEX($M$2:$M$7,MATCH(E213,$N$2:$N$7,0),1)</f>
        <v>6</v>
      </c>
      <c r="I213" s="0" t="n">
        <f aca="false">INDEX($M$2:$M$7,MATCH(F213,$N$2:$N$7,0),1)</f>
        <v>5</v>
      </c>
      <c r="J213" s="0" t="str">
        <f aca="false">IFERROR(_xlfn.CONCAT("('",$A213,"','",G213,"'),"),"")</f>
        <v>('212','4'),</v>
      </c>
      <c r="K213" s="0" t="str">
        <f aca="false">IFERROR(_xlfn.CONCAT("('",$A213,"','",H213,"'),"),"")</f>
        <v>('212','6'),</v>
      </c>
      <c r="L213" s="0" t="str">
        <f aca="false">IFERROR(_xlfn.CONCAT("('",$A213,"','",I213,"'),"),"")</f>
        <v>('212','5'),</v>
      </c>
    </row>
    <row r="214" customFormat="false" ht="13.8" hidden="false" customHeight="false" outlineLevel="0" collapsed="false">
      <c r="A214" s="0" t="n">
        <v>213</v>
      </c>
      <c r="B214" s="0" t="s">
        <v>124</v>
      </c>
      <c r="C214" s="0" t="s">
        <v>81</v>
      </c>
      <c r="D214" s="0" t="s">
        <v>201</v>
      </c>
      <c r="E214" s="0" t="s">
        <v>204</v>
      </c>
      <c r="F214" s="0" t="s">
        <v>205</v>
      </c>
      <c r="G214" s="0" t="n">
        <f aca="false">INDEX($M$2:$M$7,MATCH(D214,$N$2:$N$7,0),1)</f>
        <v>4</v>
      </c>
      <c r="H214" s="0" t="n">
        <f aca="false">INDEX($M$2:$M$7,MATCH(E214,$N$2:$N$7,0),1)</f>
        <v>6</v>
      </c>
      <c r="I214" s="0" t="n">
        <f aca="false">INDEX($M$2:$M$7,MATCH(F214,$N$2:$N$7,0),1)</f>
        <v>5</v>
      </c>
      <c r="J214" s="0" t="str">
        <f aca="false">IFERROR(_xlfn.CONCAT("('",$A214,"','",G214,"'),"),"")</f>
        <v>('213','4'),</v>
      </c>
      <c r="K214" s="0" t="str">
        <f aca="false">IFERROR(_xlfn.CONCAT("('",$A214,"','",H214,"'),"),"")</f>
        <v>('213','6'),</v>
      </c>
      <c r="L214" s="0" t="str">
        <f aca="false">IFERROR(_xlfn.CONCAT("('",$A214,"','",I214,"'),"),"")</f>
        <v>('213','5'),</v>
      </c>
    </row>
    <row r="215" customFormat="false" ht="13.8" hidden="false" customHeight="false" outlineLevel="0" collapsed="false">
      <c r="A215" s="0" t="n">
        <v>214</v>
      </c>
      <c r="B215" s="0" t="s">
        <v>125</v>
      </c>
      <c r="C215" s="0" t="s">
        <v>43</v>
      </c>
      <c r="D215" s="0" t="s">
        <v>201</v>
      </c>
      <c r="E215" s="0" t="s">
        <v>204</v>
      </c>
      <c r="F215" s="0" t="s">
        <v>205</v>
      </c>
      <c r="G215" s="0" t="n">
        <f aca="false">INDEX($M$2:$M$7,MATCH(D215,$N$2:$N$7,0),1)</f>
        <v>4</v>
      </c>
      <c r="H215" s="0" t="n">
        <f aca="false">INDEX($M$2:$M$7,MATCH(E215,$N$2:$N$7,0),1)</f>
        <v>6</v>
      </c>
      <c r="I215" s="0" t="n">
        <f aca="false">INDEX($M$2:$M$7,MATCH(F215,$N$2:$N$7,0),1)</f>
        <v>5</v>
      </c>
      <c r="J215" s="0" t="str">
        <f aca="false">IFERROR(_xlfn.CONCAT("('",$A215,"','",G215,"'),"),"")</f>
        <v>('214','4'),</v>
      </c>
      <c r="K215" s="0" t="str">
        <f aca="false">IFERROR(_xlfn.CONCAT("('",$A215,"','",H215,"'),"),"")</f>
        <v>('214','6'),</v>
      </c>
      <c r="L215" s="0" t="str">
        <f aca="false">IFERROR(_xlfn.CONCAT("('",$A215,"','",I215,"'),"),"")</f>
        <v>('214','5'),</v>
      </c>
    </row>
    <row r="216" customFormat="false" ht="13.8" hidden="false" customHeight="false" outlineLevel="0" collapsed="false">
      <c r="A216" s="0" t="n">
        <v>215</v>
      </c>
      <c r="B216" s="0" t="s">
        <v>125</v>
      </c>
      <c r="C216" s="0" t="s">
        <v>79</v>
      </c>
      <c r="D216" s="0" t="s">
        <v>201</v>
      </c>
      <c r="E216" s="0" t="s">
        <v>204</v>
      </c>
      <c r="F216" s="0" t="s">
        <v>205</v>
      </c>
      <c r="G216" s="0" t="n">
        <f aca="false">INDEX($M$2:$M$7,MATCH(D216,$N$2:$N$7,0),1)</f>
        <v>4</v>
      </c>
      <c r="H216" s="0" t="n">
        <f aca="false">INDEX($M$2:$M$7,MATCH(E216,$N$2:$N$7,0),1)</f>
        <v>6</v>
      </c>
      <c r="I216" s="0" t="n">
        <f aca="false">INDEX($M$2:$M$7,MATCH(F216,$N$2:$N$7,0),1)</f>
        <v>5</v>
      </c>
      <c r="J216" s="0" t="str">
        <f aca="false">IFERROR(_xlfn.CONCAT("('",$A216,"','",G216,"'),"),"")</f>
        <v>('215','4'),</v>
      </c>
      <c r="K216" s="0" t="str">
        <f aca="false">IFERROR(_xlfn.CONCAT("('",$A216,"','",H216,"'),"),"")</f>
        <v>('215','6'),</v>
      </c>
      <c r="L216" s="0" t="str">
        <f aca="false">IFERROR(_xlfn.CONCAT("('",$A216,"','",I216,"'),"),"")</f>
        <v>('215','5'),</v>
      </c>
    </row>
    <row r="217" customFormat="false" ht="13.8" hidden="false" customHeight="false" outlineLevel="0" collapsed="false">
      <c r="A217" s="0" t="n">
        <v>216</v>
      </c>
      <c r="B217" s="0" t="s">
        <v>125</v>
      </c>
      <c r="C217" s="0" t="s">
        <v>82</v>
      </c>
      <c r="D217" s="0" t="s">
        <v>201</v>
      </c>
      <c r="E217" s="0" t="s">
        <v>204</v>
      </c>
      <c r="F217" s="0" t="s">
        <v>205</v>
      </c>
      <c r="G217" s="0" t="n">
        <f aca="false">INDEX($M$2:$M$7,MATCH(D217,$N$2:$N$7,0),1)</f>
        <v>4</v>
      </c>
      <c r="H217" s="0" t="n">
        <f aca="false">INDEX($M$2:$M$7,MATCH(E217,$N$2:$N$7,0),1)</f>
        <v>6</v>
      </c>
      <c r="I217" s="0" t="n">
        <f aca="false">INDEX($M$2:$M$7,MATCH(F217,$N$2:$N$7,0),1)</f>
        <v>5</v>
      </c>
      <c r="J217" s="0" t="str">
        <f aca="false">IFERROR(_xlfn.CONCAT("('",$A217,"','",G217,"'),"),"")</f>
        <v>('216','4'),</v>
      </c>
      <c r="K217" s="0" t="str">
        <f aca="false">IFERROR(_xlfn.CONCAT("('",$A217,"','",H217,"'),"),"")</f>
        <v>('216','6'),</v>
      </c>
      <c r="L217" s="0" t="str">
        <f aca="false">IFERROR(_xlfn.CONCAT("('",$A217,"','",I217,"'),"),"")</f>
        <v>('216','5'),</v>
      </c>
    </row>
    <row r="218" customFormat="false" ht="13.8" hidden="false" customHeight="false" outlineLevel="0" collapsed="false">
      <c r="A218" s="0" t="n">
        <v>217</v>
      </c>
      <c r="B218" s="0" t="s">
        <v>125</v>
      </c>
      <c r="C218" s="0" t="s">
        <v>83</v>
      </c>
      <c r="D218" s="0" t="s">
        <v>201</v>
      </c>
      <c r="E218" s="0" t="s">
        <v>204</v>
      </c>
      <c r="F218" s="0" t="s">
        <v>205</v>
      </c>
      <c r="G218" s="0" t="n">
        <f aca="false">INDEX($M$2:$M$7,MATCH(D218,$N$2:$N$7,0),1)</f>
        <v>4</v>
      </c>
      <c r="H218" s="0" t="n">
        <f aca="false">INDEX($M$2:$M$7,MATCH(E218,$N$2:$N$7,0),1)</f>
        <v>6</v>
      </c>
      <c r="I218" s="0" t="n">
        <f aca="false">INDEX($M$2:$M$7,MATCH(F218,$N$2:$N$7,0),1)</f>
        <v>5</v>
      </c>
      <c r="J218" s="0" t="str">
        <f aca="false">IFERROR(_xlfn.CONCAT("('",$A218,"','",G218,"'),"),"")</f>
        <v>('217','4'),</v>
      </c>
      <c r="K218" s="0" t="str">
        <f aca="false">IFERROR(_xlfn.CONCAT("('",$A218,"','",H218,"'),"),"")</f>
        <v>('217','6'),</v>
      </c>
      <c r="L218" s="0" t="str">
        <f aca="false">IFERROR(_xlfn.CONCAT("('",$A218,"','",I218,"'),"),"")</f>
        <v>('217','5'),</v>
      </c>
    </row>
    <row r="219" customFormat="false" ht="13.8" hidden="false" customHeight="false" outlineLevel="0" collapsed="false">
      <c r="A219" s="0" t="n">
        <v>218</v>
      </c>
      <c r="B219" s="0" t="s">
        <v>125</v>
      </c>
      <c r="C219" s="0" t="s">
        <v>80</v>
      </c>
      <c r="D219" s="0" t="s">
        <v>201</v>
      </c>
      <c r="E219" s="0" t="s">
        <v>204</v>
      </c>
      <c r="F219" s="0" t="s">
        <v>205</v>
      </c>
      <c r="G219" s="0" t="n">
        <f aca="false">INDEX($M$2:$M$7,MATCH(D219,$N$2:$N$7,0),1)</f>
        <v>4</v>
      </c>
      <c r="H219" s="0" t="n">
        <f aca="false">INDEX($M$2:$M$7,MATCH(E219,$N$2:$N$7,0),1)</f>
        <v>6</v>
      </c>
      <c r="I219" s="0" t="n">
        <f aca="false">INDEX($M$2:$M$7,MATCH(F219,$N$2:$N$7,0),1)</f>
        <v>5</v>
      </c>
      <c r="J219" s="0" t="str">
        <f aca="false">IFERROR(_xlfn.CONCAT("('",$A219,"','",G219,"'),"),"")</f>
        <v>('218','4'),</v>
      </c>
      <c r="K219" s="0" t="str">
        <f aca="false">IFERROR(_xlfn.CONCAT("('",$A219,"','",H219,"'),"),"")</f>
        <v>('218','6'),</v>
      </c>
      <c r="L219" s="0" t="str">
        <f aca="false">IFERROR(_xlfn.CONCAT("('",$A219,"','",I219,"'),"),"")</f>
        <v>('218','5'),</v>
      </c>
    </row>
    <row r="220" customFormat="false" ht="13.8" hidden="false" customHeight="false" outlineLevel="0" collapsed="false">
      <c r="A220" s="0" t="n">
        <v>219</v>
      </c>
      <c r="B220" s="0" t="s">
        <v>125</v>
      </c>
      <c r="C220" s="0" t="s">
        <v>81</v>
      </c>
      <c r="D220" s="0" t="s">
        <v>201</v>
      </c>
      <c r="E220" s="0" t="s">
        <v>204</v>
      </c>
      <c r="F220" s="0" t="s">
        <v>205</v>
      </c>
      <c r="G220" s="0" t="n">
        <f aca="false">INDEX($M$2:$M$7,MATCH(D220,$N$2:$N$7,0),1)</f>
        <v>4</v>
      </c>
      <c r="H220" s="0" t="n">
        <f aca="false">INDEX($M$2:$M$7,MATCH(E220,$N$2:$N$7,0),1)</f>
        <v>6</v>
      </c>
      <c r="I220" s="0" t="n">
        <f aca="false">INDEX($M$2:$M$7,MATCH(F220,$N$2:$N$7,0),1)</f>
        <v>5</v>
      </c>
      <c r="J220" s="0" t="str">
        <f aca="false">IFERROR(_xlfn.CONCAT("('",$A220,"','",G220,"'),"),"")</f>
        <v>('219','4'),</v>
      </c>
      <c r="K220" s="0" t="str">
        <f aca="false">IFERROR(_xlfn.CONCAT("('",$A220,"','",H220,"'),"),"")</f>
        <v>('219','6'),</v>
      </c>
      <c r="L220" s="0" t="str">
        <f aca="false">IFERROR(_xlfn.CONCAT("('",$A220,"','",I220,"'),"),"")</f>
        <v>('219','5'),</v>
      </c>
    </row>
    <row r="221" customFormat="false" ht="13.8" hidden="false" customHeight="false" outlineLevel="0" collapsed="false">
      <c r="A221" s="0" t="n">
        <v>220</v>
      </c>
      <c r="B221" s="0" t="s">
        <v>126</v>
      </c>
      <c r="C221" s="0" t="s">
        <v>79</v>
      </c>
      <c r="E221" s="0" t="s">
        <v>204</v>
      </c>
      <c r="G221" s="0" t="e">
        <f aca="false">INDEX($M$2:$M$7,MATCH(D221,$N$2:$N$7,0),1)</f>
        <v>#N/A</v>
      </c>
      <c r="H221" s="0" t="n">
        <f aca="false">INDEX($M$2:$M$7,MATCH(E221,$N$2:$N$7,0),1)</f>
        <v>6</v>
      </c>
      <c r="I221" s="0" t="e">
        <f aca="false">INDEX($M$2:$M$7,MATCH(F221,$N$2:$N$7,0),1)</f>
        <v>#N/A</v>
      </c>
      <c r="J221" s="0" t="str">
        <f aca="false">IFERROR(_xlfn.CONCAT("('",$A221,"','",G221,"'),"),"")</f>
        <v/>
      </c>
      <c r="K221" s="0" t="str">
        <f aca="false">IFERROR(_xlfn.CONCAT("('",$A221,"','",H221,"'),"),"")</f>
        <v>('220','6'),</v>
      </c>
      <c r="L221" s="0" t="str">
        <f aca="false">IFERROR(_xlfn.CONCAT("('",$A221,"','",I221,"'),"),"")</f>
        <v/>
      </c>
    </row>
    <row r="222" customFormat="false" ht="13.8" hidden="false" customHeight="false" outlineLevel="0" collapsed="false">
      <c r="A222" s="0" t="n">
        <v>221</v>
      </c>
      <c r="B222" s="0" t="s">
        <v>126</v>
      </c>
      <c r="C222" s="0" t="s">
        <v>82</v>
      </c>
      <c r="E222" s="0" t="s">
        <v>204</v>
      </c>
      <c r="G222" s="0" t="e">
        <f aca="false">INDEX($M$2:$M$7,MATCH(D222,$N$2:$N$7,0),1)</f>
        <v>#N/A</v>
      </c>
      <c r="H222" s="0" t="n">
        <f aca="false">INDEX($M$2:$M$7,MATCH(E222,$N$2:$N$7,0),1)</f>
        <v>6</v>
      </c>
      <c r="I222" s="0" t="e">
        <f aca="false">INDEX($M$2:$M$7,MATCH(F222,$N$2:$N$7,0),1)</f>
        <v>#N/A</v>
      </c>
      <c r="J222" s="0" t="str">
        <f aca="false">IFERROR(_xlfn.CONCAT("('",$A222,"','",G222,"'),"),"")</f>
        <v/>
      </c>
      <c r="K222" s="0" t="str">
        <f aca="false">IFERROR(_xlfn.CONCAT("('",$A222,"','",H222,"'),"),"")</f>
        <v>('221','6'),</v>
      </c>
      <c r="L222" s="0" t="str">
        <f aca="false">IFERROR(_xlfn.CONCAT("('",$A222,"','",I222,"'),"),"")</f>
        <v/>
      </c>
    </row>
    <row r="223" customFormat="false" ht="13.8" hidden="false" customHeight="false" outlineLevel="0" collapsed="false">
      <c r="A223" s="0" t="n">
        <v>222</v>
      </c>
      <c r="B223" s="0" t="s">
        <v>126</v>
      </c>
      <c r="C223" s="0" t="s">
        <v>83</v>
      </c>
      <c r="E223" s="0" t="s">
        <v>204</v>
      </c>
      <c r="G223" s="0" t="e">
        <f aca="false">INDEX($M$2:$M$7,MATCH(D223,$N$2:$N$7,0),1)</f>
        <v>#N/A</v>
      </c>
      <c r="H223" s="0" t="n">
        <f aca="false">INDEX($M$2:$M$7,MATCH(E223,$N$2:$N$7,0),1)</f>
        <v>6</v>
      </c>
      <c r="I223" s="0" t="e">
        <f aca="false">INDEX($M$2:$M$7,MATCH(F223,$N$2:$N$7,0),1)</f>
        <v>#N/A</v>
      </c>
      <c r="J223" s="0" t="str">
        <f aca="false">IFERROR(_xlfn.CONCAT("('",$A223,"','",G223,"'),"),"")</f>
        <v/>
      </c>
      <c r="K223" s="0" t="str">
        <f aca="false">IFERROR(_xlfn.CONCAT("('",$A223,"','",H223,"'),"),"")</f>
        <v>('222','6'),</v>
      </c>
      <c r="L223" s="0" t="str">
        <f aca="false">IFERROR(_xlfn.CONCAT("('",$A223,"','",I223,"'),"),"")</f>
        <v/>
      </c>
    </row>
    <row r="224" customFormat="false" ht="13.8" hidden="false" customHeight="false" outlineLevel="0" collapsed="false">
      <c r="A224" s="0" t="n">
        <v>223</v>
      </c>
      <c r="B224" s="0" t="s">
        <v>126</v>
      </c>
      <c r="C224" s="0" t="s">
        <v>80</v>
      </c>
      <c r="E224" s="0" t="s">
        <v>204</v>
      </c>
      <c r="G224" s="0" t="e">
        <f aca="false">INDEX($M$2:$M$7,MATCH(D224,$N$2:$N$7,0),1)</f>
        <v>#N/A</v>
      </c>
      <c r="H224" s="0" t="n">
        <f aca="false">INDEX($M$2:$M$7,MATCH(E224,$N$2:$N$7,0),1)</f>
        <v>6</v>
      </c>
      <c r="I224" s="0" t="e">
        <f aca="false">INDEX($M$2:$M$7,MATCH(F224,$N$2:$N$7,0),1)</f>
        <v>#N/A</v>
      </c>
      <c r="J224" s="0" t="str">
        <f aca="false">IFERROR(_xlfn.CONCAT("('",$A224,"','",G224,"'),"),"")</f>
        <v/>
      </c>
      <c r="K224" s="0" t="str">
        <f aca="false">IFERROR(_xlfn.CONCAT("('",$A224,"','",H224,"'),"),"")</f>
        <v>('223','6'),</v>
      </c>
      <c r="L224" s="0" t="str">
        <f aca="false">IFERROR(_xlfn.CONCAT("('",$A224,"','",I224,"'),"),"")</f>
        <v/>
      </c>
    </row>
    <row r="225" customFormat="false" ht="13.8" hidden="false" customHeight="false" outlineLevel="0" collapsed="false">
      <c r="A225" s="0" t="n">
        <v>224</v>
      </c>
      <c r="B225" s="0" t="s">
        <v>126</v>
      </c>
      <c r="C225" s="0" t="s">
        <v>81</v>
      </c>
      <c r="E225" s="0" t="s">
        <v>204</v>
      </c>
      <c r="G225" s="0" t="e">
        <f aca="false">INDEX($M$2:$M$7,MATCH(D225,$N$2:$N$7,0),1)</f>
        <v>#N/A</v>
      </c>
      <c r="H225" s="0" t="n">
        <f aca="false">INDEX($M$2:$M$7,MATCH(E225,$N$2:$N$7,0),1)</f>
        <v>6</v>
      </c>
      <c r="I225" s="0" t="e">
        <f aca="false">INDEX($M$2:$M$7,MATCH(F225,$N$2:$N$7,0),1)</f>
        <v>#N/A</v>
      </c>
      <c r="J225" s="0" t="str">
        <f aca="false">IFERROR(_xlfn.CONCAT("('",$A225,"','",G225,"'),"),"")</f>
        <v/>
      </c>
      <c r="K225" s="0" t="str">
        <f aca="false">IFERROR(_xlfn.CONCAT("('",$A225,"','",H225,"'),"),"")</f>
        <v>('224','6'),</v>
      </c>
      <c r="L225" s="0" t="str">
        <f aca="false">IFERROR(_xlfn.CONCAT("('",$A225,"','",I225,"'),"),"")</f>
        <v/>
      </c>
    </row>
    <row r="226" customFormat="false" ht="13.8" hidden="false" customHeight="false" outlineLevel="0" collapsed="false">
      <c r="A226" s="0" t="n">
        <v>225</v>
      </c>
      <c r="B226" s="0" t="s">
        <v>126</v>
      </c>
      <c r="C226" s="0" t="s">
        <v>43</v>
      </c>
      <c r="E226" s="0" t="s">
        <v>204</v>
      </c>
      <c r="G226" s="0" t="e">
        <f aca="false">INDEX($M$2:$M$7,MATCH(D226,$N$2:$N$7,0),1)</f>
        <v>#N/A</v>
      </c>
      <c r="H226" s="0" t="n">
        <f aca="false">INDEX($M$2:$M$7,MATCH(E226,$N$2:$N$7,0),1)</f>
        <v>6</v>
      </c>
      <c r="I226" s="0" t="e">
        <f aca="false">INDEX($M$2:$M$7,MATCH(F226,$N$2:$N$7,0),1)</f>
        <v>#N/A</v>
      </c>
      <c r="J226" s="0" t="str">
        <f aca="false">IFERROR(_xlfn.CONCAT("('",$A226,"','",G226,"'),"),"")</f>
        <v/>
      </c>
      <c r="K226" s="0" t="str">
        <f aca="false">IFERROR(_xlfn.CONCAT("('",$A226,"','",H226,"'),"),"")</f>
        <v>('225','6'),</v>
      </c>
      <c r="L226" s="0" t="str">
        <f aca="false">IFERROR(_xlfn.CONCAT("('",$A226,"','",I226,"'),"),"")</f>
        <v/>
      </c>
    </row>
    <row r="227" customFormat="false" ht="13.8" hidden="false" customHeight="false" outlineLevel="0" collapsed="false">
      <c r="A227" s="0" t="n">
        <v>226</v>
      </c>
      <c r="B227" s="0" t="s">
        <v>129</v>
      </c>
      <c r="C227" s="0" t="s">
        <v>79</v>
      </c>
      <c r="E227" s="0" t="s">
        <v>204</v>
      </c>
      <c r="G227" s="0" t="e">
        <f aca="false">INDEX($M$2:$M$7,MATCH(D227,$N$2:$N$7,0),1)</f>
        <v>#N/A</v>
      </c>
      <c r="H227" s="0" t="n">
        <f aca="false">INDEX($M$2:$M$7,MATCH(E227,$N$2:$N$7,0),1)</f>
        <v>6</v>
      </c>
      <c r="I227" s="0" t="e">
        <f aca="false">INDEX($M$2:$M$7,MATCH(F227,$N$2:$N$7,0),1)</f>
        <v>#N/A</v>
      </c>
      <c r="J227" s="0" t="str">
        <f aca="false">IFERROR(_xlfn.CONCAT("('",$A227,"','",G227,"'),"),"")</f>
        <v/>
      </c>
      <c r="K227" s="0" t="str">
        <f aca="false">IFERROR(_xlfn.CONCAT("('",$A227,"','",H227,"'),"),"")</f>
        <v>('226','6'),</v>
      </c>
      <c r="L227" s="0" t="str">
        <f aca="false">IFERROR(_xlfn.CONCAT("('",$A227,"','",I227,"'),"),"")</f>
        <v/>
      </c>
    </row>
    <row r="228" customFormat="false" ht="13.8" hidden="false" customHeight="false" outlineLevel="0" collapsed="false">
      <c r="A228" s="0" t="n">
        <v>227</v>
      </c>
      <c r="B228" s="0" t="s">
        <v>129</v>
      </c>
      <c r="C228" s="0" t="s">
        <v>82</v>
      </c>
      <c r="E228" s="0" t="s">
        <v>204</v>
      </c>
      <c r="G228" s="0" t="e">
        <f aca="false">INDEX($M$2:$M$7,MATCH(D228,$N$2:$N$7,0),1)</f>
        <v>#N/A</v>
      </c>
      <c r="H228" s="0" t="n">
        <f aca="false">INDEX($M$2:$M$7,MATCH(E228,$N$2:$N$7,0),1)</f>
        <v>6</v>
      </c>
      <c r="I228" s="0" t="e">
        <f aca="false">INDEX($M$2:$M$7,MATCH(F228,$N$2:$N$7,0),1)</f>
        <v>#N/A</v>
      </c>
      <c r="J228" s="0" t="str">
        <f aca="false">IFERROR(_xlfn.CONCAT("('",$A228,"','",G228,"'),"),"")</f>
        <v/>
      </c>
      <c r="K228" s="0" t="str">
        <f aca="false">IFERROR(_xlfn.CONCAT("('",$A228,"','",H228,"'),"),"")</f>
        <v>('227','6'),</v>
      </c>
      <c r="L228" s="0" t="str">
        <f aca="false">IFERROR(_xlfn.CONCAT("('",$A228,"','",I228,"'),"),"")</f>
        <v/>
      </c>
    </row>
    <row r="229" customFormat="false" ht="13.8" hidden="false" customHeight="false" outlineLevel="0" collapsed="false">
      <c r="A229" s="0" t="n">
        <v>228</v>
      </c>
      <c r="B229" s="0" t="s">
        <v>129</v>
      </c>
      <c r="C229" s="0" t="s">
        <v>83</v>
      </c>
      <c r="E229" s="0" t="s">
        <v>204</v>
      </c>
      <c r="G229" s="0" t="e">
        <f aca="false">INDEX($M$2:$M$7,MATCH(D229,$N$2:$N$7,0),1)</f>
        <v>#N/A</v>
      </c>
      <c r="H229" s="0" t="n">
        <f aca="false">INDEX($M$2:$M$7,MATCH(E229,$N$2:$N$7,0),1)</f>
        <v>6</v>
      </c>
      <c r="I229" s="0" t="e">
        <f aca="false">INDEX($M$2:$M$7,MATCH(F229,$N$2:$N$7,0),1)</f>
        <v>#N/A</v>
      </c>
      <c r="J229" s="0" t="str">
        <f aca="false">IFERROR(_xlfn.CONCAT("('",$A229,"','",G229,"'),"),"")</f>
        <v/>
      </c>
      <c r="K229" s="0" t="str">
        <f aca="false">IFERROR(_xlfn.CONCAT("('",$A229,"','",H229,"'),"),"")</f>
        <v>('228','6'),</v>
      </c>
      <c r="L229" s="0" t="str">
        <f aca="false">IFERROR(_xlfn.CONCAT("('",$A229,"','",I229,"'),"),"")</f>
        <v/>
      </c>
    </row>
    <row r="230" customFormat="false" ht="13.8" hidden="false" customHeight="false" outlineLevel="0" collapsed="false">
      <c r="A230" s="0" t="n">
        <v>229</v>
      </c>
      <c r="B230" s="0" t="s">
        <v>129</v>
      </c>
      <c r="C230" s="0" t="s">
        <v>80</v>
      </c>
      <c r="E230" s="0" t="s">
        <v>204</v>
      </c>
      <c r="G230" s="0" t="e">
        <f aca="false">INDEX($M$2:$M$7,MATCH(D230,$N$2:$N$7,0),1)</f>
        <v>#N/A</v>
      </c>
      <c r="H230" s="0" t="n">
        <f aca="false">INDEX($M$2:$M$7,MATCH(E230,$N$2:$N$7,0),1)</f>
        <v>6</v>
      </c>
      <c r="I230" s="0" t="e">
        <f aca="false">INDEX($M$2:$M$7,MATCH(F230,$N$2:$N$7,0),1)</f>
        <v>#N/A</v>
      </c>
      <c r="J230" s="0" t="str">
        <f aca="false">IFERROR(_xlfn.CONCAT("('",$A230,"','",G230,"'),"),"")</f>
        <v/>
      </c>
      <c r="K230" s="0" t="str">
        <f aca="false">IFERROR(_xlfn.CONCAT("('",$A230,"','",H230,"'),"),"")</f>
        <v>('229','6'),</v>
      </c>
      <c r="L230" s="0" t="str">
        <f aca="false">IFERROR(_xlfn.CONCAT("('",$A230,"','",I230,"'),"),"")</f>
        <v/>
      </c>
    </row>
    <row r="231" customFormat="false" ht="13.8" hidden="false" customHeight="false" outlineLevel="0" collapsed="false">
      <c r="A231" s="0" t="n">
        <v>230</v>
      </c>
      <c r="B231" s="0" t="s">
        <v>129</v>
      </c>
      <c r="C231" s="0" t="s">
        <v>81</v>
      </c>
      <c r="E231" s="0" t="s">
        <v>204</v>
      </c>
      <c r="G231" s="0" t="e">
        <f aca="false">INDEX($M$2:$M$7,MATCH(D231,$N$2:$N$7,0),1)</f>
        <v>#N/A</v>
      </c>
      <c r="H231" s="0" t="n">
        <f aca="false">INDEX($M$2:$M$7,MATCH(E231,$N$2:$N$7,0),1)</f>
        <v>6</v>
      </c>
      <c r="I231" s="0" t="e">
        <f aca="false">INDEX($M$2:$M$7,MATCH(F231,$N$2:$N$7,0),1)</f>
        <v>#N/A</v>
      </c>
      <c r="J231" s="0" t="str">
        <f aca="false">IFERROR(_xlfn.CONCAT("('",$A231,"','",G231,"'),"),"")</f>
        <v/>
      </c>
      <c r="K231" s="0" t="str">
        <f aca="false">IFERROR(_xlfn.CONCAT("('",$A231,"','",H231,"'),"),"")</f>
        <v>('230','6'),</v>
      </c>
      <c r="L231" s="0" t="str">
        <f aca="false">IFERROR(_xlfn.CONCAT("('",$A231,"','",I231,"'),"),"")</f>
        <v/>
      </c>
    </row>
    <row r="232" customFormat="false" ht="13.8" hidden="false" customHeight="false" outlineLevel="0" collapsed="false">
      <c r="A232" s="0" t="n">
        <v>231</v>
      </c>
      <c r="B232" s="0" t="s">
        <v>129</v>
      </c>
      <c r="C232" s="0" t="s">
        <v>43</v>
      </c>
      <c r="E232" s="0" t="s">
        <v>204</v>
      </c>
      <c r="G232" s="0" t="e">
        <f aca="false">INDEX($M$2:$M$7,MATCH(D232,$N$2:$N$7,0),1)</f>
        <v>#N/A</v>
      </c>
      <c r="H232" s="0" t="n">
        <f aca="false">INDEX($M$2:$M$7,MATCH(E232,$N$2:$N$7,0),1)</f>
        <v>6</v>
      </c>
      <c r="I232" s="0" t="e">
        <f aca="false">INDEX($M$2:$M$7,MATCH(F232,$N$2:$N$7,0),1)</f>
        <v>#N/A</v>
      </c>
      <c r="J232" s="0" t="str">
        <f aca="false">IFERROR(_xlfn.CONCAT("('",$A232,"','",G232,"'),"),"")</f>
        <v/>
      </c>
      <c r="K232" s="0" t="str">
        <f aca="false">IFERROR(_xlfn.CONCAT("('",$A232,"','",H232,"'),"),"")</f>
        <v>('231','6'),</v>
      </c>
      <c r="L232" s="0" t="str">
        <f aca="false">IFERROR(_xlfn.CONCAT("('",$A232,"','",I232,"'),"),"")</f>
        <v/>
      </c>
    </row>
    <row r="233" customFormat="false" ht="13.8" hidden="false" customHeight="false" outlineLevel="0" collapsed="false">
      <c r="A233" s="0" t="n">
        <v>232</v>
      </c>
      <c r="B233" s="0" t="s">
        <v>131</v>
      </c>
      <c r="C233" s="0" t="s">
        <v>79</v>
      </c>
      <c r="E233" s="0" t="s">
        <v>204</v>
      </c>
      <c r="G233" s="0" t="e">
        <f aca="false">INDEX($M$2:$M$7,MATCH(D233,$N$2:$N$7,0),1)</f>
        <v>#N/A</v>
      </c>
      <c r="H233" s="0" t="n">
        <f aca="false">INDEX($M$2:$M$7,MATCH(E233,$N$2:$N$7,0),1)</f>
        <v>6</v>
      </c>
      <c r="I233" s="0" t="e">
        <f aca="false">INDEX($M$2:$M$7,MATCH(F233,$N$2:$N$7,0),1)</f>
        <v>#N/A</v>
      </c>
      <c r="J233" s="0" t="str">
        <f aca="false">IFERROR(_xlfn.CONCAT("('",$A233,"','",G233,"'),"),"")</f>
        <v/>
      </c>
      <c r="K233" s="0" t="str">
        <f aca="false">IFERROR(_xlfn.CONCAT("('",$A233,"','",H233,"'),"),"")</f>
        <v>('232','6'),</v>
      </c>
      <c r="L233" s="0" t="str">
        <f aca="false">IFERROR(_xlfn.CONCAT("('",$A233,"','",I233,"'),"),"")</f>
        <v/>
      </c>
    </row>
    <row r="234" customFormat="false" ht="13.8" hidden="false" customHeight="false" outlineLevel="0" collapsed="false">
      <c r="A234" s="0" t="n">
        <v>233</v>
      </c>
      <c r="B234" s="0" t="s">
        <v>131</v>
      </c>
      <c r="C234" s="0" t="s">
        <v>82</v>
      </c>
      <c r="E234" s="0" t="s">
        <v>204</v>
      </c>
      <c r="G234" s="0" t="e">
        <f aca="false">INDEX($M$2:$M$7,MATCH(D234,$N$2:$N$7,0),1)</f>
        <v>#N/A</v>
      </c>
      <c r="H234" s="0" t="n">
        <f aca="false">INDEX($M$2:$M$7,MATCH(E234,$N$2:$N$7,0),1)</f>
        <v>6</v>
      </c>
      <c r="I234" s="0" t="e">
        <f aca="false">INDEX($M$2:$M$7,MATCH(F234,$N$2:$N$7,0),1)</f>
        <v>#N/A</v>
      </c>
      <c r="J234" s="0" t="str">
        <f aca="false">IFERROR(_xlfn.CONCAT("('",$A234,"','",G234,"'),"),"")</f>
        <v/>
      </c>
      <c r="K234" s="0" t="str">
        <f aca="false">IFERROR(_xlfn.CONCAT("('",$A234,"','",H234,"'),"),"")</f>
        <v>('233','6'),</v>
      </c>
      <c r="L234" s="0" t="str">
        <f aca="false">IFERROR(_xlfn.CONCAT("('",$A234,"','",I234,"'),"),"")</f>
        <v/>
      </c>
    </row>
    <row r="235" customFormat="false" ht="13.8" hidden="false" customHeight="false" outlineLevel="0" collapsed="false">
      <c r="A235" s="0" t="n">
        <v>234</v>
      </c>
      <c r="B235" s="0" t="s">
        <v>131</v>
      </c>
      <c r="C235" s="0" t="s">
        <v>83</v>
      </c>
      <c r="E235" s="0" t="s">
        <v>204</v>
      </c>
      <c r="G235" s="0" t="e">
        <f aca="false">INDEX($M$2:$M$7,MATCH(D235,$N$2:$N$7,0),1)</f>
        <v>#N/A</v>
      </c>
      <c r="H235" s="0" t="n">
        <f aca="false">INDEX($M$2:$M$7,MATCH(E235,$N$2:$N$7,0),1)</f>
        <v>6</v>
      </c>
      <c r="I235" s="0" t="e">
        <f aca="false">INDEX($M$2:$M$7,MATCH(F235,$N$2:$N$7,0),1)</f>
        <v>#N/A</v>
      </c>
      <c r="J235" s="0" t="str">
        <f aca="false">IFERROR(_xlfn.CONCAT("('",$A235,"','",G235,"'),"),"")</f>
        <v/>
      </c>
      <c r="K235" s="0" t="str">
        <f aca="false">IFERROR(_xlfn.CONCAT("('",$A235,"','",H235,"'),"),"")</f>
        <v>('234','6'),</v>
      </c>
      <c r="L235" s="0" t="str">
        <f aca="false">IFERROR(_xlfn.CONCAT("('",$A235,"','",I235,"'),"),"")</f>
        <v/>
      </c>
    </row>
    <row r="236" customFormat="false" ht="13.8" hidden="false" customHeight="false" outlineLevel="0" collapsed="false">
      <c r="A236" s="0" t="n">
        <v>235</v>
      </c>
      <c r="B236" s="0" t="s">
        <v>131</v>
      </c>
      <c r="C236" s="0" t="s">
        <v>80</v>
      </c>
      <c r="E236" s="0" t="s">
        <v>204</v>
      </c>
      <c r="G236" s="0" t="e">
        <f aca="false">INDEX($M$2:$M$7,MATCH(D236,$N$2:$N$7,0),1)</f>
        <v>#N/A</v>
      </c>
      <c r="H236" s="0" t="n">
        <f aca="false">INDEX($M$2:$M$7,MATCH(E236,$N$2:$N$7,0),1)</f>
        <v>6</v>
      </c>
      <c r="I236" s="0" t="e">
        <f aca="false">INDEX($M$2:$M$7,MATCH(F236,$N$2:$N$7,0),1)</f>
        <v>#N/A</v>
      </c>
      <c r="J236" s="0" t="str">
        <f aca="false">IFERROR(_xlfn.CONCAT("('",$A236,"','",G236,"'),"),"")</f>
        <v/>
      </c>
      <c r="K236" s="0" t="str">
        <f aca="false">IFERROR(_xlfn.CONCAT("('",$A236,"','",H236,"'),"),"")</f>
        <v>('235','6'),</v>
      </c>
      <c r="L236" s="0" t="str">
        <f aca="false">IFERROR(_xlfn.CONCAT("('",$A236,"','",I236,"'),"),"")</f>
        <v/>
      </c>
    </row>
    <row r="237" customFormat="false" ht="13.8" hidden="false" customHeight="false" outlineLevel="0" collapsed="false">
      <c r="A237" s="0" t="n">
        <v>236</v>
      </c>
      <c r="B237" s="0" t="s">
        <v>131</v>
      </c>
      <c r="C237" s="0" t="s">
        <v>81</v>
      </c>
      <c r="E237" s="0" t="s">
        <v>204</v>
      </c>
      <c r="G237" s="0" t="e">
        <f aca="false">INDEX($M$2:$M$7,MATCH(D237,$N$2:$N$7,0),1)</f>
        <v>#N/A</v>
      </c>
      <c r="H237" s="0" t="n">
        <f aca="false">INDEX($M$2:$M$7,MATCH(E237,$N$2:$N$7,0),1)</f>
        <v>6</v>
      </c>
      <c r="I237" s="0" t="e">
        <f aca="false">INDEX($M$2:$M$7,MATCH(F237,$N$2:$N$7,0),1)</f>
        <v>#N/A</v>
      </c>
      <c r="J237" s="0" t="str">
        <f aca="false">IFERROR(_xlfn.CONCAT("('",$A237,"','",G237,"'),"),"")</f>
        <v/>
      </c>
      <c r="K237" s="0" t="str">
        <f aca="false">IFERROR(_xlfn.CONCAT("('",$A237,"','",H237,"'),"),"")</f>
        <v>('236','6'),</v>
      </c>
      <c r="L237" s="0" t="str">
        <f aca="false">IFERROR(_xlfn.CONCAT("('",$A237,"','",I237,"'),"),"")</f>
        <v/>
      </c>
    </row>
    <row r="238" customFormat="false" ht="13.8" hidden="false" customHeight="false" outlineLevel="0" collapsed="false">
      <c r="A238" s="0" t="n">
        <v>237</v>
      </c>
      <c r="B238" s="0" t="s">
        <v>131</v>
      </c>
      <c r="C238" s="0" t="s">
        <v>43</v>
      </c>
      <c r="E238" s="0" t="s">
        <v>204</v>
      </c>
      <c r="G238" s="0" t="e">
        <f aca="false">INDEX($M$2:$M$7,MATCH(D238,$N$2:$N$7,0),1)</f>
        <v>#N/A</v>
      </c>
      <c r="H238" s="0" t="n">
        <f aca="false">INDEX($M$2:$M$7,MATCH(E238,$N$2:$N$7,0),1)</f>
        <v>6</v>
      </c>
      <c r="I238" s="0" t="e">
        <f aca="false">INDEX($M$2:$M$7,MATCH(F238,$N$2:$N$7,0),1)</f>
        <v>#N/A</v>
      </c>
      <c r="J238" s="0" t="str">
        <f aca="false">IFERROR(_xlfn.CONCAT("('",$A238,"','",G238,"'),"),"")</f>
        <v/>
      </c>
      <c r="K238" s="0" t="str">
        <f aca="false">IFERROR(_xlfn.CONCAT("('",$A238,"','",H238,"'),"),"")</f>
        <v>('237','6'),</v>
      </c>
      <c r="L238" s="0" t="str">
        <f aca="false">IFERROR(_xlfn.CONCAT("('",$A238,"','",I238,"'),"),"")</f>
        <v/>
      </c>
    </row>
    <row r="239" customFormat="false" ht="13.8" hidden="false" customHeight="false" outlineLevel="0" collapsed="false">
      <c r="A239" s="0" t="n">
        <v>238</v>
      </c>
      <c r="B239" s="0" t="s">
        <v>133</v>
      </c>
      <c r="C239" s="0" t="s">
        <v>43</v>
      </c>
      <c r="G239" s="0" t="e">
        <f aca="false">INDEX($M$2:$M$7,MATCH(D239,$N$2:$N$7,0),1)</f>
        <v>#N/A</v>
      </c>
      <c r="H239" s="0" t="e">
        <f aca="false">INDEX($M$2:$M$7,MATCH(E239,$N$2:$N$7,0),1)</f>
        <v>#N/A</v>
      </c>
      <c r="I239" s="0" t="e">
        <f aca="false">INDEX($M$2:$M$7,MATCH(F239,$N$2:$N$7,0),1)</f>
        <v>#N/A</v>
      </c>
      <c r="J239" s="0" t="str">
        <f aca="false">IFERROR(_xlfn.CONCAT("('",$A239,"','",G239,"'),"),"")</f>
        <v/>
      </c>
      <c r="K239" s="0" t="str">
        <f aca="false">IFERROR(_xlfn.CONCAT("('",$A239,"','",H239,"'),"),"")</f>
        <v/>
      </c>
      <c r="L239" s="0" t="str">
        <f aca="false">IFERROR(_xlfn.CONCAT("('",$A239,"','",I239,"'),"),"")</f>
        <v/>
      </c>
    </row>
    <row r="240" customFormat="false" ht="13.8" hidden="false" customHeight="false" outlineLevel="0" collapsed="false">
      <c r="A240" s="0" t="n">
        <v>239</v>
      </c>
      <c r="B240" s="0" t="s">
        <v>133</v>
      </c>
      <c r="C240" s="0" t="s">
        <v>79</v>
      </c>
      <c r="G240" s="0" t="e">
        <f aca="false">INDEX($M$2:$M$7,MATCH(D240,$N$2:$N$7,0),1)</f>
        <v>#N/A</v>
      </c>
      <c r="H240" s="0" t="e">
        <f aca="false">INDEX($M$2:$M$7,MATCH(E240,$N$2:$N$7,0),1)</f>
        <v>#N/A</v>
      </c>
      <c r="I240" s="0" t="e">
        <f aca="false">INDEX($M$2:$M$7,MATCH(F240,$N$2:$N$7,0),1)</f>
        <v>#N/A</v>
      </c>
      <c r="J240" s="0" t="str">
        <f aca="false">IFERROR(_xlfn.CONCAT("('",$A240,"','",G240,"'),"),"")</f>
        <v/>
      </c>
      <c r="K240" s="0" t="str">
        <f aca="false">IFERROR(_xlfn.CONCAT("('",$A240,"','",H240,"'),"),"")</f>
        <v/>
      </c>
      <c r="L240" s="0" t="str">
        <f aca="false">IFERROR(_xlfn.CONCAT("('",$A240,"','",I240,"'),"),"")</f>
        <v/>
      </c>
    </row>
    <row r="241" customFormat="false" ht="13.8" hidden="false" customHeight="false" outlineLevel="0" collapsed="false">
      <c r="A241" s="0" t="n">
        <v>240</v>
      </c>
      <c r="B241" s="0" t="s">
        <v>133</v>
      </c>
      <c r="C241" s="0" t="s">
        <v>82</v>
      </c>
      <c r="E241" s="0" t="s">
        <v>204</v>
      </c>
      <c r="G241" s="0" t="e">
        <f aca="false">INDEX($M$2:$M$7,MATCH(D241,$N$2:$N$7,0),1)</f>
        <v>#N/A</v>
      </c>
      <c r="H241" s="0" t="n">
        <f aca="false">INDEX($M$2:$M$7,MATCH(E241,$N$2:$N$7,0),1)</f>
        <v>6</v>
      </c>
      <c r="I241" s="0" t="e">
        <f aca="false">INDEX($M$2:$M$7,MATCH(F241,$N$2:$N$7,0),1)</f>
        <v>#N/A</v>
      </c>
      <c r="J241" s="0" t="str">
        <f aca="false">IFERROR(_xlfn.CONCAT("('",$A241,"','",G241,"'),"),"")</f>
        <v/>
      </c>
      <c r="K241" s="0" t="str">
        <f aca="false">IFERROR(_xlfn.CONCAT("('",$A241,"','",H241,"'),"),"")</f>
        <v>('240','6'),</v>
      </c>
      <c r="L241" s="0" t="str">
        <f aca="false">IFERROR(_xlfn.CONCAT("('",$A241,"','",I241,"'),"),"")</f>
        <v/>
      </c>
    </row>
    <row r="242" customFormat="false" ht="13.8" hidden="false" customHeight="false" outlineLevel="0" collapsed="false">
      <c r="A242" s="0" t="n">
        <v>241</v>
      </c>
      <c r="B242" s="0" t="s">
        <v>133</v>
      </c>
      <c r="C242" s="0" t="s">
        <v>83</v>
      </c>
      <c r="E242" s="0" t="s">
        <v>204</v>
      </c>
      <c r="G242" s="0" t="e">
        <f aca="false">INDEX($M$2:$M$7,MATCH(D242,$N$2:$N$7,0),1)</f>
        <v>#N/A</v>
      </c>
      <c r="H242" s="0" t="n">
        <f aca="false">INDEX($M$2:$M$7,MATCH(E242,$N$2:$N$7,0),1)</f>
        <v>6</v>
      </c>
      <c r="I242" s="0" t="e">
        <f aca="false">INDEX($M$2:$M$7,MATCH(F242,$N$2:$N$7,0),1)</f>
        <v>#N/A</v>
      </c>
      <c r="J242" s="0" t="str">
        <f aca="false">IFERROR(_xlfn.CONCAT("('",$A242,"','",G242,"'),"),"")</f>
        <v/>
      </c>
      <c r="K242" s="0" t="str">
        <f aca="false">IFERROR(_xlfn.CONCAT("('",$A242,"','",H242,"'),"),"")</f>
        <v>('241','6'),</v>
      </c>
      <c r="L242" s="0" t="str">
        <f aca="false">IFERROR(_xlfn.CONCAT("('",$A242,"','",I242,"'),"),"")</f>
        <v/>
      </c>
    </row>
    <row r="243" customFormat="false" ht="13.8" hidden="false" customHeight="false" outlineLevel="0" collapsed="false">
      <c r="A243" s="0" t="n">
        <v>242</v>
      </c>
      <c r="B243" s="0" t="s">
        <v>133</v>
      </c>
      <c r="C243" s="0" t="s">
        <v>80</v>
      </c>
      <c r="G243" s="0" t="e">
        <f aca="false">INDEX($M$2:$M$7,MATCH(D243,$N$2:$N$7,0),1)</f>
        <v>#N/A</v>
      </c>
      <c r="H243" s="0" t="e">
        <f aca="false">INDEX($M$2:$M$7,MATCH(E243,$N$2:$N$7,0),1)</f>
        <v>#N/A</v>
      </c>
      <c r="I243" s="0" t="e">
        <f aca="false">INDEX($M$2:$M$7,MATCH(F243,$N$2:$N$7,0),1)</f>
        <v>#N/A</v>
      </c>
      <c r="J243" s="0" t="str">
        <f aca="false">IFERROR(_xlfn.CONCAT("('",$A243,"','",G243,"'),"),"")</f>
        <v/>
      </c>
      <c r="K243" s="0" t="str">
        <f aca="false">IFERROR(_xlfn.CONCAT("('",$A243,"','",H243,"'),"),"")</f>
        <v/>
      </c>
      <c r="L243" s="0" t="str">
        <f aca="false">IFERROR(_xlfn.CONCAT("('",$A243,"','",I243,"'),"),"")</f>
        <v/>
      </c>
    </row>
    <row r="244" customFormat="false" ht="13.8" hidden="false" customHeight="false" outlineLevel="0" collapsed="false">
      <c r="A244" s="0" t="n">
        <v>243</v>
      </c>
      <c r="B244" s="0" t="s">
        <v>133</v>
      </c>
      <c r="C244" s="0" t="s">
        <v>81</v>
      </c>
      <c r="G244" s="0" t="e">
        <f aca="false">INDEX($M$2:$M$7,MATCH(D244,$N$2:$N$7,0),1)</f>
        <v>#N/A</v>
      </c>
      <c r="H244" s="0" t="e">
        <f aca="false">INDEX($M$2:$M$7,MATCH(E244,$N$2:$N$7,0),1)</f>
        <v>#N/A</v>
      </c>
      <c r="I244" s="0" t="e">
        <f aca="false">INDEX($M$2:$M$7,MATCH(F244,$N$2:$N$7,0),1)</f>
        <v>#N/A</v>
      </c>
      <c r="J244" s="0" t="str">
        <f aca="false">IFERROR(_xlfn.CONCAT("('",$A244,"','",G244,"'),"),"")</f>
        <v/>
      </c>
      <c r="K244" s="0" t="str">
        <f aca="false">IFERROR(_xlfn.CONCAT("('",$A244,"','",H244,"'),"),"")</f>
        <v/>
      </c>
      <c r="L244" s="0" t="str">
        <f aca="false">IFERROR(_xlfn.CONCAT("('",$A244,"','",I244,"'),"),"")</f>
        <v/>
      </c>
    </row>
    <row r="245" customFormat="false" ht="13.8" hidden="false" customHeight="false" outlineLevel="0" collapsed="false">
      <c r="A245" s="0" t="n">
        <v>244</v>
      </c>
      <c r="B245" s="0" t="s">
        <v>138</v>
      </c>
      <c r="C245" s="0" t="s">
        <v>69</v>
      </c>
      <c r="G245" s="0" t="e">
        <f aca="false">INDEX($M$2:$M$7,MATCH(D245,$N$2:$N$7,0),1)</f>
        <v>#N/A</v>
      </c>
      <c r="H245" s="0" t="e">
        <f aca="false">INDEX($M$2:$M$7,MATCH(E245,$N$2:$N$7,0),1)</f>
        <v>#N/A</v>
      </c>
      <c r="I245" s="0" t="e">
        <f aca="false">INDEX($M$2:$M$7,MATCH(F245,$N$2:$N$7,0),1)</f>
        <v>#N/A</v>
      </c>
      <c r="J245" s="0" t="str">
        <f aca="false">IFERROR(_xlfn.CONCAT("('",$A245,"','",G245,"'),"),"")</f>
        <v/>
      </c>
      <c r="K245" s="0" t="str">
        <f aca="false">IFERROR(_xlfn.CONCAT("('",$A245,"','",H245,"'),"),"")</f>
        <v/>
      </c>
      <c r="L245" s="0" t="str">
        <f aca="false">IFERROR(_xlfn.CONCAT("('",$A245,"','",I245,"'),"),"")</f>
        <v/>
      </c>
    </row>
    <row r="246" customFormat="false" ht="13.8" hidden="false" customHeight="false" outlineLevel="0" collapsed="false">
      <c r="A246" s="0" t="n">
        <v>245</v>
      </c>
      <c r="B246" s="0" t="s">
        <v>140</v>
      </c>
      <c r="C246" s="0" t="s">
        <v>69</v>
      </c>
      <c r="G246" s="0" t="e">
        <f aca="false">INDEX($M$2:$M$7,MATCH(D246,$N$2:$N$7,0),1)</f>
        <v>#N/A</v>
      </c>
      <c r="H246" s="0" t="e">
        <f aca="false">INDEX($M$2:$M$7,MATCH(E246,$N$2:$N$7,0),1)</f>
        <v>#N/A</v>
      </c>
      <c r="I246" s="0" t="e">
        <f aca="false">INDEX($M$2:$M$7,MATCH(F246,$N$2:$N$7,0),1)</f>
        <v>#N/A</v>
      </c>
      <c r="J246" s="0" t="str">
        <f aca="false">IFERROR(_xlfn.CONCAT("('",$A246,"','",G246,"'),"),"")</f>
        <v/>
      </c>
      <c r="K246" s="0" t="str">
        <f aca="false">IFERROR(_xlfn.CONCAT("('",$A246,"','",H246,"'),"),"")</f>
        <v/>
      </c>
      <c r="L246" s="0" t="str">
        <f aca="false">IFERROR(_xlfn.CONCAT("('",$A246,"','",I246,"'),"),"")</f>
        <v/>
      </c>
    </row>
    <row r="247" customFormat="false" ht="13.8" hidden="false" customHeight="false" outlineLevel="0" collapsed="false">
      <c r="A247" s="0" t="n">
        <v>246</v>
      </c>
      <c r="B247" s="0" t="s">
        <v>141</v>
      </c>
      <c r="C247" s="0" t="s">
        <v>142</v>
      </c>
      <c r="G247" s="0" t="e">
        <f aca="false">INDEX($M$2:$M$7,MATCH(D247,$N$2:$N$7,0),1)</f>
        <v>#N/A</v>
      </c>
      <c r="H247" s="0" t="e">
        <f aca="false">INDEX($M$2:$M$7,MATCH(E247,$N$2:$N$7,0),1)</f>
        <v>#N/A</v>
      </c>
      <c r="I247" s="0" t="e">
        <f aca="false">INDEX($M$2:$M$7,MATCH(F247,$N$2:$N$7,0),1)</f>
        <v>#N/A</v>
      </c>
      <c r="J247" s="0" t="str">
        <f aca="false">IFERROR(_xlfn.CONCAT("('",$A247,"','",G247,"'),"),"")</f>
        <v/>
      </c>
      <c r="K247" s="0" t="str">
        <f aca="false">IFERROR(_xlfn.CONCAT("('",$A247,"','",H247,"'),"),"")</f>
        <v/>
      </c>
      <c r="L247" s="0" t="str">
        <f aca="false">IFERROR(_xlfn.CONCAT("('",$A247,"','",I247,"'),"),"")</f>
        <v/>
      </c>
    </row>
    <row r="248" customFormat="false" ht="13.8" hidden="false" customHeight="false" outlineLevel="0" collapsed="false">
      <c r="A248" s="0" t="n">
        <v>247</v>
      </c>
      <c r="B248" s="0" t="s">
        <v>144</v>
      </c>
      <c r="C248" s="0" t="s">
        <v>145</v>
      </c>
      <c r="G248" s="0" t="e">
        <f aca="false">INDEX($M$2:$M$7,MATCH(D248,$N$2:$N$7,0),1)</f>
        <v>#N/A</v>
      </c>
      <c r="H248" s="0" t="e">
        <f aca="false">INDEX($M$2:$M$7,MATCH(E248,$N$2:$N$7,0),1)</f>
        <v>#N/A</v>
      </c>
      <c r="I248" s="0" t="e">
        <f aca="false">INDEX($M$2:$M$7,MATCH(F248,$N$2:$N$7,0),1)</f>
        <v>#N/A</v>
      </c>
      <c r="J248" s="0" t="str">
        <f aca="false">IFERROR(_xlfn.CONCAT("('",$A248,"','",G248,"'),"),"")</f>
        <v/>
      </c>
      <c r="K248" s="0" t="str">
        <f aca="false">IFERROR(_xlfn.CONCAT("('",$A248,"','",H248,"'),"),"")</f>
        <v/>
      </c>
      <c r="L248" s="0" t="str">
        <f aca="false">IFERROR(_xlfn.CONCAT("('",$A248,"','",I248,"'),"),"")</f>
        <v/>
      </c>
    </row>
    <row r="249" customFormat="false" ht="13.8" hidden="false" customHeight="false" outlineLevel="0" collapsed="false">
      <c r="A249" s="0" t="n">
        <v>248</v>
      </c>
      <c r="B249" s="0" t="s">
        <v>144</v>
      </c>
      <c r="C249" s="0" t="s">
        <v>142</v>
      </c>
      <c r="G249" s="0" t="e">
        <f aca="false">INDEX($M$2:$M$7,MATCH(D249,$N$2:$N$7,0),1)</f>
        <v>#N/A</v>
      </c>
      <c r="H249" s="0" t="e">
        <f aca="false">INDEX($M$2:$M$7,MATCH(E249,$N$2:$N$7,0),1)</f>
        <v>#N/A</v>
      </c>
      <c r="I249" s="0" t="e">
        <f aca="false">INDEX($M$2:$M$7,MATCH(F249,$N$2:$N$7,0),1)</f>
        <v>#N/A</v>
      </c>
      <c r="J249" s="0" t="str">
        <f aca="false">IFERROR(_xlfn.CONCAT("('",$A249,"','",G249,"'),"),"")</f>
        <v/>
      </c>
      <c r="K249" s="0" t="str">
        <f aca="false">IFERROR(_xlfn.CONCAT("('",$A249,"','",H249,"'),"),"")</f>
        <v/>
      </c>
      <c r="L249" s="0" t="str">
        <f aca="false">IFERROR(_xlfn.CONCAT("('",$A249,"','",I249,"'),"),"")</f>
        <v/>
      </c>
    </row>
    <row r="250" customFormat="false" ht="13.8" hidden="false" customHeight="false" outlineLevel="0" collapsed="false">
      <c r="A250" s="0" t="n">
        <v>249</v>
      </c>
      <c r="B250" s="0" t="s">
        <v>144</v>
      </c>
      <c r="C250" s="0" t="s">
        <v>146</v>
      </c>
      <c r="G250" s="0" t="e">
        <f aca="false">INDEX($M$2:$M$7,MATCH(D250,$N$2:$N$7,0),1)</f>
        <v>#N/A</v>
      </c>
      <c r="H250" s="0" t="e">
        <f aca="false">INDEX($M$2:$M$7,MATCH(E250,$N$2:$N$7,0),1)</f>
        <v>#N/A</v>
      </c>
      <c r="I250" s="0" t="e">
        <f aca="false">INDEX($M$2:$M$7,MATCH(F250,$N$2:$N$7,0),1)</f>
        <v>#N/A</v>
      </c>
      <c r="J250" s="0" t="str">
        <f aca="false">IFERROR(_xlfn.CONCAT("('",$A250,"','",G250,"'),"),"")</f>
        <v/>
      </c>
      <c r="K250" s="0" t="str">
        <f aca="false">IFERROR(_xlfn.CONCAT("('",$A250,"','",H250,"'),"),"")</f>
        <v/>
      </c>
      <c r="L250" s="0" t="str">
        <f aca="false">IFERROR(_xlfn.CONCAT("('",$A250,"','",I250,"'),"),"")</f>
        <v/>
      </c>
    </row>
    <row r="251" customFormat="false" ht="13.8" hidden="false" customHeight="false" outlineLevel="0" collapsed="false">
      <c r="A251" s="0" t="n">
        <v>250</v>
      </c>
      <c r="B251" s="0" t="s">
        <v>144</v>
      </c>
      <c r="C251" s="0" t="s">
        <v>147</v>
      </c>
      <c r="G251" s="0" t="e">
        <f aca="false">INDEX($M$2:$M$7,MATCH(D251,$N$2:$N$7,0),1)</f>
        <v>#N/A</v>
      </c>
      <c r="H251" s="0" t="e">
        <f aca="false">INDEX($M$2:$M$7,MATCH(E251,$N$2:$N$7,0),1)</f>
        <v>#N/A</v>
      </c>
      <c r="I251" s="0" t="e">
        <f aca="false">INDEX($M$2:$M$7,MATCH(F251,$N$2:$N$7,0),1)</f>
        <v>#N/A</v>
      </c>
      <c r="J251" s="0" t="str">
        <f aca="false">IFERROR(_xlfn.CONCAT("('",$A251,"','",G251,"'),"),"")</f>
        <v/>
      </c>
      <c r="K251" s="0" t="str">
        <f aca="false">IFERROR(_xlfn.CONCAT("('",$A251,"','",H251,"'),"),"")</f>
        <v/>
      </c>
      <c r="L251" s="0" t="str">
        <f aca="false">IFERROR(_xlfn.CONCAT("('",$A251,"','",I251,"'),"),"")</f>
        <v/>
      </c>
    </row>
    <row r="252" customFormat="false" ht="13.8" hidden="false" customHeight="false" outlineLevel="0" collapsed="false">
      <c r="A252" s="0" t="n">
        <v>251</v>
      </c>
      <c r="B252" s="0" t="s">
        <v>144</v>
      </c>
      <c r="C252" s="0" t="s">
        <v>80</v>
      </c>
      <c r="G252" s="0" t="e">
        <f aca="false">INDEX($M$2:$M$7,MATCH(D252,$N$2:$N$7,0),1)</f>
        <v>#N/A</v>
      </c>
      <c r="H252" s="0" t="e">
        <f aca="false">INDEX($M$2:$M$7,MATCH(E252,$N$2:$N$7,0),1)</f>
        <v>#N/A</v>
      </c>
      <c r="I252" s="0" t="e">
        <f aca="false">INDEX($M$2:$M$7,MATCH(F252,$N$2:$N$7,0),1)</f>
        <v>#N/A</v>
      </c>
      <c r="J252" s="0" t="str">
        <f aca="false">IFERROR(_xlfn.CONCAT("('",$A252,"','",G252,"'),"),"")</f>
        <v/>
      </c>
      <c r="K252" s="0" t="str">
        <f aca="false">IFERROR(_xlfn.CONCAT("('",$A252,"','",H252,"'),"),"")</f>
        <v/>
      </c>
      <c r="L252" s="0" t="str">
        <f aca="false">IFERROR(_xlfn.CONCAT("('",$A252,"','",I252,"'),"),"")</f>
        <v/>
      </c>
    </row>
    <row r="253" customFormat="false" ht="13.8" hidden="false" customHeight="false" outlineLevel="0" collapsed="false">
      <c r="A253" s="0" t="n">
        <v>252</v>
      </c>
      <c r="B253" s="0" t="s">
        <v>144</v>
      </c>
      <c r="C253" s="0" t="s">
        <v>81</v>
      </c>
      <c r="G253" s="0" t="e">
        <f aca="false">INDEX($M$2:$M$7,MATCH(D253,$N$2:$N$7,0),1)</f>
        <v>#N/A</v>
      </c>
      <c r="H253" s="0" t="e">
        <f aca="false">INDEX($M$2:$M$7,MATCH(E253,$N$2:$N$7,0),1)</f>
        <v>#N/A</v>
      </c>
      <c r="I253" s="0" t="e">
        <f aca="false">INDEX($M$2:$M$7,MATCH(F253,$N$2:$N$7,0),1)</f>
        <v>#N/A</v>
      </c>
      <c r="J253" s="0" t="str">
        <f aca="false">IFERROR(_xlfn.CONCAT("('",$A253,"','",G253,"'),"),"")</f>
        <v/>
      </c>
      <c r="K253" s="0" t="str">
        <f aca="false">IFERROR(_xlfn.CONCAT("('",$A253,"','",H253,"'),"),"")</f>
        <v/>
      </c>
      <c r="L253" s="0" t="str">
        <f aca="false">IFERROR(_xlfn.CONCAT("('",$A253,"','",I253,"'),"),"")</f>
        <v/>
      </c>
    </row>
    <row r="254" customFormat="false" ht="13.8" hidden="false" customHeight="false" outlineLevel="0" collapsed="false">
      <c r="A254" s="0" t="n">
        <v>253</v>
      </c>
      <c r="B254" s="0" t="s">
        <v>144</v>
      </c>
      <c r="C254" s="0" t="s">
        <v>148</v>
      </c>
      <c r="G254" s="0" t="e">
        <f aca="false">INDEX($M$2:$M$7,MATCH(D254,$N$2:$N$7,0),1)</f>
        <v>#N/A</v>
      </c>
      <c r="H254" s="0" t="e">
        <f aca="false">INDEX($M$2:$M$7,MATCH(E254,$N$2:$N$7,0),1)</f>
        <v>#N/A</v>
      </c>
      <c r="I254" s="0" t="e">
        <f aca="false">INDEX($M$2:$M$7,MATCH(F254,$N$2:$N$7,0),1)</f>
        <v>#N/A</v>
      </c>
      <c r="J254" s="0" t="str">
        <f aca="false">IFERROR(_xlfn.CONCAT("('",$A254,"','",G254,"'),"),"")</f>
        <v/>
      </c>
      <c r="K254" s="0" t="str">
        <f aca="false">IFERROR(_xlfn.CONCAT("('",$A254,"','",H254,"'),"),"")</f>
        <v/>
      </c>
      <c r="L254" s="0" t="str">
        <f aca="false">IFERROR(_xlfn.CONCAT("('",$A254,"','",I254,"'),"),"")</f>
        <v/>
      </c>
    </row>
    <row r="255" customFormat="false" ht="13.8" hidden="false" customHeight="false" outlineLevel="0" collapsed="false">
      <c r="A255" s="0" t="n">
        <v>254</v>
      </c>
      <c r="B255" s="0" t="s">
        <v>144</v>
      </c>
      <c r="C255" s="0" t="s">
        <v>149</v>
      </c>
      <c r="G255" s="0" t="e">
        <f aca="false">INDEX($M$2:$M$7,MATCH(D255,$N$2:$N$7,0),1)</f>
        <v>#N/A</v>
      </c>
      <c r="H255" s="0" t="e">
        <f aca="false">INDEX($M$2:$M$7,MATCH(E255,$N$2:$N$7,0),1)</f>
        <v>#N/A</v>
      </c>
      <c r="I255" s="0" t="e">
        <f aca="false">INDEX($M$2:$M$7,MATCH(F255,$N$2:$N$7,0),1)</f>
        <v>#N/A</v>
      </c>
      <c r="J255" s="0" t="str">
        <f aca="false">IFERROR(_xlfn.CONCAT("('",$A255,"','",G255,"'),"),"")</f>
        <v/>
      </c>
      <c r="K255" s="0" t="str">
        <f aca="false">IFERROR(_xlfn.CONCAT("('",$A255,"','",H255,"'),"),"")</f>
        <v/>
      </c>
      <c r="L255" s="0" t="str">
        <f aca="false">IFERROR(_xlfn.CONCAT("('",$A255,"','",I255,"'),"),"")</f>
        <v/>
      </c>
    </row>
    <row r="256" customFormat="false" ht="13.8" hidden="false" customHeight="false" outlineLevel="0" collapsed="false">
      <c r="A256" s="0" t="n">
        <v>255</v>
      </c>
      <c r="B256" s="0" t="s">
        <v>144</v>
      </c>
      <c r="C256" s="0" t="s">
        <v>150</v>
      </c>
      <c r="G256" s="0" t="e">
        <f aca="false">INDEX($M$2:$M$7,MATCH(D256,$N$2:$N$7,0),1)</f>
        <v>#N/A</v>
      </c>
      <c r="H256" s="0" t="e">
        <f aca="false">INDEX($M$2:$M$7,MATCH(E256,$N$2:$N$7,0),1)</f>
        <v>#N/A</v>
      </c>
      <c r="I256" s="0" t="e">
        <f aca="false">INDEX($M$2:$M$7,MATCH(F256,$N$2:$N$7,0),1)</f>
        <v>#N/A</v>
      </c>
      <c r="J256" s="0" t="str">
        <f aca="false">IFERROR(_xlfn.CONCAT("('",$A256,"','",G256,"'),"),"")</f>
        <v/>
      </c>
      <c r="K256" s="0" t="str">
        <f aca="false">IFERROR(_xlfn.CONCAT("('",$A256,"','",H256,"'),"),"")</f>
        <v/>
      </c>
      <c r="L256" s="0" t="str">
        <f aca="false">IFERROR(_xlfn.CONCAT("('",$A256,"','",I256,"'),"),"")</f>
        <v/>
      </c>
    </row>
    <row r="257" customFormat="false" ht="13.8" hidden="false" customHeight="false" outlineLevel="0" collapsed="false">
      <c r="A257" s="0" t="n">
        <v>256</v>
      </c>
      <c r="B257" s="0" t="s">
        <v>144</v>
      </c>
      <c r="C257" s="0" t="s">
        <v>82</v>
      </c>
      <c r="G257" s="0" t="e">
        <f aca="false">INDEX($M$2:$M$7,MATCH(D257,$N$2:$N$7,0),1)</f>
        <v>#N/A</v>
      </c>
      <c r="H257" s="0" t="e">
        <f aca="false">INDEX($M$2:$M$7,MATCH(E257,$N$2:$N$7,0),1)</f>
        <v>#N/A</v>
      </c>
      <c r="I257" s="0" t="e">
        <f aca="false">INDEX($M$2:$M$7,MATCH(F257,$N$2:$N$7,0),1)</f>
        <v>#N/A</v>
      </c>
      <c r="J257" s="0" t="str">
        <f aca="false">IFERROR(_xlfn.CONCAT("('",$A257,"','",G257,"'),"),"")</f>
        <v/>
      </c>
      <c r="K257" s="0" t="str">
        <f aca="false">IFERROR(_xlfn.CONCAT("('",$A257,"','",H257,"'),"),"")</f>
        <v/>
      </c>
      <c r="L257" s="0" t="str">
        <f aca="false">IFERROR(_xlfn.CONCAT("('",$A257,"','",I257,"'),"),"")</f>
        <v/>
      </c>
    </row>
    <row r="258" customFormat="false" ht="13.8" hidden="false" customHeight="false" outlineLevel="0" collapsed="false">
      <c r="A258" s="0" t="n">
        <v>257</v>
      </c>
      <c r="B258" s="0" t="s">
        <v>144</v>
      </c>
      <c r="C258" s="0" t="s">
        <v>151</v>
      </c>
      <c r="G258" s="0" t="e">
        <f aca="false">INDEX($M$2:$M$7,MATCH(D258,$N$2:$N$7,0),1)</f>
        <v>#N/A</v>
      </c>
      <c r="H258" s="0" t="e">
        <f aca="false">INDEX($M$2:$M$7,MATCH(E258,$N$2:$N$7,0),1)</f>
        <v>#N/A</v>
      </c>
      <c r="I258" s="0" t="e">
        <f aca="false">INDEX($M$2:$M$7,MATCH(F258,$N$2:$N$7,0),1)</f>
        <v>#N/A</v>
      </c>
      <c r="J258" s="0" t="str">
        <f aca="false">IFERROR(_xlfn.CONCAT("('",$A258,"','",G258,"'),"),"")</f>
        <v/>
      </c>
      <c r="K258" s="0" t="str">
        <f aca="false">IFERROR(_xlfn.CONCAT("('",$A258,"','",H258,"'),"),"")</f>
        <v/>
      </c>
      <c r="L258" s="0" t="str">
        <f aca="false">IFERROR(_xlfn.CONCAT("('",$A258,"','",I258,"'),"),"")</f>
        <v/>
      </c>
    </row>
    <row r="259" customFormat="false" ht="13.8" hidden="false" customHeight="false" outlineLevel="0" collapsed="false">
      <c r="A259" s="0" t="n">
        <v>258</v>
      </c>
      <c r="B259" s="0" t="s">
        <v>152</v>
      </c>
      <c r="C259" s="0" t="s">
        <v>145</v>
      </c>
      <c r="G259" s="0" t="e">
        <f aca="false">INDEX($M$2:$M$7,MATCH(D259,$N$2:$N$7,0),1)</f>
        <v>#N/A</v>
      </c>
      <c r="H259" s="0" t="e">
        <f aca="false">INDEX($M$2:$M$7,MATCH(E259,$N$2:$N$7,0),1)</f>
        <v>#N/A</v>
      </c>
      <c r="I259" s="0" t="e">
        <f aca="false">INDEX($M$2:$M$7,MATCH(F259,$N$2:$N$7,0),1)</f>
        <v>#N/A</v>
      </c>
      <c r="J259" s="0" t="str">
        <f aca="false">IFERROR(_xlfn.CONCAT("('",$A259,"','",G259,"'),"),"")</f>
        <v/>
      </c>
      <c r="K259" s="0" t="str">
        <f aca="false">IFERROR(_xlfn.CONCAT("('",$A259,"','",H259,"'),"),"")</f>
        <v/>
      </c>
      <c r="L259" s="0" t="str">
        <f aca="false">IFERROR(_xlfn.CONCAT("('",$A259,"','",I259,"'),"),"")</f>
        <v/>
      </c>
    </row>
    <row r="260" customFormat="false" ht="13.8" hidden="false" customHeight="false" outlineLevel="0" collapsed="false">
      <c r="A260" s="0" t="n">
        <v>259</v>
      </c>
      <c r="B260" s="0" t="s">
        <v>152</v>
      </c>
      <c r="C260" s="0" t="s">
        <v>142</v>
      </c>
      <c r="G260" s="0" t="e">
        <f aca="false">INDEX($M$2:$M$7,MATCH(D260,$N$2:$N$7,0),1)</f>
        <v>#N/A</v>
      </c>
      <c r="H260" s="0" t="e">
        <f aca="false">INDEX($M$2:$M$7,MATCH(E260,$N$2:$N$7,0),1)</f>
        <v>#N/A</v>
      </c>
      <c r="I260" s="0" t="e">
        <f aca="false">INDEX($M$2:$M$7,MATCH(F260,$N$2:$N$7,0),1)</f>
        <v>#N/A</v>
      </c>
      <c r="J260" s="0" t="str">
        <f aca="false">IFERROR(_xlfn.CONCAT("('",$A260,"','",G260,"'),"),"")</f>
        <v/>
      </c>
      <c r="K260" s="0" t="str">
        <f aca="false">IFERROR(_xlfn.CONCAT("('",$A260,"','",H260,"'),"),"")</f>
        <v/>
      </c>
      <c r="L260" s="0" t="str">
        <f aca="false">IFERROR(_xlfn.CONCAT("('",$A260,"','",I260,"'),"),"")</f>
        <v/>
      </c>
    </row>
    <row r="261" customFormat="false" ht="13.8" hidden="false" customHeight="false" outlineLevel="0" collapsed="false">
      <c r="A261" s="0" t="n">
        <v>260</v>
      </c>
      <c r="B261" s="0" t="s">
        <v>152</v>
      </c>
      <c r="C261" s="0" t="s">
        <v>146</v>
      </c>
      <c r="G261" s="0" t="e">
        <f aca="false">INDEX($M$2:$M$7,MATCH(D261,$N$2:$N$7,0),1)</f>
        <v>#N/A</v>
      </c>
      <c r="H261" s="0" t="e">
        <f aca="false">INDEX($M$2:$M$7,MATCH(E261,$N$2:$N$7,0),1)</f>
        <v>#N/A</v>
      </c>
      <c r="I261" s="0" t="e">
        <f aca="false">INDEX($M$2:$M$7,MATCH(F261,$N$2:$N$7,0),1)</f>
        <v>#N/A</v>
      </c>
      <c r="J261" s="0" t="str">
        <f aca="false">IFERROR(_xlfn.CONCAT("('",$A261,"','",G261,"'),"),"")</f>
        <v/>
      </c>
      <c r="K261" s="0" t="str">
        <f aca="false">IFERROR(_xlfn.CONCAT("('",$A261,"','",H261,"'),"),"")</f>
        <v/>
      </c>
      <c r="L261" s="0" t="str">
        <f aca="false">IFERROR(_xlfn.CONCAT("('",$A261,"','",I261,"'),"),"")</f>
        <v/>
      </c>
    </row>
    <row r="262" customFormat="false" ht="13.8" hidden="false" customHeight="false" outlineLevel="0" collapsed="false">
      <c r="A262" s="0" t="n">
        <v>261</v>
      </c>
      <c r="B262" s="0" t="s">
        <v>152</v>
      </c>
      <c r="C262" s="0" t="s">
        <v>147</v>
      </c>
      <c r="G262" s="0" t="e">
        <f aca="false">INDEX($M$2:$M$7,MATCH(D262,$N$2:$N$7,0),1)</f>
        <v>#N/A</v>
      </c>
      <c r="H262" s="0" t="e">
        <f aca="false">INDEX($M$2:$M$7,MATCH(E262,$N$2:$N$7,0),1)</f>
        <v>#N/A</v>
      </c>
      <c r="I262" s="0" t="e">
        <f aca="false">INDEX($M$2:$M$7,MATCH(F262,$N$2:$N$7,0),1)</f>
        <v>#N/A</v>
      </c>
      <c r="J262" s="0" t="str">
        <f aca="false">IFERROR(_xlfn.CONCAT("('",$A262,"','",G262,"'),"),"")</f>
        <v/>
      </c>
      <c r="K262" s="0" t="str">
        <f aca="false">IFERROR(_xlfn.CONCAT("('",$A262,"','",H262,"'),"),"")</f>
        <v/>
      </c>
      <c r="L262" s="0" t="str">
        <f aca="false">IFERROR(_xlfn.CONCAT("('",$A262,"','",I262,"'),"),"")</f>
        <v/>
      </c>
    </row>
    <row r="263" customFormat="false" ht="13.8" hidden="false" customHeight="false" outlineLevel="0" collapsed="false">
      <c r="A263" s="0" t="n">
        <v>262</v>
      </c>
      <c r="B263" s="0" t="s">
        <v>152</v>
      </c>
      <c r="C263" s="0" t="s">
        <v>80</v>
      </c>
      <c r="G263" s="0" t="e">
        <f aca="false">INDEX($M$2:$M$7,MATCH(D263,$N$2:$N$7,0),1)</f>
        <v>#N/A</v>
      </c>
      <c r="H263" s="0" t="e">
        <f aca="false">INDEX($M$2:$M$7,MATCH(E263,$N$2:$N$7,0),1)</f>
        <v>#N/A</v>
      </c>
      <c r="I263" s="0" t="e">
        <f aca="false">INDEX($M$2:$M$7,MATCH(F263,$N$2:$N$7,0),1)</f>
        <v>#N/A</v>
      </c>
      <c r="J263" s="0" t="str">
        <f aca="false">IFERROR(_xlfn.CONCAT("('",$A263,"','",G263,"'),"),"")</f>
        <v/>
      </c>
      <c r="K263" s="0" t="str">
        <f aca="false">IFERROR(_xlfn.CONCAT("('",$A263,"','",H263,"'),"),"")</f>
        <v/>
      </c>
      <c r="L263" s="0" t="str">
        <f aca="false">IFERROR(_xlfn.CONCAT("('",$A263,"','",I263,"'),"),"")</f>
        <v/>
      </c>
    </row>
    <row r="264" customFormat="false" ht="13.8" hidden="false" customHeight="false" outlineLevel="0" collapsed="false">
      <c r="A264" s="0" t="n">
        <v>263</v>
      </c>
      <c r="B264" s="0" t="s">
        <v>152</v>
      </c>
      <c r="C264" s="0" t="s">
        <v>81</v>
      </c>
      <c r="G264" s="0" t="e">
        <f aca="false">INDEX($M$2:$M$7,MATCH(D264,$N$2:$N$7,0),1)</f>
        <v>#N/A</v>
      </c>
      <c r="H264" s="0" t="e">
        <f aca="false">INDEX($M$2:$M$7,MATCH(E264,$N$2:$N$7,0),1)</f>
        <v>#N/A</v>
      </c>
      <c r="I264" s="0" t="e">
        <f aca="false">INDEX($M$2:$M$7,MATCH(F264,$N$2:$N$7,0),1)</f>
        <v>#N/A</v>
      </c>
      <c r="J264" s="0" t="str">
        <f aca="false">IFERROR(_xlfn.CONCAT("('",$A264,"','",G264,"'),"),"")</f>
        <v/>
      </c>
      <c r="K264" s="0" t="str">
        <f aca="false">IFERROR(_xlfn.CONCAT("('",$A264,"','",H264,"'),"),"")</f>
        <v/>
      </c>
      <c r="L264" s="0" t="str">
        <f aca="false">IFERROR(_xlfn.CONCAT("('",$A264,"','",I264,"'),"),"")</f>
        <v/>
      </c>
    </row>
    <row r="265" customFormat="false" ht="13.8" hidden="false" customHeight="false" outlineLevel="0" collapsed="false">
      <c r="A265" s="0" t="n">
        <v>264</v>
      </c>
      <c r="B265" s="0" t="s">
        <v>152</v>
      </c>
      <c r="C265" s="0" t="s">
        <v>148</v>
      </c>
      <c r="G265" s="0" t="e">
        <f aca="false">INDEX($M$2:$M$7,MATCH(D265,$N$2:$N$7,0),1)</f>
        <v>#N/A</v>
      </c>
      <c r="H265" s="0" t="e">
        <f aca="false">INDEX($M$2:$M$7,MATCH(E265,$N$2:$N$7,0),1)</f>
        <v>#N/A</v>
      </c>
      <c r="I265" s="0" t="e">
        <f aca="false">INDEX($M$2:$M$7,MATCH(F265,$N$2:$N$7,0),1)</f>
        <v>#N/A</v>
      </c>
      <c r="J265" s="0" t="str">
        <f aca="false">IFERROR(_xlfn.CONCAT("('",$A265,"','",G265,"'),"),"")</f>
        <v/>
      </c>
      <c r="K265" s="0" t="str">
        <f aca="false">IFERROR(_xlfn.CONCAT("('",$A265,"','",H265,"'),"),"")</f>
        <v/>
      </c>
      <c r="L265" s="0" t="str">
        <f aca="false">IFERROR(_xlfn.CONCAT("('",$A265,"','",I265,"'),"),"")</f>
        <v/>
      </c>
    </row>
    <row r="266" customFormat="false" ht="13.8" hidden="false" customHeight="false" outlineLevel="0" collapsed="false">
      <c r="A266" s="0" t="n">
        <v>265</v>
      </c>
      <c r="B266" s="0" t="s">
        <v>152</v>
      </c>
      <c r="C266" s="0" t="s">
        <v>149</v>
      </c>
      <c r="G266" s="0" t="e">
        <f aca="false">INDEX($M$2:$M$7,MATCH(D266,$N$2:$N$7,0),1)</f>
        <v>#N/A</v>
      </c>
      <c r="H266" s="0" t="e">
        <f aca="false">INDEX($M$2:$M$7,MATCH(E266,$N$2:$N$7,0),1)</f>
        <v>#N/A</v>
      </c>
      <c r="I266" s="0" t="e">
        <f aca="false">INDEX($M$2:$M$7,MATCH(F266,$N$2:$N$7,0),1)</f>
        <v>#N/A</v>
      </c>
      <c r="J266" s="0" t="str">
        <f aca="false">IFERROR(_xlfn.CONCAT("('",$A266,"','",G266,"'),"),"")</f>
        <v/>
      </c>
      <c r="K266" s="0" t="str">
        <f aca="false">IFERROR(_xlfn.CONCAT("('",$A266,"','",H266,"'),"),"")</f>
        <v/>
      </c>
      <c r="L266" s="0" t="str">
        <f aca="false">IFERROR(_xlfn.CONCAT("('",$A266,"','",I266,"'),"),"")</f>
        <v/>
      </c>
    </row>
    <row r="267" customFormat="false" ht="13.8" hidden="false" customHeight="false" outlineLevel="0" collapsed="false">
      <c r="A267" s="0" t="n">
        <v>266</v>
      </c>
      <c r="B267" s="0" t="s">
        <v>152</v>
      </c>
      <c r="C267" s="0" t="s">
        <v>150</v>
      </c>
      <c r="G267" s="0" t="e">
        <f aca="false">INDEX($M$2:$M$7,MATCH(D267,$N$2:$N$7,0),1)</f>
        <v>#N/A</v>
      </c>
      <c r="H267" s="0" t="e">
        <f aca="false">INDEX($M$2:$M$7,MATCH(E267,$N$2:$N$7,0),1)</f>
        <v>#N/A</v>
      </c>
      <c r="I267" s="0" t="e">
        <f aca="false">INDEX($M$2:$M$7,MATCH(F267,$N$2:$N$7,0),1)</f>
        <v>#N/A</v>
      </c>
      <c r="J267" s="0" t="str">
        <f aca="false">IFERROR(_xlfn.CONCAT("('",$A267,"','",G267,"'),"),"")</f>
        <v/>
      </c>
      <c r="K267" s="0" t="str">
        <f aca="false">IFERROR(_xlfn.CONCAT("('",$A267,"','",H267,"'),"),"")</f>
        <v/>
      </c>
      <c r="L267" s="0" t="str">
        <f aca="false">IFERROR(_xlfn.CONCAT("('",$A267,"','",I267,"'),"),"")</f>
        <v/>
      </c>
    </row>
    <row r="268" customFormat="false" ht="13.8" hidden="false" customHeight="false" outlineLevel="0" collapsed="false">
      <c r="A268" s="0" t="n">
        <v>267</v>
      </c>
      <c r="B268" s="0" t="s">
        <v>152</v>
      </c>
      <c r="C268" s="0" t="s">
        <v>82</v>
      </c>
      <c r="G268" s="0" t="e">
        <f aca="false">INDEX($M$2:$M$7,MATCH(D268,$N$2:$N$7,0),1)</f>
        <v>#N/A</v>
      </c>
      <c r="H268" s="0" t="e">
        <f aca="false">INDEX($M$2:$M$7,MATCH(E268,$N$2:$N$7,0),1)</f>
        <v>#N/A</v>
      </c>
      <c r="I268" s="0" t="e">
        <f aca="false">INDEX($M$2:$M$7,MATCH(F268,$N$2:$N$7,0),1)</f>
        <v>#N/A</v>
      </c>
      <c r="J268" s="0" t="str">
        <f aca="false">IFERROR(_xlfn.CONCAT("('",$A268,"','",G268,"'),"),"")</f>
        <v/>
      </c>
      <c r="K268" s="0" t="str">
        <f aca="false">IFERROR(_xlfn.CONCAT("('",$A268,"','",H268,"'),"),"")</f>
        <v/>
      </c>
      <c r="L268" s="0" t="str">
        <f aca="false">IFERROR(_xlfn.CONCAT("('",$A268,"','",I268,"'),"),"")</f>
        <v/>
      </c>
    </row>
    <row r="269" customFormat="false" ht="13.8" hidden="false" customHeight="false" outlineLevel="0" collapsed="false">
      <c r="A269" s="0" t="n">
        <v>268</v>
      </c>
      <c r="B269" s="0" t="s">
        <v>152</v>
      </c>
      <c r="C269" s="0" t="s">
        <v>151</v>
      </c>
      <c r="G269" s="0" t="e">
        <f aca="false">INDEX($M$2:$M$7,MATCH(D269,$N$2:$N$7,0),1)</f>
        <v>#N/A</v>
      </c>
      <c r="H269" s="0" t="e">
        <f aca="false">INDEX($M$2:$M$7,MATCH(E269,$N$2:$N$7,0),1)</f>
        <v>#N/A</v>
      </c>
      <c r="I269" s="0" t="e">
        <f aca="false">INDEX($M$2:$M$7,MATCH(F269,$N$2:$N$7,0),1)</f>
        <v>#N/A</v>
      </c>
      <c r="J269" s="0" t="str">
        <f aca="false">IFERROR(_xlfn.CONCAT("('",$A269,"','",G269,"'),"),"")</f>
        <v/>
      </c>
      <c r="K269" s="0" t="str">
        <f aca="false">IFERROR(_xlfn.CONCAT("('",$A269,"','",H269,"'),"),"")</f>
        <v/>
      </c>
      <c r="L269" s="0" t="str">
        <f aca="false">IFERROR(_xlfn.CONCAT("('",$A269,"','",I269,"'),"),"")</f>
        <v/>
      </c>
    </row>
    <row r="270" customFormat="false" ht="13.8" hidden="false" customHeight="false" outlineLevel="0" collapsed="false">
      <c r="A270" s="0" t="n">
        <v>269</v>
      </c>
      <c r="B270" s="0" t="s">
        <v>153</v>
      </c>
      <c r="C270" s="0" t="s">
        <v>145</v>
      </c>
      <c r="G270" s="0" t="e">
        <f aca="false">INDEX($M$2:$M$7,MATCH(D270,$N$2:$N$7,0),1)</f>
        <v>#N/A</v>
      </c>
      <c r="H270" s="0" t="e">
        <f aca="false">INDEX($M$2:$M$7,MATCH(E270,$N$2:$N$7,0),1)</f>
        <v>#N/A</v>
      </c>
      <c r="I270" s="0" t="e">
        <f aca="false">INDEX($M$2:$M$7,MATCH(F270,$N$2:$N$7,0),1)</f>
        <v>#N/A</v>
      </c>
      <c r="J270" s="0" t="str">
        <f aca="false">IFERROR(_xlfn.CONCAT("('",$A270,"','",G270,"'),"),"")</f>
        <v/>
      </c>
      <c r="K270" s="0" t="str">
        <f aca="false">IFERROR(_xlfn.CONCAT("('",$A270,"','",H270,"'),"),"")</f>
        <v/>
      </c>
      <c r="L270" s="0" t="str">
        <f aca="false">IFERROR(_xlfn.CONCAT("('",$A270,"','",I270,"'),"),"")</f>
        <v/>
      </c>
    </row>
    <row r="271" customFormat="false" ht="13.8" hidden="false" customHeight="false" outlineLevel="0" collapsed="false">
      <c r="A271" s="0" t="n">
        <v>270</v>
      </c>
      <c r="B271" s="0" t="s">
        <v>153</v>
      </c>
      <c r="C271" s="0" t="s">
        <v>142</v>
      </c>
      <c r="G271" s="0" t="e">
        <f aca="false">INDEX($M$2:$M$7,MATCH(D271,$N$2:$N$7,0),1)</f>
        <v>#N/A</v>
      </c>
      <c r="H271" s="0" t="e">
        <f aca="false">INDEX($M$2:$M$7,MATCH(E271,$N$2:$N$7,0),1)</f>
        <v>#N/A</v>
      </c>
      <c r="I271" s="0" t="e">
        <f aca="false">INDEX($M$2:$M$7,MATCH(F271,$N$2:$N$7,0),1)</f>
        <v>#N/A</v>
      </c>
      <c r="J271" s="0" t="str">
        <f aca="false">IFERROR(_xlfn.CONCAT("('",$A271,"','",G271,"'),"),"")</f>
        <v/>
      </c>
      <c r="K271" s="0" t="str">
        <f aca="false">IFERROR(_xlfn.CONCAT("('",$A271,"','",H271,"'),"),"")</f>
        <v/>
      </c>
      <c r="L271" s="0" t="str">
        <f aca="false">IFERROR(_xlfn.CONCAT("('",$A271,"','",I271,"'),"),"")</f>
        <v/>
      </c>
    </row>
    <row r="272" customFormat="false" ht="13.8" hidden="false" customHeight="false" outlineLevel="0" collapsed="false">
      <c r="A272" s="0" t="n">
        <v>271</v>
      </c>
      <c r="B272" s="0" t="s">
        <v>153</v>
      </c>
      <c r="C272" s="0" t="s">
        <v>146</v>
      </c>
      <c r="G272" s="0" t="e">
        <f aca="false">INDEX($M$2:$M$7,MATCH(D272,$N$2:$N$7,0),1)</f>
        <v>#N/A</v>
      </c>
      <c r="H272" s="0" t="e">
        <f aca="false">INDEX($M$2:$M$7,MATCH(E272,$N$2:$N$7,0),1)</f>
        <v>#N/A</v>
      </c>
      <c r="I272" s="0" t="e">
        <f aca="false">INDEX($M$2:$M$7,MATCH(F272,$N$2:$N$7,0),1)</f>
        <v>#N/A</v>
      </c>
      <c r="J272" s="0" t="str">
        <f aca="false">IFERROR(_xlfn.CONCAT("('",$A272,"','",G272,"'),"),"")</f>
        <v/>
      </c>
      <c r="K272" s="0" t="str">
        <f aca="false">IFERROR(_xlfn.CONCAT("('",$A272,"','",H272,"'),"),"")</f>
        <v/>
      </c>
      <c r="L272" s="0" t="str">
        <f aca="false">IFERROR(_xlfn.CONCAT("('",$A272,"','",I272,"'),"),"")</f>
        <v/>
      </c>
    </row>
    <row r="273" customFormat="false" ht="13.8" hidden="false" customHeight="false" outlineLevel="0" collapsed="false">
      <c r="A273" s="0" t="n">
        <v>272</v>
      </c>
      <c r="B273" s="0" t="s">
        <v>153</v>
      </c>
      <c r="C273" s="0" t="s">
        <v>147</v>
      </c>
      <c r="G273" s="0" t="e">
        <f aca="false">INDEX($M$2:$M$7,MATCH(D273,$N$2:$N$7,0),1)</f>
        <v>#N/A</v>
      </c>
      <c r="H273" s="0" t="e">
        <f aca="false">INDEX($M$2:$M$7,MATCH(E273,$N$2:$N$7,0),1)</f>
        <v>#N/A</v>
      </c>
      <c r="I273" s="0" t="e">
        <f aca="false">INDEX($M$2:$M$7,MATCH(F273,$N$2:$N$7,0),1)</f>
        <v>#N/A</v>
      </c>
      <c r="J273" s="0" t="str">
        <f aca="false">IFERROR(_xlfn.CONCAT("('",$A273,"','",G273,"'),"),"")</f>
        <v/>
      </c>
      <c r="K273" s="0" t="str">
        <f aca="false">IFERROR(_xlfn.CONCAT("('",$A273,"','",H273,"'),"),"")</f>
        <v/>
      </c>
      <c r="L273" s="0" t="str">
        <f aca="false">IFERROR(_xlfn.CONCAT("('",$A273,"','",I273,"'),"),"")</f>
        <v/>
      </c>
    </row>
    <row r="274" customFormat="false" ht="13.8" hidden="false" customHeight="false" outlineLevel="0" collapsed="false">
      <c r="A274" s="0" t="n">
        <v>273</v>
      </c>
      <c r="B274" s="0" t="s">
        <v>153</v>
      </c>
      <c r="C274" s="0" t="s">
        <v>80</v>
      </c>
      <c r="G274" s="0" t="e">
        <f aca="false">INDEX($M$2:$M$7,MATCH(D274,$N$2:$N$7,0),1)</f>
        <v>#N/A</v>
      </c>
      <c r="H274" s="0" t="e">
        <f aca="false">INDEX($M$2:$M$7,MATCH(E274,$N$2:$N$7,0),1)</f>
        <v>#N/A</v>
      </c>
      <c r="I274" s="0" t="e">
        <f aca="false">INDEX($M$2:$M$7,MATCH(F274,$N$2:$N$7,0),1)</f>
        <v>#N/A</v>
      </c>
      <c r="J274" s="0" t="str">
        <f aca="false">IFERROR(_xlfn.CONCAT("('",$A274,"','",G274,"'),"),"")</f>
        <v/>
      </c>
      <c r="K274" s="0" t="str">
        <f aca="false">IFERROR(_xlfn.CONCAT("('",$A274,"','",H274,"'),"),"")</f>
        <v/>
      </c>
      <c r="L274" s="0" t="str">
        <f aca="false">IFERROR(_xlfn.CONCAT("('",$A274,"','",I274,"'),"),"")</f>
        <v/>
      </c>
    </row>
    <row r="275" customFormat="false" ht="13.8" hidden="false" customHeight="false" outlineLevel="0" collapsed="false">
      <c r="A275" s="0" t="n">
        <v>274</v>
      </c>
      <c r="B275" s="0" t="s">
        <v>153</v>
      </c>
      <c r="C275" s="0" t="s">
        <v>81</v>
      </c>
      <c r="G275" s="0" t="e">
        <f aca="false">INDEX($M$2:$M$7,MATCH(D275,$N$2:$N$7,0),1)</f>
        <v>#N/A</v>
      </c>
      <c r="H275" s="0" t="e">
        <f aca="false">INDEX($M$2:$M$7,MATCH(E275,$N$2:$N$7,0),1)</f>
        <v>#N/A</v>
      </c>
      <c r="I275" s="0" t="e">
        <f aca="false">INDEX($M$2:$M$7,MATCH(F275,$N$2:$N$7,0),1)</f>
        <v>#N/A</v>
      </c>
      <c r="J275" s="0" t="str">
        <f aca="false">IFERROR(_xlfn.CONCAT("('",$A275,"','",G275,"'),"),"")</f>
        <v/>
      </c>
      <c r="K275" s="0" t="str">
        <f aca="false">IFERROR(_xlfn.CONCAT("('",$A275,"','",H275,"'),"),"")</f>
        <v/>
      </c>
      <c r="L275" s="0" t="str">
        <f aca="false">IFERROR(_xlfn.CONCAT("('",$A275,"','",I275,"'),"),"")</f>
        <v/>
      </c>
    </row>
    <row r="276" customFormat="false" ht="13.8" hidden="false" customHeight="false" outlineLevel="0" collapsed="false">
      <c r="A276" s="0" t="n">
        <v>275</v>
      </c>
      <c r="B276" s="0" t="s">
        <v>153</v>
      </c>
      <c r="C276" s="0" t="s">
        <v>148</v>
      </c>
      <c r="G276" s="0" t="e">
        <f aca="false">INDEX($M$2:$M$7,MATCH(D276,$N$2:$N$7,0),1)</f>
        <v>#N/A</v>
      </c>
      <c r="H276" s="0" t="e">
        <f aca="false">INDEX($M$2:$M$7,MATCH(E276,$N$2:$N$7,0),1)</f>
        <v>#N/A</v>
      </c>
      <c r="I276" s="0" t="e">
        <f aca="false">INDEX($M$2:$M$7,MATCH(F276,$N$2:$N$7,0),1)</f>
        <v>#N/A</v>
      </c>
      <c r="J276" s="0" t="str">
        <f aca="false">IFERROR(_xlfn.CONCAT("('",$A276,"','",G276,"'),"),"")</f>
        <v/>
      </c>
      <c r="K276" s="0" t="str">
        <f aca="false">IFERROR(_xlfn.CONCAT("('",$A276,"','",H276,"'),"),"")</f>
        <v/>
      </c>
      <c r="L276" s="0" t="str">
        <f aca="false">IFERROR(_xlfn.CONCAT("('",$A276,"','",I276,"'),"),"")</f>
        <v/>
      </c>
    </row>
    <row r="277" customFormat="false" ht="13.8" hidden="false" customHeight="false" outlineLevel="0" collapsed="false">
      <c r="A277" s="0" t="n">
        <v>276</v>
      </c>
      <c r="B277" s="0" t="s">
        <v>153</v>
      </c>
      <c r="C277" s="0" t="s">
        <v>149</v>
      </c>
      <c r="G277" s="0" t="e">
        <f aca="false">INDEX($M$2:$M$7,MATCH(D277,$N$2:$N$7,0),1)</f>
        <v>#N/A</v>
      </c>
      <c r="H277" s="0" t="e">
        <f aca="false">INDEX($M$2:$M$7,MATCH(E277,$N$2:$N$7,0),1)</f>
        <v>#N/A</v>
      </c>
      <c r="I277" s="0" t="e">
        <f aca="false">INDEX($M$2:$M$7,MATCH(F277,$N$2:$N$7,0),1)</f>
        <v>#N/A</v>
      </c>
      <c r="J277" s="0" t="str">
        <f aca="false">IFERROR(_xlfn.CONCAT("('",$A277,"','",G277,"'),"),"")</f>
        <v/>
      </c>
      <c r="K277" s="0" t="str">
        <f aca="false">IFERROR(_xlfn.CONCAT("('",$A277,"','",H277,"'),"),"")</f>
        <v/>
      </c>
      <c r="L277" s="0" t="str">
        <f aca="false">IFERROR(_xlfn.CONCAT("('",$A277,"','",I277,"'),"),"")</f>
        <v/>
      </c>
    </row>
    <row r="278" customFormat="false" ht="13.8" hidden="false" customHeight="false" outlineLevel="0" collapsed="false">
      <c r="A278" s="0" t="n">
        <v>277</v>
      </c>
      <c r="B278" s="0" t="s">
        <v>153</v>
      </c>
      <c r="C278" s="0" t="s">
        <v>150</v>
      </c>
      <c r="G278" s="0" t="e">
        <f aca="false">INDEX($M$2:$M$7,MATCH(D278,$N$2:$N$7,0),1)</f>
        <v>#N/A</v>
      </c>
      <c r="H278" s="0" t="e">
        <f aca="false">INDEX($M$2:$M$7,MATCH(E278,$N$2:$N$7,0),1)</f>
        <v>#N/A</v>
      </c>
      <c r="I278" s="0" t="e">
        <f aca="false">INDEX($M$2:$M$7,MATCH(F278,$N$2:$N$7,0),1)</f>
        <v>#N/A</v>
      </c>
      <c r="J278" s="0" t="str">
        <f aca="false">IFERROR(_xlfn.CONCAT("('",$A278,"','",G278,"'),"),"")</f>
        <v/>
      </c>
      <c r="K278" s="0" t="str">
        <f aca="false">IFERROR(_xlfn.CONCAT("('",$A278,"','",H278,"'),"),"")</f>
        <v/>
      </c>
      <c r="L278" s="0" t="str">
        <f aca="false">IFERROR(_xlfn.CONCAT("('",$A278,"','",I278,"'),"),"")</f>
        <v/>
      </c>
    </row>
    <row r="279" customFormat="false" ht="13.8" hidden="false" customHeight="false" outlineLevel="0" collapsed="false">
      <c r="A279" s="0" t="n">
        <v>278</v>
      </c>
      <c r="B279" s="0" t="s">
        <v>153</v>
      </c>
      <c r="C279" s="0" t="s">
        <v>82</v>
      </c>
      <c r="G279" s="0" t="e">
        <f aca="false">INDEX($M$2:$M$7,MATCH(D279,$N$2:$N$7,0),1)</f>
        <v>#N/A</v>
      </c>
      <c r="H279" s="0" t="e">
        <f aca="false">INDEX($M$2:$M$7,MATCH(E279,$N$2:$N$7,0),1)</f>
        <v>#N/A</v>
      </c>
      <c r="I279" s="0" t="e">
        <f aca="false">INDEX($M$2:$M$7,MATCH(F279,$N$2:$N$7,0),1)</f>
        <v>#N/A</v>
      </c>
      <c r="J279" s="0" t="str">
        <f aca="false">IFERROR(_xlfn.CONCAT("('",$A279,"','",G279,"'),"),"")</f>
        <v/>
      </c>
      <c r="K279" s="0" t="str">
        <f aca="false">IFERROR(_xlfn.CONCAT("('",$A279,"','",H279,"'),"),"")</f>
        <v/>
      </c>
      <c r="L279" s="0" t="str">
        <f aca="false">IFERROR(_xlfn.CONCAT("('",$A279,"','",I279,"'),"),"")</f>
        <v/>
      </c>
    </row>
    <row r="280" customFormat="false" ht="13.8" hidden="false" customHeight="false" outlineLevel="0" collapsed="false">
      <c r="A280" s="0" t="n">
        <v>279</v>
      </c>
      <c r="B280" s="0" t="s">
        <v>153</v>
      </c>
      <c r="C280" s="0" t="s">
        <v>151</v>
      </c>
      <c r="G280" s="0" t="e">
        <f aca="false">INDEX($M$2:$M$7,MATCH(D280,$N$2:$N$7,0),1)</f>
        <v>#N/A</v>
      </c>
      <c r="H280" s="0" t="e">
        <f aca="false">INDEX($M$2:$M$7,MATCH(E280,$N$2:$N$7,0),1)</f>
        <v>#N/A</v>
      </c>
      <c r="I280" s="0" t="e">
        <f aca="false">INDEX($M$2:$M$7,MATCH(F280,$N$2:$N$7,0),1)</f>
        <v>#N/A</v>
      </c>
      <c r="J280" s="0" t="str">
        <f aca="false">IFERROR(_xlfn.CONCAT("('",$A280,"','",G280,"'),"),"")</f>
        <v/>
      </c>
      <c r="K280" s="0" t="str">
        <f aca="false">IFERROR(_xlfn.CONCAT("('",$A280,"','",H280,"'),"),"")</f>
        <v/>
      </c>
      <c r="L280" s="0" t="str">
        <f aca="false">IFERROR(_xlfn.CONCAT("('",$A280,"','",I280,"'),"),"")</f>
        <v/>
      </c>
    </row>
    <row r="281" customFormat="false" ht="13.8" hidden="false" customHeight="false" outlineLevel="0" collapsed="false">
      <c r="A281" s="0" t="n">
        <v>280</v>
      </c>
      <c r="B281" s="0" t="s">
        <v>156</v>
      </c>
      <c r="C281" s="0" t="s">
        <v>145</v>
      </c>
      <c r="G281" s="0" t="e">
        <f aca="false">INDEX($M$2:$M$7,MATCH(D281,$N$2:$N$7,0),1)</f>
        <v>#N/A</v>
      </c>
      <c r="H281" s="0" t="e">
        <f aca="false">INDEX($M$2:$M$7,MATCH(E281,$N$2:$N$7,0),1)</f>
        <v>#N/A</v>
      </c>
      <c r="I281" s="0" t="e">
        <f aca="false">INDEX($M$2:$M$7,MATCH(F281,$N$2:$N$7,0),1)</f>
        <v>#N/A</v>
      </c>
      <c r="J281" s="0" t="str">
        <f aca="false">IFERROR(_xlfn.CONCAT("('",$A281,"','",G281,"'),"),"")</f>
        <v/>
      </c>
      <c r="K281" s="0" t="str">
        <f aca="false">IFERROR(_xlfn.CONCAT("('",$A281,"','",H281,"'),"),"")</f>
        <v/>
      </c>
      <c r="L281" s="0" t="str">
        <f aca="false">IFERROR(_xlfn.CONCAT("('",$A281,"','",I281,"'),"),"")</f>
        <v/>
      </c>
    </row>
    <row r="282" customFormat="false" ht="13.8" hidden="false" customHeight="false" outlineLevel="0" collapsed="false">
      <c r="A282" s="0" t="n">
        <v>281</v>
      </c>
      <c r="B282" s="0" t="s">
        <v>156</v>
      </c>
      <c r="C282" s="0" t="s">
        <v>142</v>
      </c>
      <c r="G282" s="0" t="e">
        <f aca="false">INDEX($M$2:$M$7,MATCH(D282,$N$2:$N$7,0),1)</f>
        <v>#N/A</v>
      </c>
      <c r="H282" s="0" t="e">
        <f aca="false">INDEX($M$2:$M$7,MATCH(E282,$N$2:$N$7,0),1)</f>
        <v>#N/A</v>
      </c>
      <c r="I282" s="0" t="e">
        <f aca="false">INDEX($M$2:$M$7,MATCH(F282,$N$2:$N$7,0),1)</f>
        <v>#N/A</v>
      </c>
      <c r="J282" s="0" t="str">
        <f aca="false">IFERROR(_xlfn.CONCAT("('",$A282,"','",G282,"'),"),"")</f>
        <v/>
      </c>
      <c r="K282" s="0" t="str">
        <f aca="false">IFERROR(_xlfn.CONCAT("('",$A282,"','",H282,"'),"),"")</f>
        <v/>
      </c>
      <c r="L282" s="0" t="str">
        <f aca="false">IFERROR(_xlfn.CONCAT("('",$A282,"','",I282,"'),"),"")</f>
        <v/>
      </c>
    </row>
    <row r="283" customFormat="false" ht="13.8" hidden="false" customHeight="false" outlineLevel="0" collapsed="false">
      <c r="A283" s="0" t="n">
        <v>282</v>
      </c>
      <c r="B283" s="0" t="s">
        <v>156</v>
      </c>
      <c r="C283" s="0" t="s">
        <v>146</v>
      </c>
      <c r="G283" s="0" t="e">
        <f aca="false">INDEX($M$2:$M$7,MATCH(D283,$N$2:$N$7,0),1)</f>
        <v>#N/A</v>
      </c>
      <c r="H283" s="0" t="e">
        <f aca="false">INDEX($M$2:$M$7,MATCH(E283,$N$2:$N$7,0),1)</f>
        <v>#N/A</v>
      </c>
      <c r="I283" s="0" t="e">
        <f aca="false">INDEX($M$2:$M$7,MATCH(F283,$N$2:$N$7,0),1)</f>
        <v>#N/A</v>
      </c>
      <c r="J283" s="0" t="str">
        <f aca="false">IFERROR(_xlfn.CONCAT("('",$A283,"','",G283,"'),"),"")</f>
        <v/>
      </c>
      <c r="K283" s="0" t="str">
        <f aca="false">IFERROR(_xlfn.CONCAT("('",$A283,"','",H283,"'),"),"")</f>
        <v/>
      </c>
      <c r="L283" s="0" t="str">
        <f aca="false">IFERROR(_xlfn.CONCAT("('",$A283,"','",I283,"'),"),"")</f>
        <v/>
      </c>
    </row>
    <row r="284" customFormat="false" ht="13.8" hidden="false" customHeight="false" outlineLevel="0" collapsed="false">
      <c r="A284" s="0" t="n">
        <v>283</v>
      </c>
      <c r="B284" s="0" t="s">
        <v>156</v>
      </c>
      <c r="C284" s="0" t="s">
        <v>147</v>
      </c>
      <c r="G284" s="0" t="e">
        <f aca="false">INDEX($M$2:$M$7,MATCH(D284,$N$2:$N$7,0),1)</f>
        <v>#N/A</v>
      </c>
      <c r="H284" s="0" t="e">
        <f aca="false">INDEX($M$2:$M$7,MATCH(E284,$N$2:$N$7,0),1)</f>
        <v>#N/A</v>
      </c>
      <c r="I284" s="0" t="e">
        <f aca="false">INDEX($M$2:$M$7,MATCH(F284,$N$2:$N$7,0),1)</f>
        <v>#N/A</v>
      </c>
      <c r="J284" s="0" t="str">
        <f aca="false">IFERROR(_xlfn.CONCAT("('",$A284,"','",G284,"'),"),"")</f>
        <v/>
      </c>
      <c r="K284" s="0" t="str">
        <f aca="false">IFERROR(_xlfn.CONCAT("('",$A284,"','",H284,"'),"),"")</f>
        <v/>
      </c>
      <c r="L284" s="0" t="str">
        <f aca="false">IFERROR(_xlfn.CONCAT("('",$A284,"','",I284,"'),"),"")</f>
        <v/>
      </c>
    </row>
    <row r="285" customFormat="false" ht="13.8" hidden="false" customHeight="false" outlineLevel="0" collapsed="false">
      <c r="A285" s="0" t="n">
        <v>284</v>
      </c>
      <c r="B285" s="0" t="s">
        <v>156</v>
      </c>
      <c r="C285" s="0" t="s">
        <v>80</v>
      </c>
      <c r="G285" s="0" t="e">
        <f aca="false">INDEX($M$2:$M$7,MATCH(D285,$N$2:$N$7,0),1)</f>
        <v>#N/A</v>
      </c>
      <c r="H285" s="0" t="e">
        <f aca="false">INDEX($M$2:$M$7,MATCH(E285,$N$2:$N$7,0),1)</f>
        <v>#N/A</v>
      </c>
      <c r="I285" s="0" t="e">
        <f aca="false">INDEX($M$2:$M$7,MATCH(F285,$N$2:$N$7,0),1)</f>
        <v>#N/A</v>
      </c>
      <c r="J285" s="0" t="str">
        <f aca="false">IFERROR(_xlfn.CONCAT("('",$A285,"','",G285,"'),"),"")</f>
        <v/>
      </c>
      <c r="K285" s="0" t="str">
        <f aca="false">IFERROR(_xlfn.CONCAT("('",$A285,"','",H285,"'),"),"")</f>
        <v/>
      </c>
      <c r="L285" s="0" t="str">
        <f aca="false">IFERROR(_xlfn.CONCAT("('",$A285,"','",I285,"'),"),"")</f>
        <v/>
      </c>
    </row>
    <row r="286" customFormat="false" ht="13.8" hidden="false" customHeight="false" outlineLevel="0" collapsed="false">
      <c r="A286" s="0" t="n">
        <v>285</v>
      </c>
      <c r="B286" s="0" t="s">
        <v>156</v>
      </c>
      <c r="C286" s="0" t="s">
        <v>81</v>
      </c>
      <c r="G286" s="0" t="e">
        <f aca="false">INDEX($M$2:$M$7,MATCH(D286,$N$2:$N$7,0),1)</f>
        <v>#N/A</v>
      </c>
      <c r="H286" s="0" t="e">
        <f aca="false">INDEX($M$2:$M$7,MATCH(E286,$N$2:$N$7,0),1)</f>
        <v>#N/A</v>
      </c>
      <c r="I286" s="0" t="e">
        <f aca="false">INDEX($M$2:$M$7,MATCH(F286,$N$2:$N$7,0),1)</f>
        <v>#N/A</v>
      </c>
      <c r="J286" s="0" t="str">
        <f aca="false">IFERROR(_xlfn.CONCAT("('",$A286,"','",G286,"'),"),"")</f>
        <v/>
      </c>
      <c r="K286" s="0" t="str">
        <f aca="false">IFERROR(_xlfn.CONCAT("('",$A286,"','",H286,"'),"),"")</f>
        <v/>
      </c>
      <c r="L286" s="0" t="str">
        <f aca="false">IFERROR(_xlfn.CONCAT("('",$A286,"','",I286,"'),"),"")</f>
        <v/>
      </c>
    </row>
    <row r="287" customFormat="false" ht="13.8" hidden="false" customHeight="false" outlineLevel="0" collapsed="false">
      <c r="A287" s="0" t="n">
        <v>286</v>
      </c>
      <c r="B287" s="0" t="s">
        <v>156</v>
      </c>
      <c r="C287" s="0" t="s">
        <v>148</v>
      </c>
      <c r="G287" s="0" t="e">
        <f aca="false">INDEX($M$2:$M$7,MATCH(D287,$N$2:$N$7,0),1)</f>
        <v>#N/A</v>
      </c>
      <c r="H287" s="0" t="e">
        <f aca="false">INDEX($M$2:$M$7,MATCH(E287,$N$2:$N$7,0),1)</f>
        <v>#N/A</v>
      </c>
      <c r="I287" s="0" t="e">
        <f aca="false">INDEX($M$2:$M$7,MATCH(F287,$N$2:$N$7,0),1)</f>
        <v>#N/A</v>
      </c>
      <c r="J287" s="0" t="str">
        <f aca="false">IFERROR(_xlfn.CONCAT("('",$A287,"','",G287,"'),"),"")</f>
        <v/>
      </c>
      <c r="K287" s="0" t="str">
        <f aca="false">IFERROR(_xlfn.CONCAT("('",$A287,"','",H287,"'),"),"")</f>
        <v/>
      </c>
      <c r="L287" s="0" t="str">
        <f aca="false">IFERROR(_xlfn.CONCAT("('",$A287,"','",I287,"'),"),"")</f>
        <v/>
      </c>
    </row>
    <row r="288" customFormat="false" ht="13.8" hidden="false" customHeight="false" outlineLevel="0" collapsed="false">
      <c r="A288" s="0" t="n">
        <v>287</v>
      </c>
      <c r="B288" s="0" t="s">
        <v>156</v>
      </c>
      <c r="C288" s="0" t="s">
        <v>149</v>
      </c>
      <c r="G288" s="0" t="e">
        <f aca="false">INDEX($M$2:$M$7,MATCH(D288,$N$2:$N$7,0),1)</f>
        <v>#N/A</v>
      </c>
      <c r="H288" s="0" t="e">
        <f aca="false">INDEX($M$2:$M$7,MATCH(E288,$N$2:$N$7,0),1)</f>
        <v>#N/A</v>
      </c>
      <c r="I288" s="0" t="e">
        <f aca="false">INDEX($M$2:$M$7,MATCH(F288,$N$2:$N$7,0),1)</f>
        <v>#N/A</v>
      </c>
      <c r="J288" s="0" t="str">
        <f aca="false">IFERROR(_xlfn.CONCAT("('",$A288,"','",G288,"'),"),"")</f>
        <v/>
      </c>
      <c r="K288" s="0" t="str">
        <f aca="false">IFERROR(_xlfn.CONCAT("('",$A288,"','",H288,"'),"),"")</f>
        <v/>
      </c>
      <c r="L288" s="0" t="str">
        <f aca="false">IFERROR(_xlfn.CONCAT("('",$A288,"','",I288,"'),"),"")</f>
        <v/>
      </c>
    </row>
    <row r="289" customFormat="false" ht="13.8" hidden="false" customHeight="false" outlineLevel="0" collapsed="false">
      <c r="A289" s="0" t="n">
        <v>288</v>
      </c>
      <c r="B289" s="0" t="s">
        <v>156</v>
      </c>
      <c r="C289" s="0" t="s">
        <v>150</v>
      </c>
      <c r="G289" s="0" t="e">
        <f aca="false">INDEX($M$2:$M$7,MATCH(D289,$N$2:$N$7,0),1)</f>
        <v>#N/A</v>
      </c>
      <c r="H289" s="0" t="e">
        <f aca="false">INDEX($M$2:$M$7,MATCH(E289,$N$2:$N$7,0),1)</f>
        <v>#N/A</v>
      </c>
      <c r="I289" s="0" t="e">
        <f aca="false">INDEX($M$2:$M$7,MATCH(F289,$N$2:$N$7,0),1)</f>
        <v>#N/A</v>
      </c>
      <c r="J289" s="0" t="str">
        <f aca="false">IFERROR(_xlfn.CONCAT("('",$A289,"','",G289,"'),"),"")</f>
        <v/>
      </c>
      <c r="K289" s="0" t="str">
        <f aca="false">IFERROR(_xlfn.CONCAT("('",$A289,"','",H289,"'),"),"")</f>
        <v/>
      </c>
      <c r="L289" s="0" t="str">
        <f aca="false">IFERROR(_xlfn.CONCAT("('",$A289,"','",I289,"'),"),"")</f>
        <v/>
      </c>
    </row>
    <row r="290" customFormat="false" ht="13.8" hidden="false" customHeight="false" outlineLevel="0" collapsed="false">
      <c r="A290" s="0" t="n">
        <v>289</v>
      </c>
      <c r="B290" s="0" t="s">
        <v>156</v>
      </c>
      <c r="C290" s="0" t="s">
        <v>82</v>
      </c>
      <c r="G290" s="0" t="e">
        <f aca="false">INDEX($M$2:$M$7,MATCH(D290,$N$2:$N$7,0),1)</f>
        <v>#N/A</v>
      </c>
      <c r="H290" s="0" t="e">
        <f aca="false">INDEX($M$2:$M$7,MATCH(E290,$N$2:$N$7,0),1)</f>
        <v>#N/A</v>
      </c>
      <c r="I290" s="0" t="e">
        <f aca="false">INDEX($M$2:$M$7,MATCH(F290,$N$2:$N$7,0),1)</f>
        <v>#N/A</v>
      </c>
      <c r="J290" s="0" t="str">
        <f aca="false">IFERROR(_xlfn.CONCAT("('",$A290,"','",G290,"'),"),"")</f>
        <v/>
      </c>
      <c r="K290" s="0" t="str">
        <f aca="false">IFERROR(_xlfn.CONCAT("('",$A290,"','",H290,"'),"),"")</f>
        <v/>
      </c>
      <c r="L290" s="0" t="str">
        <f aca="false">IFERROR(_xlfn.CONCAT("('",$A290,"','",I290,"'),"),"")</f>
        <v/>
      </c>
    </row>
    <row r="291" customFormat="false" ht="13.8" hidden="false" customHeight="false" outlineLevel="0" collapsed="false">
      <c r="A291" s="0" t="n">
        <v>290</v>
      </c>
      <c r="B291" s="0" t="s">
        <v>156</v>
      </c>
      <c r="C291" s="0" t="s">
        <v>151</v>
      </c>
      <c r="G291" s="0" t="e">
        <f aca="false">INDEX($M$2:$M$7,MATCH(D291,$N$2:$N$7,0),1)</f>
        <v>#N/A</v>
      </c>
      <c r="H291" s="0" t="e">
        <f aca="false">INDEX($M$2:$M$7,MATCH(E291,$N$2:$N$7,0),1)</f>
        <v>#N/A</v>
      </c>
      <c r="I291" s="0" t="e">
        <f aca="false">INDEX($M$2:$M$7,MATCH(F291,$N$2:$N$7,0),1)</f>
        <v>#N/A</v>
      </c>
      <c r="J291" s="0" t="str">
        <f aca="false">IFERROR(_xlfn.CONCAT("('",$A291,"','",G291,"'),"),"")</f>
        <v/>
      </c>
      <c r="K291" s="0" t="str">
        <f aca="false">IFERROR(_xlfn.CONCAT("('",$A291,"','",H291,"'),"),"")</f>
        <v/>
      </c>
      <c r="L291" s="0" t="str">
        <f aca="false">IFERROR(_xlfn.CONCAT("('",$A291,"','",I291,"'),"),"")</f>
        <v/>
      </c>
    </row>
    <row r="292" customFormat="false" ht="13.8" hidden="false" customHeight="false" outlineLevel="0" collapsed="false">
      <c r="A292" s="0" t="n">
        <v>291</v>
      </c>
      <c r="B292" s="0" t="s">
        <v>159</v>
      </c>
      <c r="C292" s="0" t="s">
        <v>145</v>
      </c>
      <c r="G292" s="0" t="e">
        <f aca="false">INDEX($M$2:$M$7,MATCH(D292,$N$2:$N$7,0),1)</f>
        <v>#N/A</v>
      </c>
      <c r="H292" s="0" t="e">
        <f aca="false">INDEX($M$2:$M$7,MATCH(E292,$N$2:$N$7,0),1)</f>
        <v>#N/A</v>
      </c>
      <c r="I292" s="0" t="e">
        <f aca="false">INDEX($M$2:$M$7,MATCH(F292,$N$2:$N$7,0),1)</f>
        <v>#N/A</v>
      </c>
      <c r="J292" s="0" t="str">
        <f aca="false">IFERROR(_xlfn.CONCAT("('",$A292,"','",G292,"'),"),"")</f>
        <v/>
      </c>
      <c r="K292" s="0" t="str">
        <f aca="false">IFERROR(_xlfn.CONCAT("('",$A292,"','",H292,"'),"),"")</f>
        <v/>
      </c>
      <c r="L292" s="0" t="str">
        <f aca="false">IFERROR(_xlfn.CONCAT("('",$A292,"','",I292,"'),"),"")</f>
        <v/>
      </c>
    </row>
    <row r="293" customFormat="false" ht="13.8" hidden="false" customHeight="false" outlineLevel="0" collapsed="false">
      <c r="A293" s="0" t="n">
        <v>292</v>
      </c>
      <c r="B293" s="0" t="s">
        <v>159</v>
      </c>
      <c r="C293" s="0" t="s">
        <v>142</v>
      </c>
      <c r="G293" s="0" t="e">
        <f aca="false">INDEX($M$2:$M$7,MATCH(D293,$N$2:$N$7,0),1)</f>
        <v>#N/A</v>
      </c>
      <c r="H293" s="0" t="e">
        <f aca="false">INDEX($M$2:$M$7,MATCH(E293,$N$2:$N$7,0),1)</f>
        <v>#N/A</v>
      </c>
      <c r="I293" s="0" t="e">
        <f aca="false">INDEX($M$2:$M$7,MATCH(F293,$N$2:$N$7,0),1)</f>
        <v>#N/A</v>
      </c>
      <c r="J293" s="0" t="str">
        <f aca="false">IFERROR(_xlfn.CONCAT("('",$A293,"','",G293,"'),"),"")</f>
        <v/>
      </c>
      <c r="K293" s="0" t="str">
        <f aca="false">IFERROR(_xlfn.CONCAT("('",$A293,"','",H293,"'),"),"")</f>
        <v/>
      </c>
      <c r="L293" s="0" t="str">
        <f aca="false">IFERROR(_xlfn.CONCAT("('",$A293,"','",I293,"'),"),"")</f>
        <v/>
      </c>
    </row>
    <row r="294" customFormat="false" ht="13.8" hidden="false" customHeight="false" outlineLevel="0" collapsed="false">
      <c r="A294" s="0" t="n">
        <v>293</v>
      </c>
      <c r="B294" s="0" t="s">
        <v>159</v>
      </c>
      <c r="C294" s="0" t="s">
        <v>146</v>
      </c>
      <c r="G294" s="0" t="e">
        <f aca="false">INDEX($M$2:$M$7,MATCH(D294,$N$2:$N$7,0),1)</f>
        <v>#N/A</v>
      </c>
      <c r="H294" s="0" t="e">
        <f aca="false">INDEX($M$2:$M$7,MATCH(E294,$N$2:$N$7,0),1)</f>
        <v>#N/A</v>
      </c>
      <c r="I294" s="0" t="e">
        <f aca="false">INDEX($M$2:$M$7,MATCH(F294,$N$2:$N$7,0),1)</f>
        <v>#N/A</v>
      </c>
      <c r="J294" s="0" t="str">
        <f aca="false">IFERROR(_xlfn.CONCAT("('",$A294,"','",G294,"'),"),"")</f>
        <v/>
      </c>
      <c r="K294" s="0" t="str">
        <f aca="false">IFERROR(_xlfn.CONCAT("('",$A294,"','",H294,"'),"),"")</f>
        <v/>
      </c>
      <c r="L294" s="0" t="str">
        <f aca="false">IFERROR(_xlfn.CONCAT("('",$A294,"','",I294,"'),"),"")</f>
        <v/>
      </c>
    </row>
    <row r="295" customFormat="false" ht="13.8" hidden="false" customHeight="false" outlineLevel="0" collapsed="false">
      <c r="A295" s="0" t="n">
        <v>294</v>
      </c>
      <c r="B295" s="0" t="s">
        <v>159</v>
      </c>
      <c r="C295" s="0" t="s">
        <v>147</v>
      </c>
      <c r="G295" s="0" t="e">
        <f aca="false">INDEX($M$2:$M$7,MATCH(D295,$N$2:$N$7,0),1)</f>
        <v>#N/A</v>
      </c>
      <c r="H295" s="0" t="e">
        <f aca="false">INDEX($M$2:$M$7,MATCH(E295,$N$2:$N$7,0),1)</f>
        <v>#N/A</v>
      </c>
      <c r="I295" s="0" t="e">
        <f aca="false">INDEX($M$2:$M$7,MATCH(F295,$N$2:$N$7,0),1)</f>
        <v>#N/A</v>
      </c>
      <c r="J295" s="0" t="str">
        <f aca="false">IFERROR(_xlfn.CONCAT("('",$A295,"','",G295,"'),"),"")</f>
        <v/>
      </c>
      <c r="K295" s="0" t="str">
        <f aca="false">IFERROR(_xlfn.CONCAT("('",$A295,"','",H295,"'),"),"")</f>
        <v/>
      </c>
      <c r="L295" s="0" t="str">
        <f aca="false">IFERROR(_xlfn.CONCAT("('",$A295,"','",I295,"'),"),"")</f>
        <v/>
      </c>
    </row>
    <row r="296" customFormat="false" ht="13.8" hidden="false" customHeight="false" outlineLevel="0" collapsed="false">
      <c r="A296" s="0" t="n">
        <v>295</v>
      </c>
      <c r="B296" s="0" t="s">
        <v>159</v>
      </c>
      <c r="C296" s="0" t="s">
        <v>80</v>
      </c>
      <c r="G296" s="0" t="e">
        <f aca="false">INDEX($M$2:$M$7,MATCH(D296,$N$2:$N$7,0),1)</f>
        <v>#N/A</v>
      </c>
      <c r="H296" s="0" t="e">
        <f aca="false">INDEX($M$2:$M$7,MATCH(E296,$N$2:$N$7,0),1)</f>
        <v>#N/A</v>
      </c>
      <c r="I296" s="0" t="e">
        <f aca="false">INDEX($M$2:$M$7,MATCH(F296,$N$2:$N$7,0),1)</f>
        <v>#N/A</v>
      </c>
      <c r="J296" s="0" t="str">
        <f aca="false">IFERROR(_xlfn.CONCAT("('",$A296,"','",G296,"'),"),"")</f>
        <v/>
      </c>
      <c r="K296" s="0" t="str">
        <f aca="false">IFERROR(_xlfn.CONCAT("('",$A296,"','",H296,"'),"),"")</f>
        <v/>
      </c>
      <c r="L296" s="0" t="str">
        <f aca="false">IFERROR(_xlfn.CONCAT("('",$A296,"','",I296,"'),"),"")</f>
        <v/>
      </c>
    </row>
    <row r="297" customFormat="false" ht="13.8" hidden="false" customHeight="false" outlineLevel="0" collapsed="false">
      <c r="A297" s="0" t="n">
        <v>296</v>
      </c>
      <c r="B297" s="0" t="s">
        <v>159</v>
      </c>
      <c r="C297" s="0" t="s">
        <v>81</v>
      </c>
      <c r="G297" s="0" t="e">
        <f aca="false">INDEX($M$2:$M$7,MATCH(D297,$N$2:$N$7,0),1)</f>
        <v>#N/A</v>
      </c>
      <c r="H297" s="0" t="e">
        <f aca="false">INDEX($M$2:$M$7,MATCH(E297,$N$2:$N$7,0),1)</f>
        <v>#N/A</v>
      </c>
      <c r="I297" s="0" t="e">
        <f aca="false">INDEX($M$2:$M$7,MATCH(F297,$N$2:$N$7,0),1)</f>
        <v>#N/A</v>
      </c>
      <c r="J297" s="0" t="str">
        <f aca="false">IFERROR(_xlfn.CONCAT("('",$A297,"','",G297,"'),"),"")</f>
        <v/>
      </c>
      <c r="K297" s="0" t="str">
        <f aca="false">IFERROR(_xlfn.CONCAT("('",$A297,"','",H297,"'),"),"")</f>
        <v/>
      </c>
      <c r="L297" s="0" t="str">
        <f aca="false">IFERROR(_xlfn.CONCAT("('",$A297,"','",I297,"'),"),"")</f>
        <v/>
      </c>
    </row>
    <row r="298" customFormat="false" ht="13.8" hidden="false" customHeight="false" outlineLevel="0" collapsed="false">
      <c r="A298" s="0" t="n">
        <v>297</v>
      </c>
      <c r="B298" s="0" t="s">
        <v>159</v>
      </c>
      <c r="C298" s="0" t="s">
        <v>148</v>
      </c>
      <c r="G298" s="0" t="e">
        <f aca="false">INDEX($M$2:$M$7,MATCH(D298,$N$2:$N$7,0),1)</f>
        <v>#N/A</v>
      </c>
      <c r="H298" s="0" t="e">
        <f aca="false">INDEX($M$2:$M$7,MATCH(E298,$N$2:$N$7,0),1)</f>
        <v>#N/A</v>
      </c>
      <c r="I298" s="0" t="e">
        <f aca="false">INDEX($M$2:$M$7,MATCH(F298,$N$2:$N$7,0),1)</f>
        <v>#N/A</v>
      </c>
      <c r="J298" s="0" t="str">
        <f aca="false">IFERROR(_xlfn.CONCAT("('",$A298,"','",G298,"'),"),"")</f>
        <v/>
      </c>
      <c r="K298" s="0" t="str">
        <f aca="false">IFERROR(_xlfn.CONCAT("('",$A298,"','",H298,"'),"),"")</f>
        <v/>
      </c>
      <c r="L298" s="0" t="str">
        <f aca="false">IFERROR(_xlfn.CONCAT("('",$A298,"','",I298,"'),"),"")</f>
        <v/>
      </c>
    </row>
    <row r="299" customFormat="false" ht="13.8" hidden="false" customHeight="false" outlineLevel="0" collapsed="false">
      <c r="A299" s="0" t="n">
        <v>298</v>
      </c>
      <c r="B299" s="0" t="s">
        <v>159</v>
      </c>
      <c r="C299" s="0" t="s">
        <v>149</v>
      </c>
      <c r="G299" s="0" t="e">
        <f aca="false">INDEX($M$2:$M$7,MATCH(D299,$N$2:$N$7,0),1)</f>
        <v>#N/A</v>
      </c>
      <c r="H299" s="0" t="e">
        <f aca="false">INDEX($M$2:$M$7,MATCH(E299,$N$2:$N$7,0),1)</f>
        <v>#N/A</v>
      </c>
      <c r="I299" s="0" t="e">
        <f aca="false">INDEX($M$2:$M$7,MATCH(F299,$N$2:$N$7,0),1)</f>
        <v>#N/A</v>
      </c>
      <c r="J299" s="0" t="str">
        <f aca="false">IFERROR(_xlfn.CONCAT("('",$A299,"','",G299,"'),"),"")</f>
        <v/>
      </c>
      <c r="K299" s="0" t="str">
        <f aca="false">IFERROR(_xlfn.CONCAT("('",$A299,"','",H299,"'),"),"")</f>
        <v/>
      </c>
      <c r="L299" s="0" t="str">
        <f aca="false">IFERROR(_xlfn.CONCAT("('",$A299,"','",I299,"'),"),"")</f>
        <v/>
      </c>
    </row>
    <row r="300" customFormat="false" ht="13.8" hidden="false" customHeight="false" outlineLevel="0" collapsed="false">
      <c r="A300" s="0" t="n">
        <v>299</v>
      </c>
      <c r="B300" s="0" t="s">
        <v>159</v>
      </c>
      <c r="C300" s="0" t="s">
        <v>150</v>
      </c>
      <c r="G300" s="0" t="e">
        <f aca="false">INDEX($M$2:$M$7,MATCH(D300,$N$2:$N$7,0),1)</f>
        <v>#N/A</v>
      </c>
      <c r="H300" s="0" t="e">
        <f aca="false">INDEX($M$2:$M$7,MATCH(E300,$N$2:$N$7,0),1)</f>
        <v>#N/A</v>
      </c>
      <c r="I300" s="0" t="e">
        <f aca="false">INDEX($M$2:$M$7,MATCH(F300,$N$2:$N$7,0),1)</f>
        <v>#N/A</v>
      </c>
      <c r="J300" s="0" t="str">
        <f aca="false">IFERROR(_xlfn.CONCAT("('",$A300,"','",G300,"'),"),"")</f>
        <v/>
      </c>
      <c r="K300" s="0" t="str">
        <f aca="false">IFERROR(_xlfn.CONCAT("('",$A300,"','",H300,"'),"),"")</f>
        <v/>
      </c>
      <c r="L300" s="0" t="str">
        <f aca="false">IFERROR(_xlfn.CONCAT("('",$A300,"','",I300,"'),"),"")</f>
        <v/>
      </c>
    </row>
    <row r="301" customFormat="false" ht="13.8" hidden="false" customHeight="false" outlineLevel="0" collapsed="false">
      <c r="A301" s="0" t="n">
        <v>300</v>
      </c>
      <c r="B301" s="0" t="s">
        <v>159</v>
      </c>
      <c r="C301" s="0" t="s">
        <v>82</v>
      </c>
      <c r="G301" s="0" t="e">
        <f aca="false">INDEX($M$2:$M$7,MATCH(D301,$N$2:$N$7,0),1)</f>
        <v>#N/A</v>
      </c>
      <c r="H301" s="0" t="e">
        <f aca="false">INDEX($M$2:$M$7,MATCH(E301,$N$2:$N$7,0),1)</f>
        <v>#N/A</v>
      </c>
      <c r="I301" s="0" t="e">
        <f aca="false">INDEX($M$2:$M$7,MATCH(F301,$N$2:$N$7,0),1)</f>
        <v>#N/A</v>
      </c>
      <c r="J301" s="0" t="str">
        <f aca="false">IFERROR(_xlfn.CONCAT("('",$A301,"','",G301,"'),"),"")</f>
        <v/>
      </c>
      <c r="K301" s="0" t="str">
        <f aca="false">IFERROR(_xlfn.CONCAT("('",$A301,"','",H301,"'),"),"")</f>
        <v/>
      </c>
      <c r="L301" s="0" t="str">
        <f aca="false">IFERROR(_xlfn.CONCAT("('",$A301,"','",I301,"'),"),"")</f>
        <v/>
      </c>
    </row>
    <row r="302" customFormat="false" ht="13.8" hidden="false" customHeight="false" outlineLevel="0" collapsed="false">
      <c r="A302" s="0" t="n">
        <v>301</v>
      </c>
      <c r="B302" s="0" t="s">
        <v>159</v>
      </c>
      <c r="C302" s="0" t="s">
        <v>151</v>
      </c>
      <c r="G302" s="0" t="e">
        <f aca="false">INDEX($M$2:$M$7,MATCH(D302,$N$2:$N$7,0),1)</f>
        <v>#N/A</v>
      </c>
      <c r="H302" s="0" t="e">
        <f aca="false">INDEX($M$2:$M$7,MATCH(E302,$N$2:$N$7,0),1)</f>
        <v>#N/A</v>
      </c>
      <c r="I302" s="0" t="e">
        <f aca="false">INDEX($M$2:$M$7,MATCH(F302,$N$2:$N$7,0),1)</f>
        <v>#N/A</v>
      </c>
      <c r="J302" s="0" t="str">
        <f aca="false">IFERROR(_xlfn.CONCAT("('",$A302,"','",G302,"'),"),"")</f>
        <v/>
      </c>
      <c r="K302" s="0" t="str">
        <f aca="false">IFERROR(_xlfn.CONCAT("('",$A302,"','",H302,"'),"),"")</f>
        <v/>
      </c>
      <c r="L302" s="0" t="str">
        <f aca="false">IFERROR(_xlfn.CONCAT("('",$A302,"','",I302,"'),"),"")</f>
        <v/>
      </c>
    </row>
    <row r="303" customFormat="false" ht="13.8" hidden="false" customHeight="false" outlineLevel="0" collapsed="false">
      <c r="A303" s="0" t="n">
        <v>302</v>
      </c>
      <c r="B303" s="0" t="s">
        <v>161</v>
      </c>
      <c r="C303" s="0" t="s">
        <v>145</v>
      </c>
      <c r="G303" s="0" t="e">
        <f aca="false">INDEX($M$2:$M$7,MATCH(D303,$N$2:$N$7,0),1)</f>
        <v>#N/A</v>
      </c>
      <c r="H303" s="0" t="e">
        <f aca="false">INDEX($M$2:$M$7,MATCH(E303,$N$2:$N$7,0),1)</f>
        <v>#N/A</v>
      </c>
      <c r="I303" s="0" t="e">
        <f aca="false">INDEX($M$2:$M$7,MATCH(F303,$N$2:$N$7,0),1)</f>
        <v>#N/A</v>
      </c>
      <c r="J303" s="0" t="str">
        <f aca="false">IFERROR(_xlfn.CONCAT("('",$A303,"','",G303,"'),"),"")</f>
        <v/>
      </c>
      <c r="K303" s="0" t="str">
        <f aca="false">IFERROR(_xlfn.CONCAT("('",$A303,"','",H303,"'),"),"")</f>
        <v/>
      </c>
      <c r="L303" s="0" t="str">
        <f aca="false">IFERROR(_xlfn.CONCAT("('",$A303,"','",I303,"'),"),"")</f>
        <v/>
      </c>
    </row>
    <row r="304" customFormat="false" ht="13.8" hidden="false" customHeight="false" outlineLevel="0" collapsed="false">
      <c r="A304" s="0" t="n">
        <v>303</v>
      </c>
      <c r="B304" s="0" t="s">
        <v>161</v>
      </c>
      <c r="C304" s="0" t="s">
        <v>142</v>
      </c>
      <c r="G304" s="0" t="e">
        <f aca="false">INDEX($M$2:$M$7,MATCH(D304,$N$2:$N$7,0),1)</f>
        <v>#N/A</v>
      </c>
      <c r="H304" s="0" t="e">
        <f aca="false">INDEX($M$2:$M$7,MATCH(E304,$N$2:$N$7,0),1)</f>
        <v>#N/A</v>
      </c>
      <c r="I304" s="0" t="e">
        <f aca="false">INDEX($M$2:$M$7,MATCH(F304,$N$2:$N$7,0),1)</f>
        <v>#N/A</v>
      </c>
      <c r="J304" s="0" t="str">
        <f aca="false">IFERROR(_xlfn.CONCAT("('",$A304,"','",G304,"'),"),"")</f>
        <v/>
      </c>
      <c r="K304" s="0" t="str">
        <f aca="false">IFERROR(_xlfn.CONCAT("('",$A304,"','",H304,"'),"),"")</f>
        <v/>
      </c>
      <c r="L304" s="0" t="str">
        <f aca="false">IFERROR(_xlfn.CONCAT("('",$A304,"','",I304,"'),"),"")</f>
        <v/>
      </c>
    </row>
    <row r="305" customFormat="false" ht="13.8" hidden="false" customHeight="false" outlineLevel="0" collapsed="false">
      <c r="A305" s="0" t="n">
        <v>304</v>
      </c>
      <c r="B305" s="0" t="s">
        <v>161</v>
      </c>
      <c r="C305" s="0" t="s">
        <v>146</v>
      </c>
      <c r="G305" s="0" t="e">
        <f aca="false">INDEX($M$2:$M$7,MATCH(D305,$N$2:$N$7,0),1)</f>
        <v>#N/A</v>
      </c>
      <c r="H305" s="0" t="e">
        <f aca="false">INDEX($M$2:$M$7,MATCH(E305,$N$2:$N$7,0),1)</f>
        <v>#N/A</v>
      </c>
      <c r="I305" s="0" t="e">
        <f aca="false">INDEX($M$2:$M$7,MATCH(F305,$N$2:$N$7,0),1)</f>
        <v>#N/A</v>
      </c>
      <c r="J305" s="0" t="str">
        <f aca="false">IFERROR(_xlfn.CONCAT("('",$A305,"','",G305,"'),"),"")</f>
        <v/>
      </c>
      <c r="K305" s="0" t="str">
        <f aca="false">IFERROR(_xlfn.CONCAT("('",$A305,"','",H305,"'),"),"")</f>
        <v/>
      </c>
      <c r="L305" s="0" t="str">
        <f aca="false">IFERROR(_xlfn.CONCAT("('",$A305,"','",I305,"'),"),"")</f>
        <v/>
      </c>
    </row>
    <row r="306" customFormat="false" ht="13.8" hidden="false" customHeight="false" outlineLevel="0" collapsed="false">
      <c r="A306" s="0" t="n">
        <v>305</v>
      </c>
      <c r="B306" s="0" t="s">
        <v>161</v>
      </c>
      <c r="C306" s="0" t="s">
        <v>147</v>
      </c>
      <c r="G306" s="0" t="e">
        <f aca="false">INDEX($M$2:$M$7,MATCH(D306,$N$2:$N$7,0),1)</f>
        <v>#N/A</v>
      </c>
      <c r="H306" s="0" t="e">
        <f aca="false">INDEX($M$2:$M$7,MATCH(E306,$N$2:$N$7,0),1)</f>
        <v>#N/A</v>
      </c>
      <c r="I306" s="0" t="e">
        <f aca="false">INDEX($M$2:$M$7,MATCH(F306,$N$2:$N$7,0),1)</f>
        <v>#N/A</v>
      </c>
      <c r="J306" s="0" t="str">
        <f aca="false">IFERROR(_xlfn.CONCAT("('",$A306,"','",G306,"'),"),"")</f>
        <v/>
      </c>
      <c r="K306" s="0" t="str">
        <f aca="false">IFERROR(_xlfn.CONCAT("('",$A306,"','",H306,"'),"),"")</f>
        <v/>
      </c>
      <c r="L306" s="0" t="str">
        <f aca="false">IFERROR(_xlfn.CONCAT("('",$A306,"','",I306,"'),"),"")</f>
        <v/>
      </c>
    </row>
    <row r="307" customFormat="false" ht="13.8" hidden="false" customHeight="false" outlineLevel="0" collapsed="false">
      <c r="A307" s="0" t="n">
        <v>306</v>
      </c>
      <c r="B307" s="0" t="s">
        <v>161</v>
      </c>
      <c r="C307" s="0" t="s">
        <v>80</v>
      </c>
      <c r="G307" s="0" t="e">
        <f aca="false">INDEX($M$2:$M$7,MATCH(D307,$N$2:$N$7,0),1)</f>
        <v>#N/A</v>
      </c>
      <c r="H307" s="0" t="e">
        <f aca="false">INDEX($M$2:$M$7,MATCH(E307,$N$2:$N$7,0),1)</f>
        <v>#N/A</v>
      </c>
      <c r="I307" s="0" t="e">
        <f aca="false">INDEX($M$2:$M$7,MATCH(F307,$N$2:$N$7,0),1)</f>
        <v>#N/A</v>
      </c>
      <c r="J307" s="0" t="str">
        <f aca="false">IFERROR(_xlfn.CONCAT("('",$A307,"','",G307,"'),"),"")</f>
        <v/>
      </c>
      <c r="K307" s="0" t="str">
        <f aca="false">IFERROR(_xlfn.CONCAT("('",$A307,"','",H307,"'),"),"")</f>
        <v/>
      </c>
      <c r="L307" s="0" t="str">
        <f aca="false">IFERROR(_xlfn.CONCAT("('",$A307,"','",I307,"'),"),"")</f>
        <v/>
      </c>
    </row>
    <row r="308" customFormat="false" ht="13.8" hidden="false" customHeight="false" outlineLevel="0" collapsed="false">
      <c r="A308" s="0" t="n">
        <v>307</v>
      </c>
      <c r="B308" s="0" t="s">
        <v>161</v>
      </c>
      <c r="C308" s="0" t="s">
        <v>81</v>
      </c>
      <c r="G308" s="0" t="e">
        <f aca="false">INDEX($M$2:$M$7,MATCH(D308,$N$2:$N$7,0),1)</f>
        <v>#N/A</v>
      </c>
      <c r="H308" s="0" t="e">
        <f aca="false">INDEX($M$2:$M$7,MATCH(E308,$N$2:$N$7,0),1)</f>
        <v>#N/A</v>
      </c>
      <c r="I308" s="0" t="e">
        <f aca="false">INDEX($M$2:$M$7,MATCH(F308,$N$2:$N$7,0),1)</f>
        <v>#N/A</v>
      </c>
      <c r="J308" s="0" t="str">
        <f aca="false">IFERROR(_xlfn.CONCAT("('",$A308,"','",G308,"'),"),"")</f>
        <v/>
      </c>
      <c r="K308" s="0" t="str">
        <f aca="false">IFERROR(_xlfn.CONCAT("('",$A308,"','",H308,"'),"),"")</f>
        <v/>
      </c>
      <c r="L308" s="0" t="str">
        <f aca="false">IFERROR(_xlfn.CONCAT("('",$A308,"','",I308,"'),"),"")</f>
        <v/>
      </c>
    </row>
    <row r="309" customFormat="false" ht="13.8" hidden="false" customHeight="false" outlineLevel="0" collapsed="false">
      <c r="A309" s="0" t="n">
        <v>308</v>
      </c>
      <c r="B309" s="0" t="s">
        <v>161</v>
      </c>
      <c r="C309" s="0" t="s">
        <v>148</v>
      </c>
      <c r="G309" s="0" t="e">
        <f aca="false">INDEX($M$2:$M$7,MATCH(D309,$N$2:$N$7,0),1)</f>
        <v>#N/A</v>
      </c>
      <c r="H309" s="0" t="e">
        <f aca="false">INDEX($M$2:$M$7,MATCH(E309,$N$2:$N$7,0),1)</f>
        <v>#N/A</v>
      </c>
      <c r="I309" s="0" t="e">
        <f aca="false">INDEX($M$2:$M$7,MATCH(F309,$N$2:$N$7,0),1)</f>
        <v>#N/A</v>
      </c>
      <c r="J309" s="0" t="str">
        <f aca="false">IFERROR(_xlfn.CONCAT("('",$A309,"','",G309,"'),"),"")</f>
        <v/>
      </c>
      <c r="K309" s="0" t="str">
        <f aca="false">IFERROR(_xlfn.CONCAT("('",$A309,"','",H309,"'),"),"")</f>
        <v/>
      </c>
      <c r="L309" s="0" t="str">
        <f aca="false">IFERROR(_xlfn.CONCAT("('",$A309,"','",I309,"'),"),"")</f>
        <v/>
      </c>
    </row>
    <row r="310" customFormat="false" ht="13.8" hidden="false" customHeight="false" outlineLevel="0" collapsed="false">
      <c r="A310" s="0" t="n">
        <v>309</v>
      </c>
      <c r="B310" s="0" t="s">
        <v>161</v>
      </c>
      <c r="C310" s="0" t="s">
        <v>149</v>
      </c>
      <c r="G310" s="0" t="e">
        <f aca="false">INDEX($M$2:$M$7,MATCH(D310,$N$2:$N$7,0),1)</f>
        <v>#N/A</v>
      </c>
      <c r="H310" s="0" t="e">
        <f aca="false">INDEX($M$2:$M$7,MATCH(E310,$N$2:$N$7,0),1)</f>
        <v>#N/A</v>
      </c>
      <c r="I310" s="0" t="e">
        <f aca="false">INDEX($M$2:$M$7,MATCH(F310,$N$2:$N$7,0),1)</f>
        <v>#N/A</v>
      </c>
      <c r="J310" s="0" t="str">
        <f aca="false">IFERROR(_xlfn.CONCAT("('",$A310,"','",G310,"'),"),"")</f>
        <v/>
      </c>
      <c r="K310" s="0" t="str">
        <f aca="false">IFERROR(_xlfn.CONCAT("('",$A310,"','",H310,"'),"),"")</f>
        <v/>
      </c>
      <c r="L310" s="0" t="str">
        <f aca="false">IFERROR(_xlfn.CONCAT("('",$A310,"','",I310,"'),"),"")</f>
        <v/>
      </c>
    </row>
    <row r="311" customFormat="false" ht="13.8" hidden="false" customHeight="false" outlineLevel="0" collapsed="false">
      <c r="A311" s="0" t="n">
        <v>310</v>
      </c>
      <c r="B311" s="0" t="s">
        <v>161</v>
      </c>
      <c r="C311" s="0" t="s">
        <v>150</v>
      </c>
      <c r="G311" s="0" t="e">
        <f aca="false">INDEX($M$2:$M$7,MATCH(D311,$N$2:$N$7,0),1)</f>
        <v>#N/A</v>
      </c>
      <c r="H311" s="0" t="e">
        <f aca="false">INDEX($M$2:$M$7,MATCH(E311,$N$2:$N$7,0),1)</f>
        <v>#N/A</v>
      </c>
      <c r="I311" s="0" t="e">
        <f aca="false">INDEX($M$2:$M$7,MATCH(F311,$N$2:$N$7,0),1)</f>
        <v>#N/A</v>
      </c>
      <c r="J311" s="0" t="str">
        <f aca="false">IFERROR(_xlfn.CONCAT("('",$A311,"','",G311,"'),"),"")</f>
        <v/>
      </c>
      <c r="K311" s="0" t="str">
        <f aca="false">IFERROR(_xlfn.CONCAT("('",$A311,"','",H311,"'),"),"")</f>
        <v/>
      </c>
      <c r="L311" s="0" t="str">
        <f aca="false">IFERROR(_xlfn.CONCAT("('",$A311,"','",I311,"'),"),"")</f>
        <v/>
      </c>
    </row>
    <row r="312" customFormat="false" ht="13.8" hidden="false" customHeight="false" outlineLevel="0" collapsed="false">
      <c r="A312" s="0" t="n">
        <v>311</v>
      </c>
      <c r="B312" s="0" t="s">
        <v>161</v>
      </c>
      <c r="C312" s="0" t="s">
        <v>82</v>
      </c>
      <c r="G312" s="0" t="e">
        <f aca="false">INDEX($M$2:$M$7,MATCH(D312,$N$2:$N$7,0),1)</f>
        <v>#N/A</v>
      </c>
      <c r="H312" s="0" t="e">
        <f aca="false">INDEX($M$2:$M$7,MATCH(E312,$N$2:$N$7,0),1)</f>
        <v>#N/A</v>
      </c>
      <c r="I312" s="0" t="e">
        <f aca="false">INDEX($M$2:$M$7,MATCH(F312,$N$2:$N$7,0),1)</f>
        <v>#N/A</v>
      </c>
      <c r="J312" s="0" t="str">
        <f aca="false">IFERROR(_xlfn.CONCAT("('",$A312,"','",G312,"'),"),"")</f>
        <v/>
      </c>
      <c r="K312" s="0" t="str">
        <f aca="false">IFERROR(_xlfn.CONCAT("('",$A312,"','",H312,"'),"),"")</f>
        <v/>
      </c>
      <c r="L312" s="0" t="str">
        <f aca="false">IFERROR(_xlfn.CONCAT("('",$A312,"','",I312,"'),"),"")</f>
        <v/>
      </c>
    </row>
    <row r="313" customFormat="false" ht="13.8" hidden="false" customHeight="false" outlineLevel="0" collapsed="false">
      <c r="A313" s="0" t="n">
        <v>312</v>
      </c>
      <c r="B313" s="0" t="s">
        <v>161</v>
      </c>
      <c r="C313" s="0" t="s">
        <v>151</v>
      </c>
      <c r="G313" s="0" t="e">
        <f aca="false">INDEX($M$2:$M$7,MATCH(D313,$N$2:$N$7,0),1)</f>
        <v>#N/A</v>
      </c>
      <c r="H313" s="0" t="e">
        <f aca="false">INDEX($M$2:$M$7,MATCH(E313,$N$2:$N$7,0),1)</f>
        <v>#N/A</v>
      </c>
      <c r="I313" s="0" t="e">
        <f aca="false">INDEX($M$2:$M$7,MATCH(F313,$N$2:$N$7,0),1)</f>
        <v>#N/A</v>
      </c>
      <c r="J313" s="0" t="str">
        <f aca="false">IFERROR(_xlfn.CONCAT("('",$A313,"','",G313,"'),"),"")</f>
        <v/>
      </c>
      <c r="K313" s="0" t="str">
        <f aca="false">IFERROR(_xlfn.CONCAT("('",$A313,"','",H313,"'),"),"")</f>
        <v/>
      </c>
      <c r="L313" s="0" t="str">
        <f aca="false">IFERROR(_xlfn.CONCAT("('",$A313,"','",I313,"'),"),"")</f>
        <v/>
      </c>
    </row>
    <row r="314" customFormat="false" ht="13.8" hidden="false" customHeight="false" outlineLevel="0" collapsed="false">
      <c r="A314" s="0" t="n">
        <v>313</v>
      </c>
      <c r="B314" s="0" t="s">
        <v>164</v>
      </c>
      <c r="C314" s="0" t="s">
        <v>145</v>
      </c>
      <c r="G314" s="0" t="e">
        <f aca="false">INDEX($M$2:$M$7,MATCH(D314,$N$2:$N$7,0),1)</f>
        <v>#N/A</v>
      </c>
      <c r="H314" s="0" t="e">
        <f aca="false">INDEX($M$2:$M$7,MATCH(E314,$N$2:$N$7,0),1)</f>
        <v>#N/A</v>
      </c>
      <c r="I314" s="0" t="e">
        <f aca="false">INDEX($M$2:$M$7,MATCH(F314,$N$2:$N$7,0),1)</f>
        <v>#N/A</v>
      </c>
      <c r="J314" s="0" t="str">
        <f aca="false">IFERROR(_xlfn.CONCAT("('",$A314,"','",G314,"'),"),"")</f>
        <v/>
      </c>
      <c r="K314" s="0" t="str">
        <f aca="false">IFERROR(_xlfn.CONCAT("('",$A314,"','",H314,"'),"),"")</f>
        <v/>
      </c>
      <c r="L314" s="0" t="str">
        <f aca="false">IFERROR(_xlfn.CONCAT("('",$A314,"','",I314,"'),"),"")</f>
        <v/>
      </c>
    </row>
    <row r="315" customFormat="false" ht="13.8" hidden="false" customHeight="false" outlineLevel="0" collapsed="false">
      <c r="A315" s="0" t="n">
        <v>314</v>
      </c>
      <c r="B315" s="0" t="s">
        <v>164</v>
      </c>
      <c r="C315" s="0" t="s">
        <v>142</v>
      </c>
      <c r="G315" s="0" t="e">
        <f aca="false">INDEX($M$2:$M$7,MATCH(D315,$N$2:$N$7,0),1)</f>
        <v>#N/A</v>
      </c>
      <c r="H315" s="0" t="e">
        <f aca="false">INDEX($M$2:$M$7,MATCH(E315,$N$2:$N$7,0),1)</f>
        <v>#N/A</v>
      </c>
      <c r="I315" s="0" t="e">
        <f aca="false">INDEX($M$2:$M$7,MATCH(F315,$N$2:$N$7,0),1)</f>
        <v>#N/A</v>
      </c>
      <c r="J315" s="0" t="str">
        <f aca="false">IFERROR(_xlfn.CONCAT("('",$A315,"','",G315,"'),"),"")</f>
        <v/>
      </c>
      <c r="K315" s="0" t="str">
        <f aca="false">IFERROR(_xlfn.CONCAT("('",$A315,"','",H315,"'),"),"")</f>
        <v/>
      </c>
      <c r="L315" s="0" t="str">
        <f aca="false">IFERROR(_xlfn.CONCAT("('",$A315,"','",I315,"'),"),"")</f>
        <v/>
      </c>
    </row>
    <row r="316" customFormat="false" ht="13.8" hidden="false" customHeight="false" outlineLevel="0" collapsed="false">
      <c r="A316" s="0" t="n">
        <v>315</v>
      </c>
      <c r="B316" s="0" t="s">
        <v>164</v>
      </c>
      <c r="C316" s="0" t="s">
        <v>146</v>
      </c>
      <c r="G316" s="0" t="e">
        <f aca="false">INDEX($M$2:$M$7,MATCH(D316,$N$2:$N$7,0),1)</f>
        <v>#N/A</v>
      </c>
      <c r="H316" s="0" t="e">
        <f aca="false">INDEX($M$2:$M$7,MATCH(E316,$N$2:$N$7,0),1)</f>
        <v>#N/A</v>
      </c>
      <c r="I316" s="0" t="e">
        <f aca="false">INDEX($M$2:$M$7,MATCH(F316,$N$2:$N$7,0),1)</f>
        <v>#N/A</v>
      </c>
      <c r="J316" s="0" t="str">
        <f aca="false">IFERROR(_xlfn.CONCAT("('",$A316,"','",G316,"'),"),"")</f>
        <v/>
      </c>
      <c r="K316" s="0" t="str">
        <f aca="false">IFERROR(_xlfn.CONCAT("('",$A316,"','",H316,"'),"),"")</f>
        <v/>
      </c>
      <c r="L316" s="0" t="str">
        <f aca="false">IFERROR(_xlfn.CONCAT("('",$A316,"','",I316,"'),"),"")</f>
        <v/>
      </c>
    </row>
    <row r="317" customFormat="false" ht="13.8" hidden="false" customHeight="false" outlineLevel="0" collapsed="false">
      <c r="A317" s="0" t="n">
        <v>316</v>
      </c>
      <c r="B317" s="0" t="s">
        <v>164</v>
      </c>
      <c r="C317" s="0" t="s">
        <v>147</v>
      </c>
      <c r="G317" s="0" t="e">
        <f aca="false">INDEX($M$2:$M$7,MATCH(D317,$N$2:$N$7,0),1)</f>
        <v>#N/A</v>
      </c>
      <c r="H317" s="0" t="e">
        <f aca="false">INDEX($M$2:$M$7,MATCH(E317,$N$2:$N$7,0),1)</f>
        <v>#N/A</v>
      </c>
      <c r="I317" s="0" t="e">
        <f aca="false">INDEX($M$2:$M$7,MATCH(F317,$N$2:$N$7,0),1)</f>
        <v>#N/A</v>
      </c>
      <c r="J317" s="0" t="str">
        <f aca="false">IFERROR(_xlfn.CONCAT("('",$A317,"','",G317,"'),"),"")</f>
        <v/>
      </c>
      <c r="K317" s="0" t="str">
        <f aca="false">IFERROR(_xlfn.CONCAT("('",$A317,"','",H317,"'),"),"")</f>
        <v/>
      </c>
      <c r="L317" s="0" t="str">
        <f aca="false">IFERROR(_xlfn.CONCAT("('",$A317,"','",I317,"'),"),"")</f>
        <v/>
      </c>
    </row>
    <row r="318" customFormat="false" ht="13.8" hidden="false" customHeight="false" outlineLevel="0" collapsed="false">
      <c r="A318" s="0" t="n">
        <v>317</v>
      </c>
      <c r="B318" s="0" t="s">
        <v>164</v>
      </c>
      <c r="C318" s="0" t="s">
        <v>80</v>
      </c>
      <c r="G318" s="0" t="e">
        <f aca="false">INDEX($M$2:$M$7,MATCH(D318,$N$2:$N$7,0),1)</f>
        <v>#N/A</v>
      </c>
      <c r="H318" s="0" t="e">
        <f aca="false">INDEX($M$2:$M$7,MATCH(E318,$N$2:$N$7,0),1)</f>
        <v>#N/A</v>
      </c>
      <c r="I318" s="0" t="e">
        <f aca="false">INDEX($M$2:$M$7,MATCH(F318,$N$2:$N$7,0),1)</f>
        <v>#N/A</v>
      </c>
      <c r="J318" s="0" t="str">
        <f aca="false">IFERROR(_xlfn.CONCAT("('",$A318,"','",G318,"'),"),"")</f>
        <v/>
      </c>
      <c r="K318" s="0" t="str">
        <f aca="false">IFERROR(_xlfn.CONCAT("('",$A318,"','",H318,"'),"),"")</f>
        <v/>
      </c>
      <c r="L318" s="0" t="str">
        <f aca="false">IFERROR(_xlfn.CONCAT("('",$A318,"','",I318,"'),"),"")</f>
        <v/>
      </c>
    </row>
    <row r="319" customFormat="false" ht="13.8" hidden="false" customHeight="false" outlineLevel="0" collapsed="false">
      <c r="A319" s="0" t="n">
        <v>318</v>
      </c>
      <c r="B319" s="0" t="s">
        <v>164</v>
      </c>
      <c r="C319" s="0" t="s">
        <v>81</v>
      </c>
      <c r="G319" s="0" t="e">
        <f aca="false">INDEX($M$2:$M$7,MATCH(D319,$N$2:$N$7,0),1)</f>
        <v>#N/A</v>
      </c>
      <c r="H319" s="0" t="e">
        <f aca="false">INDEX($M$2:$M$7,MATCH(E319,$N$2:$N$7,0),1)</f>
        <v>#N/A</v>
      </c>
      <c r="I319" s="0" t="e">
        <f aca="false">INDEX($M$2:$M$7,MATCH(F319,$N$2:$N$7,0),1)</f>
        <v>#N/A</v>
      </c>
      <c r="J319" s="0" t="str">
        <f aca="false">IFERROR(_xlfn.CONCAT("('",$A319,"','",G319,"'),"),"")</f>
        <v/>
      </c>
      <c r="K319" s="0" t="str">
        <f aca="false">IFERROR(_xlfn.CONCAT("('",$A319,"','",H319,"'),"),"")</f>
        <v/>
      </c>
      <c r="L319" s="0" t="str">
        <f aca="false">IFERROR(_xlfn.CONCAT("('",$A319,"','",I319,"'),"),"")</f>
        <v/>
      </c>
    </row>
    <row r="320" customFormat="false" ht="13.8" hidden="false" customHeight="false" outlineLevel="0" collapsed="false">
      <c r="A320" s="0" t="n">
        <v>319</v>
      </c>
      <c r="B320" s="0" t="s">
        <v>164</v>
      </c>
      <c r="C320" s="0" t="s">
        <v>148</v>
      </c>
      <c r="G320" s="0" t="e">
        <f aca="false">INDEX($M$2:$M$7,MATCH(D320,$N$2:$N$7,0),1)</f>
        <v>#N/A</v>
      </c>
      <c r="H320" s="0" t="e">
        <f aca="false">INDEX($M$2:$M$7,MATCH(E320,$N$2:$N$7,0),1)</f>
        <v>#N/A</v>
      </c>
      <c r="I320" s="0" t="e">
        <f aca="false">INDEX($M$2:$M$7,MATCH(F320,$N$2:$N$7,0),1)</f>
        <v>#N/A</v>
      </c>
      <c r="J320" s="0" t="str">
        <f aca="false">IFERROR(_xlfn.CONCAT("('",$A320,"','",G320,"'),"),"")</f>
        <v/>
      </c>
      <c r="K320" s="0" t="str">
        <f aca="false">IFERROR(_xlfn.CONCAT("('",$A320,"','",H320,"'),"),"")</f>
        <v/>
      </c>
      <c r="L320" s="0" t="str">
        <f aca="false">IFERROR(_xlfn.CONCAT("('",$A320,"','",I320,"'),"),"")</f>
        <v/>
      </c>
    </row>
    <row r="321" customFormat="false" ht="13.8" hidden="false" customHeight="false" outlineLevel="0" collapsed="false">
      <c r="A321" s="0" t="n">
        <v>320</v>
      </c>
      <c r="B321" s="0" t="s">
        <v>164</v>
      </c>
      <c r="C321" s="0" t="s">
        <v>149</v>
      </c>
      <c r="G321" s="0" t="e">
        <f aca="false">INDEX($M$2:$M$7,MATCH(D321,$N$2:$N$7,0),1)</f>
        <v>#N/A</v>
      </c>
      <c r="H321" s="0" t="e">
        <f aca="false">INDEX($M$2:$M$7,MATCH(E321,$N$2:$N$7,0),1)</f>
        <v>#N/A</v>
      </c>
      <c r="I321" s="0" t="e">
        <f aca="false">INDEX($M$2:$M$7,MATCH(F321,$N$2:$N$7,0),1)</f>
        <v>#N/A</v>
      </c>
      <c r="J321" s="0" t="str">
        <f aca="false">IFERROR(_xlfn.CONCAT("('",$A321,"','",G321,"'),"),"")</f>
        <v/>
      </c>
      <c r="K321" s="0" t="str">
        <f aca="false">IFERROR(_xlfn.CONCAT("('",$A321,"','",H321,"'),"),"")</f>
        <v/>
      </c>
      <c r="L321" s="0" t="str">
        <f aca="false">IFERROR(_xlfn.CONCAT("('",$A321,"','",I321,"'),"),"")</f>
        <v/>
      </c>
    </row>
    <row r="322" customFormat="false" ht="13.8" hidden="false" customHeight="false" outlineLevel="0" collapsed="false">
      <c r="A322" s="0" t="n">
        <v>321</v>
      </c>
      <c r="B322" s="0" t="s">
        <v>164</v>
      </c>
      <c r="C322" s="0" t="s">
        <v>150</v>
      </c>
      <c r="G322" s="0" t="e">
        <f aca="false">INDEX($M$2:$M$7,MATCH(D322,$N$2:$N$7,0),1)</f>
        <v>#N/A</v>
      </c>
      <c r="H322" s="0" t="e">
        <f aca="false">INDEX($M$2:$M$7,MATCH(E322,$N$2:$N$7,0),1)</f>
        <v>#N/A</v>
      </c>
      <c r="I322" s="0" t="e">
        <f aca="false">INDEX($M$2:$M$7,MATCH(F322,$N$2:$N$7,0),1)</f>
        <v>#N/A</v>
      </c>
      <c r="J322" s="0" t="str">
        <f aca="false">IFERROR(_xlfn.CONCAT("('",$A322,"','",G322,"'),"),"")</f>
        <v/>
      </c>
      <c r="K322" s="0" t="str">
        <f aca="false">IFERROR(_xlfn.CONCAT("('",$A322,"','",H322,"'),"),"")</f>
        <v/>
      </c>
      <c r="L322" s="0" t="str">
        <f aca="false">IFERROR(_xlfn.CONCAT("('",$A322,"','",I322,"'),"),"")</f>
        <v/>
      </c>
    </row>
    <row r="323" customFormat="false" ht="13.8" hidden="false" customHeight="false" outlineLevel="0" collapsed="false">
      <c r="A323" s="0" t="n">
        <v>322</v>
      </c>
      <c r="B323" s="0" t="s">
        <v>164</v>
      </c>
      <c r="C323" s="0" t="s">
        <v>82</v>
      </c>
      <c r="G323" s="0" t="e">
        <f aca="false">INDEX($M$2:$M$7,MATCH(D323,$N$2:$N$7,0),1)</f>
        <v>#N/A</v>
      </c>
      <c r="H323" s="0" t="e">
        <f aca="false">INDEX($M$2:$M$7,MATCH(E323,$N$2:$N$7,0),1)</f>
        <v>#N/A</v>
      </c>
      <c r="I323" s="0" t="e">
        <f aca="false">INDEX($M$2:$M$7,MATCH(F323,$N$2:$N$7,0),1)</f>
        <v>#N/A</v>
      </c>
      <c r="J323" s="0" t="str">
        <f aca="false">IFERROR(_xlfn.CONCAT("('",$A323,"','",G323,"'),"),"")</f>
        <v/>
      </c>
      <c r="K323" s="0" t="str">
        <f aca="false">IFERROR(_xlfn.CONCAT("('",$A323,"','",H323,"'),"),"")</f>
        <v/>
      </c>
      <c r="L323" s="0" t="str">
        <f aca="false">IFERROR(_xlfn.CONCAT("('",$A323,"','",I323,"'),"),"")</f>
        <v/>
      </c>
    </row>
    <row r="324" customFormat="false" ht="13.8" hidden="false" customHeight="false" outlineLevel="0" collapsed="false">
      <c r="A324" s="0" t="n">
        <v>323</v>
      </c>
      <c r="B324" s="0" t="s">
        <v>164</v>
      </c>
      <c r="C324" s="0" t="s">
        <v>151</v>
      </c>
      <c r="G324" s="0" t="e">
        <f aca="false">INDEX($M$2:$M$7,MATCH(D324,$N$2:$N$7,0),1)</f>
        <v>#N/A</v>
      </c>
      <c r="H324" s="0" t="e">
        <f aca="false">INDEX($M$2:$M$7,MATCH(E324,$N$2:$N$7,0),1)</f>
        <v>#N/A</v>
      </c>
      <c r="I324" s="0" t="e">
        <f aca="false">INDEX($M$2:$M$7,MATCH(F324,$N$2:$N$7,0),1)</f>
        <v>#N/A</v>
      </c>
      <c r="J324" s="0" t="str">
        <f aca="false">IFERROR(_xlfn.CONCAT("('",$A324,"','",G324,"'),"),"")</f>
        <v/>
      </c>
      <c r="K324" s="0" t="str">
        <f aca="false">IFERROR(_xlfn.CONCAT("('",$A324,"','",H324,"'),"),"")</f>
        <v/>
      </c>
      <c r="L324" s="0" t="str">
        <f aca="false">IFERROR(_xlfn.CONCAT("('",$A324,"','",I324,"'),"),"")</f>
        <v/>
      </c>
    </row>
    <row r="325" customFormat="false" ht="13.8" hidden="false" customHeight="false" outlineLevel="0" collapsed="false">
      <c r="A325" s="0" t="n">
        <v>324</v>
      </c>
      <c r="B325" s="0" t="s">
        <v>166</v>
      </c>
      <c r="C325" s="0" t="s">
        <v>145</v>
      </c>
      <c r="G325" s="0" t="e">
        <f aca="false">INDEX($M$2:$M$7,MATCH(D325,$N$2:$N$7,0),1)</f>
        <v>#N/A</v>
      </c>
      <c r="H325" s="0" t="e">
        <f aca="false">INDEX($M$2:$M$7,MATCH(E325,$N$2:$N$7,0),1)</f>
        <v>#N/A</v>
      </c>
      <c r="I325" s="0" t="e">
        <f aca="false">INDEX($M$2:$M$7,MATCH(F325,$N$2:$N$7,0),1)</f>
        <v>#N/A</v>
      </c>
      <c r="J325" s="0" t="str">
        <f aca="false">IFERROR(_xlfn.CONCAT("('",$A325,"','",G325,"'),"),"")</f>
        <v/>
      </c>
      <c r="K325" s="0" t="str">
        <f aca="false">IFERROR(_xlfn.CONCAT("('",$A325,"','",H325,"'),"),"")</f>
        <v/>
      </c>
      <c r="L325" s="0" t="str">
        <f aca="false">IFERROR(_xlfn.CONCAT("('",$A325,"','",I325,"'),"),"")</f>
        <v/>
      </c>
    </row>
    <row r="326" customFormat="false" ht="13.8" hidden="false" customHeight="false" outlineLevel="0" collapsed="false">
      <c r="A326" s="0" t="n">
        <v>325</v>
      </c>
      <c r="B326" s="0" t="s">
        <v>166</v>
      </c>
      <c r="C326" s="0" t="s">
        <v>142</v>
      </c>
      <c r="G326" s="0" t="e">
        <f aca="false">INDEX($M$2:$M$7,MATCH(D326,$N$2:$N$7,0),1)</f>
        <v>#N/A</v>
      </c>
      <c r="H326" s="0" t="e">
        <f aca="false">INDEX($M$2:$M$7,MATCH(E326,$N$2:$N$7,0),1)</f>
        <v>#N/A</v>
      </c>
      <c r="I326" s="0" t="e">
        <f aca="false">INDEX($M$2:$M$7,MATCH(F326,$N$2:$N$7,0),1)</f>
        <v>#N/A</v>
      </c>
      <c r="J326" s="0" t="str">
        <f aca="false">IFERROR(_xlfn.CONCAT("('",$A326,"','",G326,"'),"),"")</f>
        <v/>
      </c>
      <c r="K326" s="0" t="str">
        <f aca="false">IFERROR(_xlfn.CONCAT("('",$A326,"','",H326,"'),"),"")</f>
        <v/>
      </c>
      <c r="L326" s="0" t="str">
        <f aca="false">IFERROR(_xlfn.CONCAT("('",$A326,"','",I326,"'),"),"")</f>
        <v/>
      </c>
    </row>
    <row r="327" customFormat="false" ht="13.8" hidden="false" customHeight="false" outlineLevel="0" collapsed="false">
      <c r="A327" s="0" t="n">
        <v>326</v>
      </c>
      <c r="B327" s="0" t="s">
        <v>166</v>
      </c>
      <c r="C327" s="0" t="s">
        <v>146</v>
      </c>
      <c r="G327" s="0" t="e">
        <f aca="false">INDEX($M$2:$M$7,MATCH(D327,$N$2:$N$7,0),1)</f>
        <v>#N/A</v>
      </c>
      <c r="H327" s="0" t="e">
        <f aca="false">INDEX($M$2:$M$7,MATCH(E327,$N$2:$N$7,0),1)</f>
        <v>#N/A</v>
      </c>
      <c r="I327" s="0" t="e">
        <f aca="false">INDEX($M$2:$M$7,MATCH(F327,$N$2:$N$7,0),1)</f>
        <v>#N/A</v>
      </c>
      <c r="J327" s="0" t="str">
        <f aca="false">IFERROR(_xlfn.CONCAT("('",$A327,"','",G327,"'),"),"")</f>
        <v/>
      </c>
      <c r="K327" s="0" t="str">
        <f aca="false">IFERROR(_xlfn.CONCAT("('",$A327,"','",H327,"'),"),"")</f>
        <v/>
      </c>
      <c r="L327" s="0" t="str">
        <f aca="false">IFERROR(_xlfn.CONCAT("('",$A327,"','",I327,"'),"),"")</f>
        <v/>
      </c>
    </row>
    <row r="328" customFormat="false" ht="13.8" hidden="false" customHeight="false" outlineLevel="0" collapsed="false">
      <c r="A328" s="0" t="n">
        <v>327</v>
      </c>
      <c r="B328" s="0" t="s">
        <v>166</v>
      </c>
      <c r="C328" s="0" t="s">
        <v>147</v>
      </c>
      <c r="G328" s="0" t="e">
        <f aca="false">INDEX($M$2:$M$7,MATCH(D328,$N$2:$N$7,0),1)</f>
        <v>#N/A</v>
      </c>
      <c r="H328" s="0" t="e">
        <f aca="false">INDEX($M$2:$M$7,MATCH(E328,$N$2:$N$7,0),1)</f>
        <v>#N/A</v>
      </c>
      <c r="I328" s="0" t="e">
        <f aca="false">INDEX($M$2:$M$7,MATCH(F328,$N$2:$N$7,0),1)</f>
        <v>#N/A</v>
      </c>
      <c r="J328" s="0" t="str">
        <f aca="false">IFERROR(_xlfn.CONCAT("('",$A328,"','",G328,"'),"),"")</f>
        <v/>
      </c>
      <c r="K328" s="0" t="str">
        <f aca="false">IFERROR(_xlfn.CONCAT("('",$A328,"','",H328,"'),"),"")</f>
        <v/>
      </c>
      <c r="L328" s="0" t="str">
        <f aca="false">IFERROR(_xlfn.CONCAT("('",$A328,"','",I328,"'),"),"")</f>
        <v/>
      </c>
    </row>
    <row r="329" customFormat="false" ht="13.8" hidden="false" customHeight="false" outlineLevel="0" collapsed="false">
      <c r="A329" s="0" t="n">
        <v>328</v>
      </c>
      <c r="B329" s="0" t="s">
        <v>166</v>
      </c>
      <c r="C329" s="0" t="s">
        <v>80</v>
      </c>
      <c r="G329" s="0" t="e">
        <f aca="false">INDEX($M$2:$M$7,MATCH(D329,$N$2:$N$7,0),1)</f>
        <v>#N/A</v>
      </c>
      <c r="H329" s="0" t="e">
        <f aca="false">INDEX($M$2:$M$7,MATCH(E329,$N$2:$N$7,0),1)</f>
        <v>#N/A</v>
      </c>
      <c r="I329" s="0" t="e">
        <f aca="false">INDEX($M$2:$M$7,MATCH(F329,$N$2:$N$7,0),1)</f>
        <v>#N/A</v>
      </c>
      <c r="J329" s="0" t="str">
        <f aca="false">IFERROR(_xlfn.CONCAT("('",$A329,"','",G329,"'),"),"")</f>
        <v/>
      </c>
      <c r="K329" s="0" t="str">
        <f aca="false">IFERROR(_xlfn.CONCAT("('",$A329,"','",H329,"'),"),"")</f>
        <v/>
      </c>
      <c r="L329" s="0" t="str">
        <f aca="false">IFERROR(_xlfn.CONCAT("('",$A329,"','",I329,"'),"),"")</f>
        <v/>
      </c>
    </row>
    <row r="330" customFormat="false" ht="13.8" hidden="false" customHeight="false" outlineLevel="0" collapsed="false">
      <c r="A330" s="0" t="n">
        <v>329</v>
      </c>
      <c r="B330" s="0" t="s">
        <v>166</v>
      </c>
      <c r="C330" s="0" t="s">
        <v>81</v>
      </c>
      <c r="G330" s="0" t="e">
        <f aca="false">INDEX($M$2:$M$7,MATCH(D330,$N$2:$N$7,0),1)</f>
        <v>#N/A</v>
      </c>
      <c r="H330" s="0" t="e">
        <f aca="false">INDEX($M$2:$M$7,MATCH(E330,$N$2:$N$7,0),1)</f>
        <v>#N/A</v>
      </c>
      <c r="I330" s="0" t="e">
        <f aca="false">INDEX($M$2:$M$7,MATCH(F330,$N$2:$N$7,0),1)</f>
        <v>#N/A</v>
      </c>
      <c r="J330" s="0" t="str">
        <f aca="false">IFERROR(_xlfn.CONCAT("('",$A330,"','",G330,"'),"),"")</f>
        <v/>
      </c>
      <c r="K330" s="0" t="str">
        <f aca="false">IFERROR(_xlfn.CONCAT("('",$A330,"','",H330,"'),"),"")</f>
        <v/>
      </c>
      <c r="L330" s="0" t="str">
        <f aca="false">IFERROR(_xlfn.CONCAT("('",$A330,"','",I330,"'),"),"")</f>
        <v/>
      </c>
    </row>
    <row r="331" customFormat="false" ht="13.8" hidden="false" customHeight="false" outlineLevel="0" collapsed="false">
      <c r="A331" s="0" t="n">
        <v>330</v>
      </c>
      <c r="B331" s="0" t="s">
        <v>166</v>
      </c>
      <c r="C331" s="0" t="s">
        <v>148</v>
      </c>
      <c r="G331" s="0" t="e">
        <f aca="false">INDEX($M$2:$M$7,MATCH(D331,$N$2:$N$7,0),1)</f>
        <v>#N/A</v>
      </c>
      <c r="H331" s="0" t="e">
        <f aca="false">INDEX($M$2:$M$7,MATCH(E331,$N$2:$N$7,0),1)</f>
        <v>#N/A</v>
      </c>
      <c r="I331" s="0" t="e">
        <f aca="false">INDEX($M$2:$M$7,MATCH(F331,$N$2:$N$7,0),1)</f>
        <v>#N/A</v>
      </c>
      <c r="J331" s="0" t="str">
        <f aca="false">IFERROR(_xlfn.CONCAT("('",$A331,"','",G331,"'),"),"")</f>
        <v/>
      </c>
      <c r="K331" s="0" t="str">
        <f aca="false">IFERROR(_xlfn.CONCAT("('",$A331,"','",H331,"'),"),"")</f>
        <v/>
      </c>
      <c r="L331" s="0" t="str">
        <f aca="false">IFERROR(_xlfn.CONCAT("('",$A331,"','",I331,"'),"),"")</f>
        <v/>
      </c>
    </row>
    <row r="332" customFormat="false" ht="13.8" hidden="false" customHeight="false" outlineLevel="0" collapsed="false">
      <c r="A332" s="0" t="n">
        <v>331</v>
      </c>
      <c r="B332" s="0" t="s">
        <v>166</v>
      </c>
      <c r="C332" s="0" t="s">
        <v>149</v>
      </c>
      <c r="G332" s="0" t="e">
        <f aca="false">INDEX($M$2:$M$7,MATCH(D332,$N$2:$N$7,0),1)</f>
        <v>#N/A</v>
      </c>
      <c r="H332" s="0" t="e">
        <f aca="false">INDEX($M$2:$M$7,MATCH(E332,$N$2:$N$7,0),1)</f>
        <v>#N/A</v>
      </c>
      <c r="I332" s="0" t="e">
        <f aca="false">INDEX($M$2:$M$7,MATCH(F332,$N$2:$N$7,0),1)</f>
        <v>#N/A</v>
      </c>
      <c r="J332" s="0" t="str">
        <f aca="false">IFERROR(_xlfn.CONCAT("('",$A332,"','",G332,"'),"),"")</f>
        <v/>
      </c>
      <c r="K332" s="0" t="str">
        <f aca="false">IFERROR(_xlfn.CONCAT("('",$A332,"','",H332,"'),"),"")</f>
        <v/>
      </c>
      <c r="L332" s="0" t="str">
        <f aca="false">IFERROR(_xlfn.CONCAT("('",$A332,"','",I332,"'),"),"")</f>
        <v/>
      </c>
    </row>
    <row r="333" customFormat="false" ht="13.8" hidden="false" customHeight="false" outlineLevel="0" collapsed="false">
      <c r="A333" s="0" t="n">
        <v>332</v>
      </c>
      <c r="B333" s="0" t="s">
        <v>166</v>
      </c>
      <c r="C333" s="0" t="s">
        <v>150</v>
      </c>
      <c r="G333" s="0" t="e">
        <f aca="false">INDEX($M$2:$M$7,MATCH(D333,$N$2:$N$7,0),1)</f>
        <v>#N/A</v>
      </c>
      <c r="H333" s="0" t="e">
        <f aca="false">INDEX($M$2:$M$7,MATCH(E333,$N$2:$N$7,0),1)</f>
        <v>#N/A</v>
      </c>
      <c r="I333" s="0" t="e">
        <f aca="false">INDEX($M$2:$M$7,MATCH(F333,$N$2:$N$7,0),1)</f>
        <v>#N/A</v>
      </c>
      <c r="J333" s="0" t="str">
        <f aca="false">IFERROR(_xlfn.CONCAT("('",$A333,"','",G333,"'),"),"")</f>
        <v/>
      </c>
      <c r="K333" s="0" t="str">
        <f aca="false">IFERROR(_xlfn.CONCAT("('",$A333,"','",H333,"'),"),"")</f>
        <v/>
      </c>
      <c r="L333" s="0" t="str">
        <f aca="false">IFERROR(_xlfn.CONCAT("('",$A333,"','",I333,"'),"),"")</f>
        <v/>
      </c>
    </row>
    <row r="334" customFormat="false" ht="13.8" hidden="false" customHeight="false" outlineLevel="0" collapsed="false">
      <c r="A334" s="0" t="n">
        <v>333</v>
      </c>
      <c r="B334" s="0" t="s">
        <v>166</v>
      </c>
      <c r="C334" s="0" t="s">
        <v>82</v>
      </c>
      <c r="G334" s="0" t="e">
        <f aca="false">INDEX($M$2:$M$7,MATCH(D334,$N$2:$N$7,0),1)</f>
        <v>#N/A</v>
      </c>
      <c r="H334" s="0" t="e">
        <f aca="false">INDEX($M$2:$M$7,MATCH(E334,$N$2:$N$7,0),1)</f>
        <v>#N/A</v>
      </c>
      <c r="I334" s="0" t="e">
        <f aca="false">INDEX($M$2:$M$7,MATCH(F334,$N$2:$N$7,0),1)</f>
        <v>#N/A</v>
      </c>
      <c r="J334" s="0" t="str">
        <f aca="false">IFERROR(_xlfn.CONCAT("('",$A334,"','",G334,"'),"),"")</f>
        <v/>
      </c>
      <c r="K334" s="0" t="str">
        <f aca="false">IFERROR(_xlfn.CONCAT("('",$A334,"','",H334,"'),"),"")</f>
        <v/>
      </c>
      <c r="L334" s="0" t="str">
        <f aca="false">IFERROR(_xlfn.CONCAT("('",$A334,"','",I334,"'),"),"")</f>
        <v/>
      </c>
    </row>
    <row r="335" customFormat="false" ht="13.8" hidden="false" customHeight="false" outlineLevel="0" collapsed="false">
      <c r="A335" s="0" t="n">
        <v>334</v>
      </c>
      <c r="B335" s="0" t="s">
        <v>166</v>
      </c>
      <c r="C335" s="0" t="s">
        <v>151</v>
      </c>
      <c r="G335" s="0" t="e">
        <f aca="false">INDEX($M$2:$M$7,MATCH(D335,$N$2:$N$7,0),1)</f>
        <v>#N/A</v>
      </c>
      <c r="H335" s="0" t="e">
        <f aca="false">INDEX($M$2:$M$7,MATCH(E335,$N$2:$N$7,0),1)</f>
        <v>#N/A</v>
      </c>
      <c r="I335" s="0" t="e">
        <f aca="false">INDEX($M$2:$M$7,MATCH(F335,$N$2:$N$7,0),1)</f>
        <v>#N/A</v>
      </c>
      <c r="J335" s="0" t="str">
        <f aca="false">IFERROR(_xlfn.CONCAT("('",$A335,"','",G335,"'),"),"")</f>
        <v/>
      </c>
      <c r="K335" s="0" t="str">
        <f aca="false">IFERROR(_xlfn.CONCAT("('",$A335,"','",H335,"'),"),"")</f>
        <v/>
      </c>
      <c r="L335" s="0" t="str">
        <f aca="false">IFERROR(_xlfn.CONCAT("('",$A335,"','",I335,"'),"),"")</f>
        <v/>
      </c>
    </row>
    <row r="336" customFormat="false" ht="13.8" hidden="false" customHeight="false" outlineLevel="0" collapsed="false">
      <c r="A336" s="0" t="n">
        <v>335</v>
      </c>
      <c r="B336" s="0" t="s">
        <v>168</v>
      </c>
      <c r="C336" s="0" t="s">
        <v>69</v>
      </c>
      <c r="G336" s="0" t="e">
        <f aca="false">INDEX($M$2:$M$7,MATCH(D336,$N$2:$N$7,0),1)</f>
        <v>#N/A</v>
      </c>
      <c r="H336" s="0" t="e">
        <f aca="false">INDEX($M$2:$M$7,MATCH(E336,$N$2:$N$7,0),1)</f>
        <v>#N/A</v>
      </c>
      <c r="I336" s="0" t="e">
        <f aca="false">INDEX($M$2:$M$7,MATCH(F336,$N$2:$N$7,0),1)</f>
        <v>#N/A</v>
      </c>
      <c r="J336" s="0" t="str">
        <f aca="false">IFERROR(_xlfn.CONCAT("('",$A336,"','",G336,"'),"),"")</f>
        <v/>
      </c>
      <c r="K336" s="0" t="str">
        <f aca="false">IFERROR(_xlfn.CONCAT("('",$A336,"','",H336,"'),"),"")</f>
        <v/>
      </c>
      <c r="L336" s="0" t="str">
        <f aca="false">IFERROR(_xlfn.CONCAT("('",$A336,"','",I336,"'),"),"")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V2" activeCellId="0" sqref="V2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206</v>
      </c>
      <c r="B1" s="0" t="s">
        <v>0</v>
      </c>
      <c r="C1" s="0" t="s">
        <v>192</v>
      </c>
      <c r="D1" s="0" t="s">
        <v>191</v>
      </c>
      <c r="E1" s="0" t="s">
        <v>207</v>
      </c>
      <c r="F1" s="0" t="s">
        <v>208</v>
      </c>
      <c r="G1" s="0" t="s">
        <v>209</v>
      </c>
      <c r="H1" s="0" t="s">
        <v>210</v>
      </c>
      <c r="I1" s="0" t="s">
        <v>6</v>
      </c>
      <c r="J1" s="0" t="s">
        <v>211</v>
      </c>
      <c r="K1" s="0" t="s">
        <v>8</v>
      </c>
      <c r="L1" s="0" t="s">
        <v>212</v>
      </c>
      <c r="M1" s="0" t="s">
        <v>213</v>
      </c>
      <c r="O1" s="0" t="s">
        <v>214</v>
      </c>
      <c r="P1" s="0" t="s">
        <v>215</v>
      </c>
      <c r="Q1" s="0" t="s">
        <v>216</v>
      </c>
      <c r="S1" s="0" t="s">
        <v>217</v>
      </c>
      <c r="T1" s="0" t="s">
        <v>218</v>
      </c>
      <c r="U1" s="0" t="s">
        <v>219</v>
      </c>
      <c r="W1" s="0" t="s">
        <v>191</v>
      </c>
      <c r="X1" s="0" t="s">
        <v>192</v>
      </c>
      <c r="Y1" s="0" t="s">
        <v>213</v>
      </c>
      <c r="Z1" s="0" t="s">
        <v>212</v>
      </c>
      <c r="AA1" s="0" t="s">
        <v>220</v>
      </c>
      <c r="AB1" s="0" t="s">
        <v>136</v>
      </c>
    </row>
    <row r="2" customFormat="false" ht="13.8" hidden="false" customHeight="false" outlineLevel="0" collapsed="false">
      <c r="A2" s="0" t="n">
        <v>1</v>
      </c>
      <c r="B2" s="0" t="s">
        <v>221</v>
      </c>
      <c r="C2" s="0" t="s">
        <v>202</v>
      </c>
      <c r="D2" s="0" t="n">
        <f aca="false">INDEX(W$2:W$7,MATCH(C2,X$2:X$7,0),1)</f>
        <v>3</v>
      </c>
      <c r="E2" s="0" t="n">
        <v>1</v>
      </c>
      <c r="F2" s="0" t="n">
        <v>1</v>
      </c>
      <c r="G2" s="0" t="s">
        <v>222</v>
      </c>
      <c r="H2" s="0" t="n">
        <v>0</v>
      </c>
      <c r="I2" s="0" t="s">
        <v>14</v>
      </c>
      <c r="J2" s="0" t="n">
        <v>1</v>
      </c>
      <c r="K2" s="0" t="n">
        <v>3</v>
      </c>
      <c r="L2" s="0" t="s">
        <v>223</v>
      </c>
      <c r="M2" s="0" t="n">
        <f aca="false">INDEX(Y$2:Y$3,MATCH(L2,Z$2:Z$3,0),1)</f>
        <v>10</v>
      </c>
      <c r="N2" s="0" t="str">
        <f aca="false">_xlfn.CONCAT("('",B2,"','",D2,"','",E2,"','",F2,"','",G2,"','",H2,"','",I2,"','",J2,"','",K2,"','",M2,"'),")</f>
        <v>('Welded','3','1','1','0','0','{}','1','3','10'),</v>
      </c>
      <c r="P2" s="0" t="e">
        <f aca="false">INDEX($AA$2:$AA$4,MATCH(O2,$AB$2:$AB$4,0),1)</f>
        <v>#N/A</v>
      </c>
      <c r="R2" s="0" t="e">
        <f aca="false">_xlfn.CONCAT("('",$A2,"','",P2,"','",Q2,"'),")</f>
        <v>#N/A</v>
      </c>
      <c r="T2" s="0" t="e">
        <f aca="false">INDEX($AA$2:$AA$4,MATCH(S2,$AB$2:$AB$4,0),1)</f>
        <v>#N/A</v>
      </c>
      <c r="V2" s="0" t="e">
        <f aca="false">_xlfn.CONCAT("('",$A2,"','",T2,"','",U2,"'),")</f>
        <v>#N/A</v>
      </c>
      <c r="W2" s="0" t="n">
        <v>1</v>
      </c>
      <c r="X2" s="0" t="s">
        <v>193</v>
      </c>
      <c r="Y2" s="0" t="n">
        <v>10</v>
      </c>
      <c r="Z2" s="0" t="s">
        <v>223</v>
      </c>
      <c r="AA2" s="0" t="n">
        <v>5</v>
      </c>
      <c r="AB2" s="0" t="s">
        <v>143</v>
      </c>
    </row>
    <row r="3" customFormat="false" ht="13.8" hidden="false" customHeight="false" outlineLevel="0" collapsed="false">
      <c r="A3" s="0" t="n">
        <v>2</v>
      </c>
      <c r="B3" s="0" t="s">
        <v>224</v>
      </c>
      <c r="C3" s="0" t="s">
        <v>202</v>
      </c>
      <c r="D3" s="0" t="n">
        <f aca="false">INDEX(W$2:W$7,MATCH(C3,X$2:X$7,0),1)</f>
        <v>3</v>
      </c>
      <c r="E3" s="0" t="n">
        <v>2</v>
      </c>
      <c r="F3" s="0" t="n">
        <v>2</v>
      </c>
      <c r="G3" s="0" t="s">
        <v>222</v>
      </c>
      <c r="H3" s="0" t="n">
        <v>0</v>
      </c>
      <c r="I3" s="0" t="s">
        <v>14</v>
      </c>
      <c r="J3" s="0" t="n">
        <v>1</v>
      </c>
      <c r="K3" s="0" t="n">
        <v>6</v>
      </c>
      <c r="L3" s="0" t="s">
        <v>223</v>
      </c>
      <c r="M3" s="0" t="n">
        <f aca="false">INDEX(Y$2:Y$3,MATCH(L3,Z$2:Z$3,0),1)</f>
        <v>10</v>
      </c>
      <c r="N3" s="0" t="str">
        <f aca="false">_xlfn.CONCAT("('",B3,"','",D3,"','",E3,"','",F3,"','",G3,"','",H3,"','",I3,"','",J3,"','",K3,"','",M3,"'),")</f>
        <v>('Tempered','3','2','2','0','0','{}','1','6','10'),</v>
      </c>
      <c r="P3" s="0" t="e">
        <f aca="false">INDEX($AA$2:$AA$4,MATCH(O3,$AB$2:$AB$4,0),1)</f>
        <v>#N/A</v>
      </c>
      <c r="R3" s="0" t="e">
        <f aca="false">_xlfn.CONCAT("('",A3,"','",P3,"','",Q3,"'),")</f>
        <v>#N/A</v>
      </c>
      <c r="T3" s="0" t="e">
        <f aca="false">INDEX($AA$2:$AA$4,MATCH(S3,$AB$2:$AB$4,0),1)</f>
        <v>#N/A</v>
      </c>
      <c r="V3" s="0" t="e">
        <f aca="false">_xlfn.CONCAT("('",$A3,"','",T3,"','",U3,"'),")</f>
        <v>#N/A</v>
      </c>
      <c r="W3" s="0" t="n">
        <v>2</v>
      </c>
      <c r="X3" s="0" t="s">
        <v>195</v>
      </c>
      <c r="Y3" s="0" t="n">
        <v>11</v>
      </c>
      <c r="Z3" s="0" t="s">
        <v>225</v>
      </c>
      <c r="AA3" s="0" t="n">
        <v>12</v>
      </c>
      <c r="AB3" s="0" t="s">
        <v>226</v>
      </c>
    </row>
    <row r="4" customFormat="false" ht="13.8" hidden="false" customHeight="false" outlineLevel="0" collapsed="false">
      <c r="A4" s="0" t="n">
        <v>3</v>
      </c>
      <c r="B4" s="0" t="s">
        <v>227</v>
      </c>
      <c r="C4" s="0" t="s">
        <v>202</v>
      </c>
      <c r="D4" s="0" t="n">
        <f aca="false">INDEX(W$2:W$7,MATCH(C4,X$2:X$7,0),1)</f>
        <v>3</v>
      </c>
      <c r="E4" s="0" t="n">
        <v>3</v>
      </c>
      <c r="F4" s="0" t="n">
        <v>3</v>
      </c>
      <c r="G4" s="0" t="s">
        <v>222</v>
      </c>
      <c r="H4" s="0" t="n">
        <v>0</v>
      </c>
      <c r="I4" s="0" t="s">
        <v>14</v>
      </c>
      <c r="J4" s="0" t="n">
        <v>2</v>
      </c>
      <c r="K4" s="0" t="n">
        <v>9</v>
      </c>
      <c r="L4" s="0" t="s">
        <v>223</v>
      </c>
      <c r="M4" s="0" t="n">
        <f aca="false">INDEX(Y$2:Y$3,MATCH(L4,Z$2:Z$3,0),1)</f>
        <v>10</v>
      </c>
      <c r="N4" s="0" t="str">
        <f aca="false">_xlfn.CONCAT("('",B4,"','",D4,"','",E4,"','",F4,"','",G4,"','",H4,"','",I4,"','",J4,"','",K4,"','",M4,"'),")</f>
        <v>('Hardened','3','3','3','0','0','{}','2','9','10'),</v>
      </c>
      <c r="O4" s="0" t="s">
        <v>143</v>
      </c>
      <c r="P4" s="0" t="n">
        <f aca="false">INDEX($AA$2:$AA$4,MATCH(O4,$AB$2:$AB$4,0),1)</f>
        <v>5</v>
      </c>
      <c r="Q4" s="0" t="n">
        <v>1</v>
      </c>
      <c r="R4" s="0" t="str">
        <f aca="false">_xlfn.CONCAT("('",A4,"','",P4,"','",Q4,"'),")</f>
        <v>('3','5','1'),</v>
      </c>
      <c r="T4" s="0" t="e">
        <f aca="false">INDEX($AA$2:$AA$4,MATCH(S4,$AB$2:$AB$4,0),1)</f>
        <v>#N/A</v>
      </c>
      <c r="V4" s="0" t="e">
        <f aca="false">_xlfn.CONCAT("('",$A4,"','",T4,"','",U4,"'),")</f>
        <v>#N/A</v>
      </c>
      <c r="W4" s="0" t="n">
        <v>3</v>
      </c>
      <c r="X4" s="0" t="s">
        <v>196</v>
      </c>
      <c r="AA4" s="0" t="n">
        <v>77</v>
      </c>
      <c r="AB4" s="0" t="s">
        <v>228</v>
      </c>
    </row>
    <row r="5" customFormat="false" ht="13.8" hidden="false" customHeight="false" outlineLevel="0" collapsed="false">
      <c r="A5" s="0" t="n">
        <v>4</v>
      </c>
      <c r="B5" s="0" t="s">
        <v>229</v>
      </c>
      <c r="C5" s="0" t="s">
        <v>202</v>
      </c>
      <c r="D5" s="0" t="n">
        <f aca="false">INDEX(W$2:W$7,MATCH(C5,X$2:X$7,0),1)</f>
        <v>3</v>
      </c>
      <c r="E5" s="0" t="n">
        <v>4</v>
      </c>
      <c r="F5" s="0" t="n">
        <v>4</v>
      </c>
      <c r="G5" s="0" t="s">
        <v>222</v>
      </c>
      <c r="H5" s="0" t="n">
        <v>0</v>
      </c>
      <c r="I5" s="0" t="s">
        <v>14</v>
      </c>
      <c r="J5" s="0" t="n">
        <v>3</v>
      </c>
      <c r="K5" s="0" t="n">
        <v>12</v>
      </c>
      <c r="L5" s="0" t="s">
        <v>223</v>
      </c>
      <c r="M5" s="0" t="n">
        <f aca="false">INDEX(Y$2:Y$3,MATCH(L5,Z$2:Z$3,0),1)</f>
        <v>10</v>
      </c>
      <c r="N5" s="0" t="str">
        <f aca="false">_xlfn.CONCAT("('",B5,"','",D5,"','",E5,"','",F5,"','",G5,"','",H5,"','",I5,"','",J5,"','",K5,"','",M5,"'),")</f>
        <v>('Buttressed','3','4','4','0','0','{}','3','12','10'),</v>
      </c>
      <c r="O5" s="0" t="s">
        <v>143</v>
      </c>
      <c r="P5" s="0" t="n">
        <f aca="false">INDEX($AA$2:$AA$4,MATCH(O5,$AB$2:$AB$4,0),1)</f>
        <v>5</v>
      </c>
      <c r="Q5" s="0" t="n">
        <v>1</v>
      </c>
      <c r="R5" s="0" t="str">
        <f aca="false">_xlfn.CONCAT("('",A5,"','",P5,"','",Q5,"'),")</f>
        <v>('4','5','1'),</v>
      </c>
      <c r="T5" s="0" t="e">
        <f aca="false">INDEX($AA$2:$AA$4,MATCH(S5,$AB$2:$AB$4,0),1)</f>
        <v>#N/A</v>
      </c>
      <c r="V5" s="0" t="e">
        <f aca="false">_xlfn.CONCAT("('",$A5,"','",T5,"','",U5,"'),")</f>
        <v>#N/A</v>
      </c>
      <c r="W5" s="0" t="n">
        <v>4</v>
      </c>
      <c r="X5" s="0" t="s">
        <v>197</v>
      </c>
    </row>
    <row r="6" customFormat="false" ht="13.8" hidden="false" customHeight="false" outlineLevel="0" collapsed="false">
      <c r="A6" s="0" t="n">
        <v>5</v>
      </c>
      <c r="B6" s="0" t="s">
        <v>230</v>
      </c>
      <c r="C6" s="0" t="s">
        <v>202</v>
      </c>
      <c r="D6" s="0" t="n">
        <f aca="false">INDEX(W$2:W$7,MATCH(C6,X$2:X$7,0),1)</f>
        <v>3</v>
      </c>
      <c r="E6" s="0" t="n">
        <v>1</v>
      </c>
      <c r="F6" s="0" t="n">
        <v>1</v>
      </c>
      <c r="G6" s="0" t="s">
        <v>222</v>
      </c>
      <c r="H6" s="0" t="n">
        <v>0</v>
      </c>
      <c r="I6" s="0" t="s">
        <v>14</v>
      </c>
      <c r="J6" s="0" t="n">
        <v>1</v>
      </c>
      <c r="K6" s="0" t="n">
        <v>5</v>
      </c>
      <c r="L6" s="0" t="s">
        <v>223</v>
      </c>
      <c r="M6" s="0" t="n">
        <f aca="false">INDEX(Y$2:Y$3,MATCH(L6,Z$2:Z$3,0),1)</f>
        <v>10</v>
      </c>
      <c r="N6" s="0" t="str">
        <f aca="false">_xlfn.CONCAT("('",B6,"','",D6,"','",E6,"','",F6,"','",G6,"','",H6,"','",I6,"','",J6,"','",K6,"','",M6,"'),")</f>
        <v>('Boiled','3','1','1','0','0','{}','1','5','10'),</v>
      </c>
      <c r="P6" s="0" t="e">
        <f aca="false">INDEX($AA$2:$AA$4,MATCH(O6,$AB$2:$AB$4,0),1)</f>
        <v>#N/A</v>
      </c>
      <c r="R6" s="0" t="e">
        <f aca="false">_xlfn.CONCAT("('",A6,"','",P6,"','",Q6,"'),")</f>
        <v>#N/A</v>
      </c>
      <c r="T6" s="0" t="e">
        <f aca="false">INDEX($AA$2:$AA$4,MATCH(S6,$AB$2:$AB$4,0),1)</f>
        <v>#N/A</v>
      </c>
      <c r="V6" s="0" t="e">
        <f aca="false">_xlfn.CONCAT("('",$A6,"','",T6,"','",U6,"'),")</f>
        <v>#N/A</v>
      </c>
      <c r="W6" s="0" t="n">
        <v>5</v>
      </c>
      <c r="X6" s="0" t="s">
        <v>198</v>
      </c>
    </row>
    <row r="7" customFormat="false" ht="13.8" hidden="false" customHeight="false" outlineLevel="0" collapsed="false">
      <c r="A7" s="0" t="n">
        <v>6</v>
      </c>
      <c r="B7" s="0" t="s">
        <v>231</v>
      </c>
      <c r="C7" s="0" t="s">
        <v>202</v>
      </c>
      <c r="D7" s="0" t="n">
        <f aca="false">INDEX(W$2:W$7,MATCH(C7,X$2:X$7,0),1)</f>
        <v>3</v>
      </c>
      <c r="E7" s="0" t="n">
        <v>2</v>
      </c>
      <c r="F7" s="0" t="n">
        <v>2</v>
      </c>
      <c r="G7" s="0" t="s">
        <v>222</v>
      </c>
      <c r="H7" s="0" t="n">
        <v>0</v>
      </c>
      <c r="I7" s="0" t="s">
        <v>14</v>
      </c>
      <c r="J7" s="0" t="n">
        <v>1</v>
      </c>
      <c r="K7" s="0" t="n">
        <v>10</v>
      </c>
      <c r="L7" s="0" t="s">
        <v>223</v>
      </c>
      <c r="M7" s="0" t="n">
        <f aca="false">INDEX(Y$2:Y$3,MATCH(L7,Z$2:Z$3,0),1)</f>
        <v>10</v>
      </c>
      <c r="N7" s="0" t="str">
        <f aca="false">_xlfn.CONCAT("('",B7,"','",D7,"','",E7,"','",F7,"','",G7,"','",H7,"','",I7,"','",J7,"','",K7,"','",M7,"'),")</f>
        <v>('Girded','3','2','2','0','0','{}','1','10','10'),</v>
      </c>
      <c r="P7" s="0" t="e">
        <f aca="false">INDEX($AA$2:$AA$4,MATCH(O7,$AB$2:$AB$4,0),1)</f>
        <v>#N/A</v>
      </c>
      <c r="R7" s="0" t="e">
        <f aca="false">_xlfn.CONCAT("('",A7,"','",P7,"','",Q7,"'),")</f>
        <v>#N/A</v>
      </c>
      <c r="T7" s="0" t="e">
        <f aca="false">INDEX($AA$2:$AA$4,MATCH(S7,$AB$2:$AB$4,0),1)</f>
        <v>#N/A</v>
      </c>
      <c r="V7" s="0" t="e">
        <f aca="false">_xlfn.CONCAT("('",$A7,"','",T7,"','",U7,"'),")</f>
        <v>#N/A</v>
      </c>
      <c r="W7" s="0" t="n">
        <v>6</v>
      </c>
      <c r="X7" s="0" t="s">
        <v>199</v>
      </c>
    </row>
    <row r="8" customFormat="false" ht="13.8" hidden="false" customHeight="false" outlineLevel="0" collapsed="false">
      <c r="A8" s="0" t="n">
        <v>7</v>
      </c>
      <c r="B8" s="0" t="s">
        <v>232</v>
      </c>
      <c r="C8" s="0" t="s">
        <v>202</v>
      </c>
      <c r="D8" s="0" t="n">
        <f aca="false">INDEX(W$2:W$7,MATCH(C8,X$2:X$7,0),1)</f>
        <v>3</v>
      </c>
      <c r="E8" s="0" t="n">
        <v>3</v>
      </c>
      <c r="F8" s="0" t="n">
        <v>3</v>
      </c>
      <c r="G8" s="0" t="s">
        <v>222</v>
      </c>
      <c r="H8" s="0" t="n">
        <v>0</v>
      </c>
      <c r="I8" s="0" t="s">
        <v>14</v>
      </c>
      <c r="J8" s="0" t="n">
        <v>1</v>
      </c>
      <c r="K8" s="0" t="n">
        <v>15</v>
      </c>
      <c r="L8" s="0" t="s">
        <v>223</v>
      </c>
      <c r="M8" s="0" t="n">
        <f aca="false">INDEX(Y$2:Y$3,MATCH(L8,Z$2:Z$3,0),1)</f>
        <v>10</v>
      </c>
      <c r="N8" s="0" t="str">
        <f aca="false">_xlfn.CONCAT("('",B8,"','",D8,"','",E8,"','",F8,"','",G8,"','",H8,"','",I8,"','",J8,"','",K8,"','",M8,"'),")</f>
        <v>('Treated','3','3','3','0','0','{}','1','15','10'),</v>
      </c>
      <c r="O8" s="0" t="s">
        <v>143</v>
      </c>
      <c r="P8" s="0" t="n">
        <f aca="false">INDEX($AA$2:$AA$4,MATCH(O8,$AB$2:$AB$4,0),1)</f>
        <v>5</v>
      </c>
      <c r="Q8" s="0" t="n">
        <v>1</v>
      </c>
      <c r="R8" s="0" t="str">
        <f aca="false">_xlfn.CONCAT("('",A8,"','",P8,"','",Q8,"'),")</f>
        <v>('7','5','1'),</v>
      </c>
      <c r="T8" s="0" t="e">
        <f aca="false">INDEX($AA$2:$AA$4,MATCH(S8,$AB$2:$AB$4,0),1)</f>
        <v>#N/A</v>
      </c>
      <c r="V8" s="0" t="e">
        <f aca="false">_xlfn.CONCAT("('",$A8,"','",T8,"','",U8,"'),")</f>
        <v>#N/A</v>
      </c>
    </row>
    <row r="9" customFormat="false" ht="13.8" hidden="false" customHeight="false" outlineLevel="0" collapsed="false">
      <c r="A9" s="0" t="n">
        <v>8</v>
      </c>
      <c r="B9" s="0" t="s">
        <v>233</v>
      </c>
      <c r="C9" s="0" t="s">
        <v>202</v>
      </c>
      <c r="D9" s="0" t="n">
        <f aca="false">INDEX(W$2:W$7,MATCH(C9,X$2:X$7,0),1)</f>
        <v>3</v>
      </c>
      <c r="E9" s="0" t="n">
        <v>3</v>
      </c>
      <c r="F9" s="0" t="n">
        <v>3</v>
      </c>
      <c r="G9" s="0" t="s">
        <v>222</v>
      </c>
      <c r="H9" s="0" t="n">
        <v>0</v>
      </c>
      <c r="I9" s="0" t="s">
        <v>234</v>
      </c>
      <c r="J9" s="0" t="n">
        <v>1</v>
      </c>
      <c r="K9" s="0" t="n">
        <v>20</v>
      </c>
      <c r="L9" s="0" t="s">
        <v>223</v>
      </c>
      <c r="M9" s="0" t="n">
        <f aca="false">INDEX(Y$2:Y$3,MATCH(L9,Z$2:Z$3,0),1)</f>
        <v>10</v>
      </c>
      <c r="N9" s="0" t="str">
        <f aca="false">_xlfn.CONCAT("('",B9,"','",D9,"','",E9,"','",F9,"','",G9,"','",H9,"','",I9,"','",J9,"','",K9,"','",M9,"'),")</f>
        <v>('Shadowed Leather','3','3','3','0','0','{“shadowed”}','1','20','10'),</v>
      </c>
      <c r="O9" s="0" t="s">
        <v>143</v>
      </c>
      <c r="P9" s="0" t="n">
        <f aca="false">INDEX($AA$2:$AA$4,MATCH(O9,$AB$2:$AB$4,0),1)</f>
        <v>5</v>
      </c>
      <c r="Q9" s="0" t="n">
        <v>1</v>
      </c>
      <c r="R9" s="0" t="str">
        <f aca="false">_xlfn.CONCAT("('",A9,"','",P9,"','",Q9,"'),")</f>
        <v>('8','5','1'),</v>
      </c>
      <c r="T9" s="0" t="e">
        <f aca="false">INDEX($AA$2:$AA$4,MATCH(S9,$AB$2:$AB$4,0),1)</f>
        <v>#N/A</v>
      </c>
      <c r="V9" s="0" t="e">
        <f aca="false">_xlfn.CONCAT("('",$A9,"','",T9,"','",U9,"'),")</f>
        <v>#N/A</v>
      </c>
    </row>
    <row r="10" customFormat="false" ht="13.8" hidden="false" customHeight="false" outlineLevel="0" collapsed="false">
      <c r="A10" s="0" t="n">
        <v>9</v>
      </c>
      <c r="B10" s="0" t="s">
        <v>235</v>
      </c>
      <c r="C10" s="0" t="s">
        <v>202</v>
      </c>
      <c r="D10" s="0" t="n">
        <f aca="false">INDEX(W$2:W$7,MATCH(C10,X$2:X$7,0),1)</f>
        <v>3</v>
      </c>
      <c r="E10" s="0" t="n">
        <v>4</v>
      </c>
      <c r="F10" s="0" t="n">
        <v>4</v>
      </c>
      <c r="G10" s="0" t="s">
        <v>222</v>
      </c>
      <c r="H10" s="0" t="n">
        <v>0</v>
      </c>
      <c r="I10" s="0" t="s">
        <v>14</v>
      </c>
      <c r="J10" s="0" t="n">
        <v>2</v>
      </c>
      <c r="K10" s="0" t="n">
        <v>25</v>
      </c>
      <c r="L10" s="0" t="s">
        <v>223</v>
      </c>
      <c r="M10" s="0" t="n">
        <f aca="false">INDEX(Y$2:Y$3,MATCH(L10,Z$2:Z$3,0),1)</f>
        <v>10</v>
      </c>
      <c r="N10" s="0" t="str">
        <f aca="false">_xlfn.CONCAT("('",B10,"','",D10,"','",E10,"','",F10,"','",G10,"','",H10,"','",I10,"','",J10,"','",K10,"','",M10,"'),")</f>
        <v>('Studded','3','4','4','0','0','{}','2','25','10'),</v>
      </c>
      <c r="O10" s="0" t="s">
        <v>143</v>
      </c>
      <c r="P10" s="0" t="n">
        <f aca="false">INDEX($AA$2:$AA$4,MATCH(O10,$AB$2:$AB$4,0),1)</f>
        <v>5</v>
      </c>
      <c r="Q10" s="0" t="n">
        <v>1</v>
      </c>
      <c r="R10" s="0" t="str">
        <f aca="false">_xlfn.CONCAT("('",A10,"','",P10,"','",Q10,"'),")</f>
        <v>('9','5','1'),</v>
      </c>
      <c r="T10" s="0" t="e">
        <f aca="false">INDEX($AA$2:$AA$4,MATCH(S10,$AB$2:$AB$4,0),1)</f>
        <v>#N/A</v>
      </c>
      <c r="V10" s="0" t="e">
        <f aca="false">_xlfn.CONCAT("('",$A10,"','",T10,"','",U10,"'),")</f>
        <v>#N/A</v>
      </c>
    </row>
    <row r="11" customFormat="false" ht="13.8" hidden="false" customHeight="false" outlineLevel="0" collapsed="false">
      <c r="A11" s="0" t="n">
        <v>10</v>
      </c>
      <c r="B11" s="0" t="s">
        <v>236</v>
      </c>
      <c r="C11" s="0" t="s">
        <v>202</v>
      </c>
      <c r="D11" s="0" t="n">
        <f aca="false">INDEX(W$2:W$7,MATCH(C11,X$2:X$7,0),1)</f>
        <v>3</v>
      </c>
      <c r="E11" s="0" t="n">
        <v>1</v>
      </c>
      <c r="F11" s="0" t="n">
        <v>1</v>
      </c>
      <c r="G11" s="0" t="s">
        <v>222</v>
      </c>
      <c r="H11" s="0" t="n">
        <v>0</v>
      </c>
      <c r="I11" s="0" t="s">
        <v>14</v>
      </c>
      <c r="J11" s="0" t="n">
        <v>1</v>
      </c>
      <c r="K11" s="0" t="n">
        <v>10</v>
      </c>
      <c r="L11" s="0" t="s">
        <v>223</v>
      </c>
      <c r="M11" s="0" t="n">
        <f aca="false">INDEX(Y$2:Y$3,MATCH(L11,Z$2:Z$3,0),1)</f>
        <v>10</v>
      </c>
      <c r="N11" s="0" t="str">
        <f aca="false">_xlfn.CONCAT("('",B11,"','",D11,"','",E11,"','",F11,"','",G11,"','",H11,"','",I11,"','",J11,"','",K11,"','",M11,"'),")</f>
        <v>('Painted','3','1','1','0','0','{}','1','10','10'),</v>
      </c>
      <c r="P11" s="0" t="e">
        <f aca="false">INDEX($AA$2:$AA$4,MATCH(O11,$AB$2:$AB$4,0),1)</f>
        <v>#N/A</v>
      </c>
      <c r="R11" s="0" t="e">
        <f aca="false">_xlfn.CONCAT("('",A11,"','",P11,"','",Q11,"'),")</f>
        <v>#N/A</v>
      </c>
      <c r="T11" s="0" t="e">
        <f aca="false">INDEX($AA$2:$AA$4,MATCH(S11,$AB$2:$AB$4,0),1)</f>
        <v>#N/A</v>
      </c>
      <c r="V11" s="0" t="e">
        <f aca="false">_xlfn.CONCAT("('",$A11,"','",T11,"','",U11,"'),")</f>
        <v>#N/A</v>
      </c>
    </row>
    <row r="12" customFormat="false" ht="13.8" hidden="false" customHeight="false" outlineLevel="0" collapsed="false">
      <c r="A12" s="0" t="n">
        <v>11</v>
      </c>
      <c r="B12" s="0" t="s">
        <v>237</v>
      </c>
      <c r="C12" s="0" t="s">
        <v>202</v>
      </c>
      <c r="D12" s="0" t="n">
        <f aca="false">INDEX(W$2:W$7,MATCH(C12,X$2:X$7,0),1)</f>
        <v>3</v>
      </c>
      <c r="E12" s="0" t="n">
        <v>2</v>
      </c>
      <c r="F12" s="0" t="n">
        <v>2</v>
      </c>
      <c r="G12" s="0" t="s">
        <v>222</v>
      </c>
      <c r="H12" s="0" t="n">
        <v>0</v>
      </c>
      <c r="I12" s="0" t="s">
        <v>14</v>
      </c>
      <c r="J12" s="0" t="n">
        <v>2</v>
      </c>
      <c r="K12" s="0" t="n">
        <v>20</v>
      </c>
      <c r="L12" s="0" t="s">
        <v>223</v>
      </c>
      <c r="M12" s="0" t="n">
        <f aca="false">INDEX(Y$2:Y$3,MATCH(L12,Z$2:Z$3,0),1)</f>
        <v>10</v>
      </c>
      <c r="N12" s="0" t="str">
        <f aca="false">_xlfn.CONCAT("('",B12,"','",D12,"','",E12,"','",F12,"','",G12,"','",H12,"','",I12,"','",J12,"','",K12,"','",M12,"'),")</f>
        <v>('Enameled','3','2','2','0','0','{}','2','20','10'),</v>
      </c>
      <c r="O12" s="0" t="s">
        <v>143</v>
      </c>
      <c r="P12" s="0" t="n">
        <f aca="false">INDEX($AA$2:$AA$4,MATCH(O12,$AB$2:$AB$4,0),1)</f>
        <v>5</v>
      </c>
      <c r="Q12" s="0" t="n">
        <v>1</v>
      </c>
      <c r="R12" s="0" t="str">
        <f aca="false">_xlfn.CONCAT("('",A12,"','",P12,"','",Q12,"'),")</f>
        <v>('11','5','1'),</v>
      </c>
      <c r="T12" s="0" t="e">
        <f aca="false">INDEX($AA$2:$AA$4,MATCH(S12,$AB$2:$AB$4,0),1)</f>
        <v>#N/A</v>
      </c>
      <c r="V12" s="0" t="e">
        <f aca="false">_xlfn.CONCAT("('",$A12,"','",T12,"','",U12,"'),")</f>
        <v>#N/A</v>
      </c>
    </row>
    <row r="13" customFormat="false" ht="13.8" hidden="false" customHeight="false" outlineLevel="0" collapsed="false">
      <c r="A13" s="0" t="n">
        <v>12</v>
      </c>
      <c r="B13" s="0" t="s">
        <v>238</v>
      </c>
      <c r="C13" s="0" t="s">
        <v>202</v>
      </c>
      <c r="D13" s="0" t="n">
        <f aca="false">INDEX(W$2:W$7,MATCH(C13,X$2:X$7,0),1)</f>
        <v>3</v>
      </c>
      <c r="E13" s="0" t="n">
        <v>2</v>
      </c>
      <c r="F13" s="0" t="n">
        <v>2</v>
      </c>
      <c r="G13" s="0" t="s">
        <v>222</v>
      </c>
      <c r="H13" s="0" t="n">
        <v>0</v>
      </c>
      <c r="I13" s="0" t="s">
        <v>234</v>
      </c>
      <c r="J13" s="0" t="n">
        <v>2</v>
      </c>
      <c r="K13" s="0" t="n">
        <v>25</v>
      </c>
      <c r="L13" s="0" t="s">
        <v>223</v>
      </c>
      <c r="M13" s="0" t="n">
        <f aca="false">INDEX(Y$2:Y$3,MATCH(L13,Z$2:Z$3,0),1)</f>
        <v>10</v>
      </c>
      <c r="N13" s="0" t="str">
        <f aca="false">_xlfn.CONCAT("('",B13,"','",D13,"','",E13,"','",F13,"','",G13,"','",H13,"','",I13,"','",J13,"','",K13,"','",M13,"'),")</f>
        <v>('Shadowed Metal','3','2','2','0','0','{“shadowed”}','2','25','10'),</v>
      </c>
      <c r="O13" s="0" t="s">
        <v>143</v>
      </c>
      <c r="P13" s="0" t="n">
        <f aca="false">INDEX($AA$2:$AA$4,MATCH(O13,$AB$2:$AB$4,0),1)</f>
        <v>5</v>
      </c>
      <c r="Q13" s="0" t="n">
        <v>1</v>
      </c>
      <c r="R13" s="0" t="str">
        <f aca="false">_xlfn.CONCAT("('",A13,"','",P13,"','",Q13,"'),")</f>
        <v>('12','5','1'),</v>
      </c>
      <c r="T13" s="0" t="e">
        <f aca="false">INDEX($AA$2:$AA$4,MATCH(S13,$AB$2:$AB$4,0),1)</f>
        <v>#N/A</v>
      </c>
      <c r="V13" s="0" t="e">
        <f aca="false">_xlfn.CONCAT("('",$A13,"','",T13,"','",U13,"'),")</f>
        <v>#N/A</v>
      </c>
    </row>
    <row r="14" customFormat="false" ht="13.8" hidden="false" customHeight="false" outlineLevel="0" collapsed="false">
      <c r="A14" s="0" t="n">
        <v>13</v>
      </c>
      <c r="B14" s="0" t="s">
        <v>239</v>
      </c>
      <c r="C14" s="0" t="s">
        <v>202</v>
      </c>
      <c r="D14" s="0" t="n">
        <f aca="false">INDEX(W$2:W$7,MATCH(C14,X$2:X$7,0),1)</f>
        <v>3</v>
      </c>
      <c r="E14" s="0" t="n">
        <v>3</v>
      </c>
      <c r="F14" s="0" t="n">
        <v>3</v>
      </c>
      <c r="G14" s="0" t="s">
        <v>222</v>
      </c>
      <c r="H14" s="0" t="n">
        <v>0</v>
      </c>
      <c r="I14" s="0" t="s">
        <v>14</v>
      </c>
      <c r="J14" s="0" t="n">
        <v>3</v>
      </c>
      <c r="K14" s="0" t="n">
        <v>30</v>
      </c>
      <c r="L14" s="0" t="s">
        <v>223</v>
      </c>
      <c r="M14" s="0" t="n">
        <f aca="false">INDEX(Y$2:Y$3,MATCH(L14,Z$2:Z$3,0),1)</f>
        <v>10</v>
      </c>
      <c r="N14" s="0" t="str">
        <f aca="false">_xlfn.CONCAT("('",B14,"','",D14,"','",E14,"','",F14,"','",G14,"','",H14,"','",I14,"','",J14,"','",K14,"','",M14,"'),")</f>
        <v>('Alloyed','3','3','3','0','0','{}','3','30','10'),</v>
      </c>
      <c r="O14" s="0" t="s">
        <v>143</v>
      </c>
      <c r="P14" s="0" t="n">
        <f aca="false">INDEX($AA$2:$AA$4,MATCH(O14,$AB$2:$AB$4,0),1)</f>
        <v>5</v>
      </c>
      <c r="Q14" s="0" t="n">
        <v>1</v>
      </c>
      <c r="R14" s="0" t="str">
        <f aca="false">_xlfn.CONCAT("('",A14,"','",P14,"','",Q14,"'),")</f>
        <v>('13','5','1'),</v>
      </c>
      <c r="T14" s="0" t="e">
        <f aca="false">INDEX($AA$2:$AA$4,MATCH(S14,$AB$2:$AB$4,0),1)</f>
        <v>#N/A</v>
      </c>
      <c r="V14" s="0" t="e">
        <f aca="false">_xlfn.CONCAT("('",$A14,"','",T14,"','",U14,"'),")</f>
        <v>#N/A</v>
      </c>
    </row>
    <row r="15" customFormat="false" ht="13.8" hidden="false" customHeight="false" outlineLevel="0" collapsed="false">
      <c r="A15" s="0" t="n">
        <v>14</v>
      </c>
      <c r="B15" s="0" t="s">
        <v>240</v>
      </c>
      <c r="C15" s="0" t="s">
        <v>202</v>
      </c>
      <c r="D15" s="0" t="n">
        <f aca="false">INDEX(W$2:W$7,MATCH(C15,X$2:X$7,0),1)</f>
        <v>3</v>
      </c>
      <c r="E15" s="0" t="n">
        <v>4</v>
      </c>
      <c r="F15" s="0" t="n">
        <v>4</v>
      </c>
      <c r="G15" s="0" t="s">
        <v>222</v>
      </c>
      <c r="H15" s="0" t="n">
        <v>0</v>
      </c>
      <c r="I15" s="0" t="s">
        <v>14</v>
      </c>
      <c r="J15" s="0" t="n">
        <v>4</v>
      </c>
      <c r="K15" s="0" t="n">
        <v>40</v>
      </c>
      <c r="L15" s="0" t="s">
        <v>223</v>
      </c>
      <c r="M15" s="0" t="n">
        <f aca="false">INDEX(Y$2:Y$3,MATCH(L15,Z$2:Z$3,0),1)</f>
        <v>10</v>
      </c>
      <c r="N15" s="0" t="str">
        <f aca="false">_xlfn.CONCAT("('",B15,"','",D15,"','",E15,"','",F15,"','",G15,"','",H15,"','",I15,"','",J15,"','",K15,"','",M15,"'),")</f>
        <v>('Polished','3','4','4','0','0','{}','4','40','10'),</v>
      </c>
      <c r="O15" s="0" t="s">
        <v>143</v>
      </c>
      <c r="P15" s="0" t="n">
        <f aca="false">INDEX($AA$2:$AA$4,MATCH(O15,$AB$2:$AB$4,0),1)</f>
        <v>5</v>
      </c>
      <c r="Q15" s="0" t="n">
        <v>2</v>
      </c>
      <c r="R15" s="0" t="str">
        <f aca="false">_xlfn.CONCAT("('",A15,"','",P15,"','",Q15,"'),")</f>
        <v>('14','5','2'),</v>
      </c>
      <c r="T15" s="0" t="e">
        <f aca="false">INDEX($AA$2:$AA$4,MATCH(S15,$AB$2:$AB$4,0),1)</f>
        <v>#N/A</v>
      </c>
      <c r="V15" s="0" t="e">
        <f aca="false">_xlfn.CONCAT("('",$A15,"','",T15,"','",U15,"'),")</f>
        <v>#N/A</v>
      </c>
    </row>
    <row r="16" customFormat="false" ht="13.8" hidden="false" customHeight="false" outlineLevel="0" collapsed="false">
      <c r="A16" s="0" t="n">
        <v>15</v>
      </c>
      <c r="B16" s="0" t="s">
        <v>241</v>
      </c>
      <c r="C16" s="0" t="s">
        <v>202</v>
      </c>
      <c r="D16" s="0" t="n">
        <f aca="false">INDEX(W$2:W$7,MATCH(C16,X$2:X$7,0),1)</f>
        <v>3</v>
      </c>
      <c r="E16" s="0" t="n">
        <v>1</v>
      </c>
      <c r="F16" s="0" t="n">
        <v>1</v>
      </c>
      <c r="G16" s="0" t="s">
        <v>222</v>
      </c>
      <c r="H16" s="0" t="n">
        <v>0</v>
      </c>
      <c r="I16" s="0" t="s">
        <v>14</v>
      </c>
      <c r="J16" s="0" t="n">
        <v>1</v>
      </c>
      <c r="K16" s="0" t="n">
        <v>15</v>
      </c>
      <c r="L16" s="0" t="s">
        <v>223</v>
      </c>
      <c r="M16" s="0" t="n">
        <f aca="false">INDEX(Y$2:Y$3,MATCH(L16,Z$2:Z$3,0),1)</f>
        <v>10</v>
      </c>
      <c r="N16" s="0" t="str">
        <f aca="false">_xlfn.CONCAT("('",B16,"','",D16,"','",E16,"','",F16,"','",G16,"','",H16,"','",I16,"','",J16,"','",K16,"','",M16,"'),")</f>
        <v>('Reinforced','3','1','1','0','0','{}','1','15','10'),</v>
      </c>
      <c r="P16" s="0" t="e">
        <f aca="false">INDEX($AA$2:$AA$4,MATCH(O16,$AB$2:$AB$4,0),1)</f>
        <v>#N/A</v>
      </c>
      <c r="R16" s="0" t="e">
        <f aca="false">_xlfn.CONCAT("('",A16,"','",P16,"','",Q16,"'),")</f>
        <v>#N/A</v>
      </c>
      <c r="T16" s="0" t="e">
        <f aca="false">INDEX($AA$2:$AA$4,MATCH(S16,$AB$2:$AB$4,0),1)</f>
        <v>#N/A</v>
      </c>
      <c r="V16" s="0" t="e">
        <f aca="false">_xlfn.CONCAT("('",$A16,"','",T16,"','",U16,"'),")</f>
        <v>#N/A</v>
      </c>
    </row>
    <row r="17" customFormat="false" ht="13.8" hidden="false" customHeight="false" outlineLevel="0" collapsed="false">
      <c r="A17" s="0" t="n">
        <v>16</v>
      </c>
      <c r="B17" s="0" t="s">
        <v>242</v>
      </c>
      <c r="C17" s="0" t="s">
        <v>202</v>
      </c>
      <c r="D17" s="0" t="n">
        <f aca="false">INDEX(W$2:W$7,MATCH(C17,X$2:X$7,0),1)</f>
        <v>3</v>
      </c>
      <c r="E17" s="0" t="n">
        <v>1</v>
      </c>
      <c r="F17" s="0" t="n">
        <v>1</v>
      </c>
      <c r="G17" s="0" t="s">
        <v>222</v>
      </c>
      <c r="H17" s="0" t="n">
        <v>0</v>
      </c>
      <c r="I17" s="0" t="s">
        <v>234</v>
      </c>
      <c r="J17" s="0" t="n">
        <v>1</v>
      </c>
      <c r="K17" s="0" t="n">
        <v>15</v>
      </c>
      <c r="L17" s="0" t="s">
        <v>223</v>
      </c>
      <c r="M17" s="0" t="n">
        <f aca="false">INDEX(Y$2:Y$3,MATCH(L17,Z$2:Z$3,0),1)</f>
        <v>10</v>
      </c>
      <c r="N17" s="0" t="str">
        <f aca="false">_xlfn.CONCAT("('",B17,"','",D17,"','",E17,"','",F17,"','",G17,"','",H17,"','",I17,"','",J17,"','",K17,"','",M17,"'),")</f>
        <v>('Shadowed Combat','3','1','1','0','0','{“shadowed”}','1','15','10'),</v>
      </c>
      <c r="O17" s="0" t="s">
        <v>143</v>
      </c>
      <c r="P17" s="0" t="n">
        <f aca="false">INDEX($AA$2:$AA$4,MATCH(O17,$AB$2:$AB$4,0),1)</f>
        <v>5</v>
      </c>
      <c r="Q17" s="0" t="n">
        <v>1</v>
      </c>
      <c r="R17" s="0" t="str">
        <f aca="false">_xlfn.CONCAT("('",A17,"','",P17,"','",Q17,"'),")</f>
        <v>('16','5','1'),</v>
      </c>
      <c r="T17" s="0" t="e">
        <f aca="false">INDEX($AA$2:$AA$4,MATCH(S17,$AB$2:$AB$4,0),1)</f>
        <v>#N/A</v>
      </c>
      <c r="V17" s="0" t="e">
        <f aca="false">_xlfn.CONCAT("('",$A17,"','",T17,"','",U17,"'),")</f>
        <v>#N/A</v>
      </c>
    </row>
    <row r="18" customFormat="false" ht="13.8" hidden="false" customHeight="false" outlineLevel="0" collapsed="false">
      <c r="A18" s="0" t="n">
        <v>17</v>
      </c>
      <c r="B18" s="0" t="s">
        <v>243</v>
      </c>
      <c r="C18" s="0" t="s">
        <v>202</v>
      </c>
      <c r="D18" s="0" t="n">
        <f aca="false">INDEX(W$2:W$7,MATCH(C18,X$2:X$7,0),1)</f>
        <v>3</v>
      </c>
      <c r="E18" s="0" t="n">
        <v>2</v>
      </c>
      <c r="F18" s="0" t="n">
        <v>2</v>
      </c>
      <c r="G18" s="0" t="s">
        <v>222</v>
      </c>
      <c r="H18" s="0" t="n">
        <v>0</v>
      </c>
      <c r="I18" s="0" t="s">
        <v>14</v>
      </c>
      <c r="J18" s="0" t="n">
        <v>1</v>
      </c>
      <c r="K18" s="0" t="n">
        <v>30</v>
      </c>
      <c r="L18" s="0" t="s">
        <v>223</v>
      </c>
      <c r="M18" s="0" t="n">
        <f aca="false">INDEX(Y$2:Y$3,MATCH(L18,Z$2:Z$3,0),1)</f>
        <v>10</v>
      </c>
      <c r="N18" s="0" t="str">
        <f aca="false">_xlfn.CONCAT("('",B18,"','",D18,"','",E18,"','",F18,"','",G18,"','",H18,"','",I18,"','",J18,"','",K18,"','",M18,"'),")</f>
        <v>('Fiberglass','3','2','2','0','0','{}','1','30','10'),</v>
      </c>
      <c r="O18" s="0" t="s">
        <v>143</v>
      </c>
      <c r="P18" s="0" t="n">
        <f aca="false">INDEX($AA$2:$AA$4,MATCH(O18,$AB$2:$AB$4,0),1)</f>
        <v>5</v>
      </c>
      <c r="Q18" s="0" t="n">
        <v>1</v>
      </c>
      <c r="R18" s="0" t="str">
        <f aca="false">_xlfn.CONCAT("('",A18,"','",P18,"','",Q18,"'),")</f>
        <v>('17','5','1'),</v>
      </c>
      <c r="T18" s="0" t="e">
        <f aca="false">INDEX($AA$2:$AA$4,MATCH(S18,$AB$2:$AB$4,0),1)</f>
        <v>#N/A</v>
      </c>
      <c r="V18" s="0" t="e">
        <f aca="false">_xlfn.CONCAT("('",$A18,"','",T18,"','",U18,"'),")</f>
        <v>#N/A</v>
      </c>
    </row>
    <row r="19" customFormat="false" ht="13.8" hidden="false" customHeight="false" outlineLevel="0" collapsed="false">
      <c r="A19" s="0" t="n">
        <v>18</v>
      </c>
      <c r="B19" s="0" t="s">
        <v>244</v>
      </c>
      <c r="C19" s="0" t="s">
        <v>202</v>
      </c>
      <c r="D19" s="0" t="n">
        <f aca="false">INDEX(W$2:W$7,MATCH(C19,X$2:X$7,0),1)</f>
        <v>3</v>
      </c>
      <c r="E19" s="0" t="n">
        <v>3</v>
      </c>
      <c r="F19" s="0" t="n">
        <v>3</v>
      </c>
      <c r="G19" s="0" t="s">
        <v>222</v>
      </c>
      <c r="H19" s="0" t="n">
        <v>0</v>
      </c>
      <c r="I19" s="0" t="s">
        <v>14</v>
      </c>
      <c r="J19" s="0" t="n">
        <v>2</v>
      </c>
      <c r="K19" s="0" t="n">
        <v>45</v>
      </c>
      <c r="L19" s="0" t="s">
        <v>223</v>
      </c>
      <c r="M19" s="0" t="n">
        <f aca="false">INDEX(Y$2:Y$3,MATCH(L19,Z$2:Z$3,0),1)</f>
        <v>10</v>
      </c>
      <c r="N19" s="0" t="str">
        <f aca="false">_xlfn.CONCAT("('",B19,"','",D19,"','",E19,"','",F19,"','",G19,"','",H19,"','",I19,"','",J19,"','",K19,"','",M19,"'),")</f>
        <v>('Polymer','3','3','3','0','0','{}','2','45','10'),</v>
      </c>
      <c r="O19" s="0" t="s">
        <v>143</v>
      </c>
      <c r="P19" s="0" t="n">
        <f aca="false">INDEX($AA$2:$AA$4,MATCH(O19,$AB$2:$AB$4,0),1)</f>
        <v>5</v>
      </c>
      <c r="Q19" s="0" t="n">
        <v>1</v>
      </c>
      <c r="R19" s="0" t="str">
        <f aca="false">_xlfn.CONCAT("('",A19,"','",P19,"','",Q19,"'),")</f>
        <v>('18','5','1'),</v>
      </c>
      <c r="T19" s="0" t="e">
        <f aca="false">INDEX($AA$2:$AA$4,MATCH(S19,$AB$2:$AB$4,0),1)</f>
        <v>#N/A</v>
      </c>
      <c r="V19" s="0" t="e">
        <f aca="false">_xlfn.CONCAT("('",$A19,"','",T19,"','",U19,"'),")</f>
        <v>#N/A</v>
      </c>
    </row>
    <row r="20" customFormat="false" ht="13.8" hidden="false" customHeight="false" outlineLevel="0" collapsed="false">
      <c r="A20" s="0" t="n">
        <v>19</v>
      </c>
      <c r="B20" s="0" t="s">
        <v>245</v>
      </c>
      <c r="C20" s="0" t="s">
        <v>202</v>
      </c>
      <c r="D20" s="0" t="n">
        <f aca="false">INDEX(W$2:W$7,MATCH(C20,X$2:X$7,0),1)</f>
        <v>3</v>
      </c>
      <c r="E20" s="0" t="n">
        <v>1</v>
      </c>
      <c r="F20" s="0" t="n">
        <v>1</v>
      </c>
      <c r="G20" s="0" t="s">
        <v>222</v>
      </c>
      <c r="H20" s="0" t="n">
        <v>0</v>
      </c>
      <c r="I20" s="0" t="s">
        <v>14</v>
      </c>
      <c r="J20" s="0" t="n">
        <v>1</v>
      </c>
      <c r="K20" s="0" t="n">
        <v>5</v>
      </c>
      <c r="L20" s="0" t="s">
        <v>223</v>
      </c>
      <c r="M20" s="0" t="n">
        <f aca="false">INDEX(Y$2:Y$3,MATCH(L20,Z$2:Z$3,0),1)</f>
        <v>10</v>
      </c>
      <c r="N20" s="0" t="str">
        <f aca="false">_xlfn.CONCAT("('",B20,"','",D20,"','",E20,"','",F20,"','",G20,"','",H20,"','",I20,"','",J20,"','",K20,"','",M20,"'),")</f>
        <v>('Laminated','3','1','1','0','0','{}','1','5','10'),</v>
      </c>
      <c r="P20" s="0" t="e">
        <f aca="false">INDEX($AA$2:$AA$4,MATCH(O20,$AB$2:$AB$4,0),1)</f>
        <v>#N/A</v>
      </c>
      <c r="R20" s="0" t="e">
        <f aca="false">_xlfn.CONCAT("('",A20,"','",P20,"','",Q20,"'),")</f>
        <v>#N/A</v>
      </c>
      <c r="T20" s="0" t="e">
        <f aca="false">INDEX($AA$2:$AA$4,MATCH(S20,$AB$2:$AB$4,0),1)</f>
        <v>#N/A</v>
      </c>
      <c r="V20" s="0" t="e">
        <f aca="false">_xlfn.CONCAT("('",$A20,"','",T20,"','",U20,"'),")</f>
        <v>#N/A</v>
      </c>
    </row>
    <row r="21" customFormat="false" ht="13.8" hidden="false" customHeight="false" outlineLevel="0" collapsed="false">
      <c r="A21" s="0" t="n">
        <v>20</v>
      </c>
      <c r="B21" s="0" t="s">
        <v>246</v>
      </c>
      <c r="C21" s="0" t="s">
        <v>202</v>
      </c>
      <c r="D21" s="0" t="n">
        <f aca="false">INDEX(W$2:W$7,MATCH(C21,X$2:X$7,0),1)</f>
        <v>3</v>
      </c>
      <c r="E21" s="0" t="n">
        <v>2</v>
      </c>
      <c r="F21" s="0" t="n">
        <v>2</v>
      </c>
      <c r="G21" s="0" t="s">
        <v>222</v>
      </c>
      <c r="H21" s="0" t="n">
        <v>0</v>
      </c>
      <c r="I21" s="0" t="s">
        <v>14</v>
      </c>
      <c r="J21" s="0" t="n">
        <v>1</v>
      </c>
      <c r="K21" s="0" t="n">
        <v>10</v>
      </c>
      <c r="L21" s="0" t="s">
        <v>223</v>
      </c>
      <c r="M21" s="0" t="n">
        <f aca="false">INDEX(Y$2:Y$3,MATCH(L21,Z$2:Z$3,0),1)</f>
        <v>10</v>
      </c>
      <c r="N21" s="0" t="str">
        <f aca="false">_xlfn.CONCAT("('",B21,"','",D21,"','",E21,"','",F21,"','",G21,"','",H21,"','",I21,"','",J21,"','",K21,"','",M21,"'),")</f>
        <v>('Resin','3','2','2','0','0','{}','1','10','10'),</v>
      </c>
      <c r="O21" s="0" t="s">
        <v>143</v>
      </c>
      <c r="P21" s="0" t="n">
        <f aca="false">INDEX($AA$2:$AA$4,MATCH(O21,$AB$2:$AB$4,0),1)</f>
        <v>5</v>
      </c>
      <c r="Q21" s="0" t="n">
        <v>1</v>
      </c>
      <c r="R21" s="0" t="str">
        <f aca="false">_xlfn.CONCAT("('",A21,"','",P21,"','",Q21,"'),")</f>
        <v>('20','5','1'),</v>
      </c>
      <c r="T21" s="0" t="e">
        <f aca="false">INDEX($AA$2:$AA$4,MATCH(S21,$AB$2:$AB$4,0),1)</f>
        <v>#N/A</v>
      </c>
      <c r="V21" s="0" t="e">
        <f aca="false">_xlfn.CONCAT("('",$A21,"','",T21,"','",U21,"'),")</f>
        <v>#N/A</v>
      </c>
    </row>
    <row r="22" customFormat="false" ht="13.8" hidden="false" customHeight="false" outlineLevel="0" collapsed="false">
      <c r="A22" s="0" t="n">
        <v>21</v>
      </c>
      <c r="B22" s="0" t="s">
        <v>247</v>
      </c>
      <c r="C22" s="0" t="s">
        <v>202</v>
      </c>
      <c r="D22" s="0" t="n">
        <f aca="false">INDEX(W$2:W$7,MATCH(C22,X$2:X$7,0),1)</f>
        <v>3</v>
      </c>
      <c r="E22" s="0" t="n">
        <v>3</v>
      </c>
      <c r="F22" s="0" t="n">
        <v>3</v>
      </c>
      <c r="G22" s="0" t="s">
        <v>222</v>
      </c>
      <c r="H22" s="0" t="n">
        <v>0</v>
      </c>
      <c r="I22" s="0" t="s">
        <v>14</v>
      </c>
      <c r="J22" s="0" t="n">
        <v>2</v>
      </c>
      <c r="K22" s="0" t="n">
        <v>15</v>
      </c>
      <c r="L22" s="0" t="s">
        <v>223</v>
      </c>
      <c r="M22" s="0" t="n">
        <f aca="false">INDEX(Y$2:Y$3,MATCH(L22,Z$2:Z$3,0),1)</f>
        <v>10</v>
      </c>
      <c r="N22" s="0" t="str">
        <f aca="false">_xlfn.CONCAT("('",B22,"','",D22,"','",E22,"','",F22,"','",G22,"','",H22,"','",I22,"','",J22,"','",K22,"','",M22,"'),")</f>
        <v>('Microcarbon','3','3','3','0','0','{}','2','15','10'),</v>
      </c>
      <c r="O22" s="0" t="s">
        <v>143</v>
      </c>
      <c r="P22" s="0" t="n">
        <f aca="false">INDEX($AA$2:$AA$4,MATCH(O22,$AB$2:$AB$4,0),1)</f>
        <v>5</v>
      </c>
      <c r="Q22" s="0" t="n">
        <v>1</v>
      </c>
      <c r="R22" s="0" t="str">
        <f aca="false">_xlfn.CONCAT("('",A22,"','",P22,"','",Q22,"'),")</f>
        <v>('21','5','1'),</v>
      </c>
      <c r="T22" s="0" t="e">
        <f aca="false">INDEX($AA$2:$AA$4,MATCH(S22,$AB$2:$AB$4,0),1)</f>
        <v>#N/A</v>
      </c>
      <c r="V22" s="0" t="e">
        <f aca="false">_xlfn.CONCAT("('",$A22,"','",T22,"','",U22,"'),")</f>
        <v>#N/A</v>
      </c>
    </row>
    <row r="23" customFormat="false" ht="13.8" hidden="false" customHeight="false" outlineLevel="0" collapsed="false">
      <c r="A23" s="0" t="n">
        <v>22</v>
      </c>
      <c r="B23" s="0" t="s">
        <v>248</v>
      </c>
      <c r="C23" s="0" t="s">
        <v>202</v>
      </c>
      <c r="D23" s="0" t="n">
        <f aca="false">INDEX(W$2:W$7,MATCH(C23,X$2:X$7,0),1)</f>
        <v>3</v>
      </c>
      <c r="E23" s="0" t="n">
        <v>4</v>
      </c>
      <c r="F23" s="0" t="n">
        <v>4</v>
      </c>
      <c r="G23" s="0" t="s">
        <v>222</v>
      </c>
      <c r="H23" s="0" t="n">
        <v>0</v>
      </c>
      <c r="I23" s="0" t="s">
        <v>14</v>
      </c>
      <c r="J23" s="0" t="n">
        <v>3</v>
      </c>
      <c r="K23" s="0" t="n">
        <v>20</v>
      </c>
      <c r="L23" s="0" t="s">
        <v>223</v>
      </c>
      <c r="M23" s="0" t="n">
        <f aca="false">INDEX(Y$2:Y$3,MATCH(L23,Z$2:Z$3,0),1)</f>
        <v>10</v>
      </c>
      <c r="N23" s="0" t="str">
        <f aca="false">_xlfn.CONCAT("('",B23,"','",D23,"','",E23,"','",F23,"','",G23,"','",H23,"','",I23,"','",J23,"','",K23,"','",M23,"'),")</f>
        <v>('Nanofilament','3','4','4','0','0','{}','3','20','10'),</v>
      </c>
      <c r="O23" s="0" t="s">
        <v>143</v>
      </c>
      <c r="P23" s="0" t="n">
        <f aca="false">INDEX($AA$2:$AA$4,MATCH(O23,$AB$2:$AB$4,0),1)</f>
        <v>5</v>
      </c>
      <c r="Q23" s="0" t="n">
        <v>1</v>
      </c>
      <c r="R23" s="0" t="str">
        <f aca="false">_xlfn.CONCAT("('",A23,"','",P23,"','",Q23,"'),")</f>
        <v>('22','5','1'),</v>
      </c>
      <c r="T23" s="0" t="e">
        <f aca="false">INDEX($AA$2:$AA$4,MATCH(S23,$AB$2:$AB$4,0),1)</f>
        <v>#N/A</v>
      </c>
      <c r="V23" s="0" t="e">
        <f aca="false">_xlfn.CONCAT("('",$A23,"','",T23,"','",U23,"'),")</f>
        <v>#N/A</v>
      </c>
    </row>
    <row r="24" customFormat="false" ht="13.8" hidden="false" customHeight="false" outlineLevel="0" collapsed="false">
      <c r="A24" s="0" t="n">
        <v>23</v>
      </c>
      <c r="B24" s="0" t="s">
        <v>249</v>
      </c>
      <c r="C24" s="0" t="s">
        <v>201</v>
      </c>
      <c r="D24" s="0" t="n">
        <f aca="false">INDEX(W$2:W$7,MATCH(C24,X$2:X$7,0),1)</f>
        <v>4</v>
      </c>
      <c r="E24" s="0" t="n">
        <v>1</v>
      </c>
      <c r="F24" s="0" t="n">
        <v>1</v>
      </c>
      <c r="G24" s="0" t="s">
        <v>222</v>
      </c>
      <c r="H24" s="0" t="n">
        <v>0</v>
      </c>
      <c r="I24" s="0" t="s">
        <v>14</v>
      </c>
      <c r="J24" s="0" t="n">
        <v>1</v>
      </c>
      <c r="K24" s="0" t="n">
        <v>5</v>
      </c>
      <c r="L24" s="0" t="s">
        <v>223</v>
      </c>
      <c r="M24" s="0" t="n">
        <f aca="false">INDEX(Y$2:Y$3,MATCH(L24,Z$2:Z$3,0),1)</f>
        <v>10</v>
      </c>
      <c r="N24" s="0" t="str">
        <f aca="false">_xlfn.CONCAT("('",B24,"','",D24,"','",E24,"','",F24,"','",G24,"','",H24,"','",I24,"','",J24,"','",K24,"','",M24,"'),")</f>
        <v>('Laminated Upgrade','4','1','1','0','0','{}','1','5','10'),</v>
      </c>
      <c r="P24" s="0" t="e">
        <f aca="false">INDEX($AA$2:$AA$4,MATCH(O24,$AB$2:$AB$4,0),1)</f>
        <v>#N/A</v>
      </c>
      <c r="R24" s="0" t="e">
        <f aca="false">_xlfn.CONCAT("('",A24,"','",P24,"','",Q24,"'),")</f>
        <v>#N/A</v>
      </c>
      <c r="T24" s="0" t="e">
        <f aca="false">INDEX($AA$2:$AA$4,MATCH(S24,$AB$2:$AB$4,0),1)</f>
        <v>#N/A</v>
      </c>
      <c r="V24" s="0" t="e">
        <f aca="false">_xlfn.CONCAT("('",$A24,"','",T24,"','",U24,"'),")</f>
        <v>#N/A</v>
      </c>
    </row>
    <row r="25" customFormat="false" ht="13.8" hidden="false" customHeight="false" outlineLevel="0" collapsed="false">
      <c r="A25" s="0" t="n">
        <v>24</v>
      </c>
      <c r="B25" s="0" t="s">
        <v>250</v>
      </c>
      <c r="C25" s="0" t="s">
        <v>201</v>
      </c>
      <c r="D25" s="0" t="n">
        <f aca="false">INDEX(W$2:W$7,MATCH(C25,X$2:X$7,0),1)</f>
        <v>4</v>
      </c>
      <c r="E25" s="0" t="n">
        <v>2</v>
      </c>
      <c r="F25" s="0" t="n">
        <v>2</v>
      </c>
      <c r="G25" s="0" t="s">
        <v>222</v>
      </c>
      <c r="H25" s="0" t="n">
        <v>0</v>
      </c>
      <c r="I25" s="0" t="s">
        <v>14</v>
      </c>
      <c r="J25" s="0" t="n">
        <v>1</v>
      </c>
      <c r="K25" s="0" t="n">
        <v>10</v>
      </c>
      <c r="L25" s="0" t="s">
        <v>223</v>
      </c>
      <c r="M25" s="0" t="n">
        <f aca="false">INDEX(Y$2:Y$3,MATCH(L25,Z$2:Z$3,0),1)</f>
        <v>10</v>
      </c>
      <c r="N25" s="0" t="str">
        <f aca="false">_xlfn.CONCAT("('",B25,"','",D25,"','",E25,"','",F25,"','",G25,"','",H25,"','",I25,"','",J25,"','",K25,"','",M25,"'),")</f>
        <v>('Resin Upgrade','4','2','2','0','0','{}','1','10','10'),</v>
      </c>
      <c r="O25" s="0" t="s">
        <v>143</v>
      </c>
      <c r="P25" s="0" t="n">
        <f aca="false">INDEX($AA$2:$AA$4,MATCH(O25,$AB$2:$AB$4,0),1)</f>
        <v>5</v>
      </c>
      <c r="Q25" s="0" t="n">
        <v>1</v>
      </c>
      <c r="R25" s="0" t="str">
        <f aca="false">_xlfn.CONCAT("('",A25,"','",P25,"','",Q25,"'),")</f>
        <v>('24','5','1'),</v>
      </c>
      <c r="T25" s="0" t="e">
        <f aca="false">INDEX($AA$2:$AA$4,MATCH(S25,$AB$2:$AB$4,0),1)</f>
        <v>#N/A</v>
      </c>
      <c r="V25" s="0" t="e">
        <f aca="false">_xlfn.CONCAT("('",$A25,"','",T25,"','",U25,"'),")</f>
        <v>#N/A</v>
      </c>
    </row>
    <row r="26" customFormat="false" ht="13.8" hidden="false" customHeight="false" outlineLevel="0" collapsed="false">
      <c r="A26" s="0" t="n">
        <v>25</v>
      </c>
      <c r="B26" s="0" t="s">
        <v>251</v>
      </c>
      <c r="C26" s="0" t="s">
        <v>201</v>
      </c>
      <c r="D26" s="0" t="n">
        <f aca="false">INDEX(W$2:W$7,MATCH(C26,X$2:X$7,0),1)</f>
        <v>4</v>
      </c>
      <c r="E26" s="0" t="n">
        <v>3</v>
      </c>
      <c r="F26" s="0" t="n">
        <v>3</v>
      </c>
      <c r="G26" s="0" t="s">
        <v>222</v>
      </c>
      <c r="H26" s="0" t="n">
        <v>0</v>
      </c>
      <c r="I26" s="0" t="s">
        <v>14</v>
      </c>
      <c r="J26" s="0" t="n">
        <v>2</v>
      </c>
      <c r="K26" s="0" t="n">
        <v>15</v>
      </c>
      <c r="L26" s="0" t="s">
        <v>223</v>
      </c>
      <c r="M26" s="0" t="n">
        <f aca="false">INDEX(Y$2:Y$3,MATCH(L26,Z$2:Z$3,0),1)</f>
        <v>10</v>
      </c>
      <c r="N26" s="0" t="str">
        <f aca="false">_xlfn.CONCAT("('",B26,"','",D26,"','",E26,"','",F26,"','",G26,"','",H26,"','",I26,"','",J26,"','",K26,"','",M26,"'),")</f>
        <v>('Microcarbon Upgrade','4','3','3','0','0','{}','2','15','10'),</v>
      </c>
      <c r="O26" s="0" t="s">
        <v>143</v>
      </c>
      <c r="P26" s="0" t="n">
        <f aca="false">INDEX($AA$2:$AA$4,MATCH(O26,$AB$2:$AB$4,0),1)</f>
        <v>5</v>
      </c>
      <c r="Q26" s="0" t="n">
        <v>1</v>
      </c>
      <c r="R26" s="0" t="str">
        <f aca="false">_xlfn.CONCAT("('",A26,"','",P26,"','",Q26,"'),")</f>
        <v>('25','5','1'),</v>
      </c>
      <c r="T26" s="0" t="e">
        <f aca="false">INDEX($AA$2:$AA$4,MATCH(S26,$AB$2:$AB$4,0),1)</f>
        <v>#N/A</v>
      </c>
      <c r="V26" s="0" t="e">
        <f aca="false">_xlfn.CONCAT("('",$A26,"','",T26,"','",U26,"'),")</f>
        <v>#N/A</v>
      </c>
    </row>
    <row r="27" customFormat="false" ht="13.8" hidden="false" customHeight="false" outlineLevel="0" collapsed="false">
      <c r="A27" s="0" t="n">
        <v>26</v>
      </c>
      <c r="B27" s="0" t="s">
        <v>252</v>
      </c>
      <c r="C27" s="0" t="s">
        <v>201</v>
      </c>
      <c r="D27" s="0" t="n">
        <f aca="false">INDEX(W$2:W$7,MATCH(C27,X$2:X$7,0),1)</f>
        <v>4</v>
      </c>
      <c r="E27" s="0" t="s">
        <v>222</v>
      </c>
      <c r="F27" s="0" t="s">
        <v>222</v>
      </c>
      <c r="G27" s="0" t="s">
        <v>222</v>
      </c>
      <c r="H27" s="0" t="n">
        <v>0</v>
      </c>
      <c r="I27" s="0" t="s">
        <v>253</v>
      </c>
      <c r="J27" s="0" t="n">
        <v>4</v>
      </c>
      <c r="K27" s="0" t="n">
        <v>1</v>
      </c>
      <c r="L27" s="0" t="s">
        <v>223</v>
      </c>
      <c r="M27" s="0" t="n">
        <f aca="false">INDEX(Y$2:Y$3,MATCH(L27,Z$2:Z$3,0),1)</f>
        <v>10</v>
      </c>
      <c r="N27" s="0" t="str">
        <f aca="false">_xlfn.CONCAT("('",B27,"','",D27,"','",E27,"','",F27,"','",G27,"','",H27,"','",I27,"','",J27,"','",K27,"','",M27,"'),")</f>
        <v>('Padded','4','0','0','0','0','{“+2DR vs Blast”}','4','1','10'),</v>
      </c>
      <c r="P27" s="0" t="e">
        <f aca="false">INDEX($AA$2:$AA$4,MATCH(O27,$AB$2:$AB$4,0),1)</f>
        <v>#N/A</v>
      </c>
      <c r="R27" s="0" t="e">
        <f aca="false">_xlfn.CONCAT("('",A27,"','",P27,"','",Q27,"'),")</f>
        <v>#N/A</v>
      </c>
      <c r="T27" s="0" t="e">
        <f aca="false">INDEX($AA$2:$AA$4,MATCH(S27,$AB$2:$AB$4,0),1)</f>
        <v>#N/A</v>
      </c>
      <c r="V27" s="0" t="e">
        <f aca="false">_xlfn.CONCAT("('",$A27,"','",T27,"','",U27,"'),")</f>
        <v>#N/A</v>
      </c>
    </row>
    <row r="28" customFormat="false" ht="13.8" hidden="false" customHeight="false" outlineLevel="0" collapsed="false">
      <c r="A28" s="0" t="n">
        <v>27</v>
      </c>
      <c r="B28" s="0" t="s">
        <v>254</v>
      </c>
      <c r="C28" s="0" t="s">
        <v>201</v>
      </c>
      <c r="D28" s="0" t="n">
        <f aca="false">INDEX(W$2:W$7,MATCH(C28,X$2:X$7,0),1)</f>
        <v>4</v>
      </c>
      <c r="E28" s="0" t="s">
        <v>222</v>
      </c>
      <c r="F28" s="0" t="n">
        <v>3</v>
      </c>
      <c r="G28" s="0" t="s">
        <v>222</v>
      </c>
      <c r="H28" s="0" t="n">
        <v>0</v>
      </c>
      <c r="I28" s="0" t="s">
        <v>255</v>
      </c>
      <c r="J28" s="0" t="n">
        <v>4</v>
      </c>
      <c r="K28" s="0" t="n">
        <v>3</v>
      </c>
      <c r="L28" s="0" t="s">
        <v>223</v>
      </c>
      <c r="M28" s="0" t="n">
        <f aca="false">INDEX(Y$2:Y$3,MATCH(L28,Z$2:Z$3,0),1)</f>
        <v>10</v>
      </c>
      <c r="N28" s="0" t="str">
        <f aca="false">_xlfn.CONCAT("('",B28,"','",D28,"','",E28,"','",F28,"','",G28,"','",H28,"','",I28,"','",J28,"','",K28,"','",M28,"'),")</f>
        <v>('Asbestos','4','0','3','0','0','{“Ignore Persistent (En)”}','4','3','10'),</v>
      </c>
      <c r="O28" s="0" t="s">
        <v>143</v>
      </c>
      <c r="P28" s="0" t="n">
        <f aca="false">INDEX($AA$2:$AA$4,MATCH(O28,$AB$2:$AB$4,0),1)</f>
        <v>5</v>
      </c>
      <c r="Q28" s="0" t="n">
        <v>1</v>
      </c>
      <c r="R28" s="0" t="str">
        <f aca="false">_xlfn.CONCAT("('",A28,"','",P28,"','",Q28,"'),")</f>
        <v>('27','5','1'),</v>
      </c>
      <c r="T28" s="0" t="e">
        <f aca="false">INDEX($AA$2:$AA$4,MATCH(S28,$AB$2:$AB$4,0),1)</f>
        <v>#N/A</v>
      </c>
      <c r="V28" s="0" t="e">
        <f aca="false">_xlfn.CONCAT("('",$A28,"','",T28,"','",U28,"'),")</f>
        <v>#N/A</v>
      </c>
    </row>
    <row r="29" customFormat="false" ht="13.8" hidden="false" customHeight="false" outlineLevel="0" collapsed="false">
      <c r="A29" s="0" t="n">
        <v>28</v>
      </c>
      <c r="B29" s="0" t="s">
        <v>256</v>
      </c>
      <c r="C29" s="0" t="s">
        <v>201</v>
      </c>
      <c r="D29" s="0" t="n">
        <f aca="false">INDEX(W$2:W$7,MATCH(C29,X$2:X$7,0),1)</f>
        <v>4</v>
      </c>
      <c r="E29" s="0" t="s">
        <v>222</v>
      </c>
      <c r="F29" s="0" t="s">
        <v>222</v>
      </c>
      <c r="G29" s="0" t="s">
        <v>222</v>
      </c>
      <c r="H29" s="0" t="n">
        <v>0</v>
      </c>
      <c r="I29" s="0" t="s">
        <v>257</v>
      </c>
      <c r="J29" s="0" t="n">
        <v>4</v>
      </c>
      <c r="K29" s="0" t="n">
        <v>7</v>
      </c>
      <c r="L29" s="0" t="s">
        <v>223</v>
      </c>
      <c r="M29" s="0" t="n">
        <f aca="false">INDEX(Y$2:Y$3,MATCH(L29,Z$2:Z$3,0),1)</f>
        <v>10</v>
      </c>
      <c r="N29" s="0" t="str">
        <f aca="false">_xlfn.CONCAT("('",B29,"','",D29,"','",E29,"','",F29,"','",G29,"','",H29,"','",I29,"','",J29,"','",K29,"','",M29,"'),")</f>
        <v>('Dense','4','0','0','0','0','{“+4DR vs Blast”}','4','7','10'),</v>
      </c>
      <c r="O29" s="0" t="s">
        <v>143</v>
      </c>
      <c r="P29" s="0" t="n">
        <f aca="false">INDEX($AA$2:$AA$4,MATCH(O29,$AB$2:$AB$4,0),1)</f>
        <v>5</v>
      </c>
      <c r="Q29" s="0" t="n">
        <v>3</v>
      </c>
      <c r="R29" s="0" t="str">
        <f aca="false">_xlfn.CONCAT("('",A29,"','",P29,"','",Q29,"'),")</f>
        <v>('28','5','3'),</v>
      </c>
      <c r="T29" s="0" t="e">
        <f aca="false">INDEX($AA$2:$AA$4,MATCH(S29,$AB$2:$AB$4,0),1)</f>
        <v>#N/A</v>
      </c>
      <c r="V29" s="0" t="e">
        <f aca="false">_xlfn.CONCAT("('",$A29,"','",T29,"','",U29,"'),")</f>
        <v>#N/A</v>
      </c>
    </row>
    <row r="30" customFormat="false" ht="13.8" hidden="false" customHeight="false" outlineLevel="0" collapsed="false">
      <c r="A30" s="0" t="n">
        <v>29</v>
      </c>
      <c r="B30" s="0" t="s">
        <v>258</v>
      </c>
      <c r="C30" s="0" t="s">
        <v>201</v>
      </c>
      <c r="D30" s="0" t="n">
        <f aca="false">INDEX(W$2:W$7,MATCH(C30,X$2:X$7,0),1)</f>
        <v>4</v>
      </c>
      <c r="E30" s="0" t="s">
        <v>222</v>
      </c>
      <c r="F30" s="0" t="s">
        <v>222</v>
      </c>
      <c r="G30" s="0" t="s">
        <v>222</v>
      </c>
      <c r="H30" s="0" t="n">
        <v>0</v>
      </c>
      <c r="I30" s="0" t="s">
        <v>259</v>
      </c>
      <c r="J30" s="0" t="n">
        <v>2</v>
      </c>
      <c r="K30" s="0" t="n">
        <v>9</v>
      </c>
      <c r="L30" s="0" t="s">
        <v>223</v>
      </c>
      <c r="M30" s="0" t="n">
        <f aca="false">INDEX(Y$2:Y$3,MATCH(L30,Z$2:Z$3,0),1)</f>
        <v>10</v>
      </c>
      <c r="N30" s="0" t="str">
        <f aca="false">_xlfn.CONCAT("('",B30,"','",D30,"','",E30,"','",F30,"','",G30,"','",H30,"','",I30,"','",J30,"','",K30,"','",M30,"'),")</f>
        <v>('Biocommmesh','4','0','0','0','0','{“Double chem duration”}','2','9','10'),</v>
      </c>
      <c r="O30" s="0" t="s">
        <v>143</v>
      </c>
      <c r="P30" s="0" t="n">
        <f aca="false">INDEX($AA$2:$AA$4,MATCH(O30,$AB$2:$AB$4,0),1)</f>
        <v>5</v>
      </c>
      <c r="Q30" s="0" t="n">
        <v>4</v>
      </c>
      <c r="R30" s="0" t="str">
        <f aca="false">_xlfn.CONCAT("('",A30,"','",P30,"','",Q30,"'),")</f>
        <v>('29','5','4'),</v>
      </c>
      <c r="S30" s="0" t="s">
        <v>228</v>
      </c>
      <c r="T30" s="0" t="n">
        <f aca="false">INDEX($AA$2:$AA$4,MATCH(S30,$AB$2:$AB$4,0),1)</f>
        <v>77</v>
      </c>
      <c r="U30" s="0" t="n">
        <v>2</v>
      </c>
      <c r="V30" s="0" t="str">
        <f aca="false">_xlfn.CONCAT("('",$A30,"','",T30,"','",U30,"'),")</f>
        <v>('29','77','2'),</v>
      </c>
    </row>
    <row r="31" customFormat="false" ht="13.8" hidden="false" customHeight="false" outlineLevel="0" collapsed="false">
      <c r="A31" s="0" t="n">
        <v>30</v>
      </c>
      <c r="B31" s="0" t="s">
        <v>260</v>
      </c>
      <c r="C31" s="0" t="s">
        <v>201</v>
      </c>
      <c r="D31" s="0" t="n">
        <f aca="false">INDEX(W$2:W$7,MATCH(C31,X$2:X$7,0),1)</f>
        <v>4</v>
      </c>
      <c r="E31" s="0" t="s">
        <v>222</v>
      </c>
      <c r="F31" s="0" t="s">
        <v>222</v>
      </c>
      <c r="G31" s="0" t="s">
        <v>222</v>
      </c>
      <c r="H31" s="0" t="n">
        <v>0</v>
      </c>
      <c r="I31" s="0" t="s">
        <v>261</v>
      </c>
      <c r="J31" s="0" t="n">
        <v>2</v>
      </c>
      <c r="K31" s="0" t="n">
        <v>9</v>
      </c>
      <c r="L31" s="0" t="s">
        <v>223</v>
      </c>
      <c r="M31" s="0" t="n">
        <f aca="false">INDEX(Y$2:Y$3,MATCH(L31,Z$2:Z$3,0),1)</f>
        <v>10</v>
      </c>
      <c r="N31" s="0" t="str">
        <f aca="false">_xlfn.CONCAT("('",B31,"','",D31,"','",E31,"','",F31,"','",G31,"','",H31,"','",I31,"','",J31,"','",K31,"','",M31,"'),")</f>
        <v>('Pneumatic','4','0','0','0','0','{“+1Eff to Stun”}','2','9','10'),</v>
      </c>
      <c r="O31" s="0" t="s">
        <v>143</v>
      </c>
      <c r="P31" s="0" t="n">
        <f aca="false">INDEX($AA$2:$AA$4,MATCH(O31,$AB$2:$AB$4,0),1)</f>
        <v>5</v>
      </c>
      <c r="Q31" s="0" t="n">
        <v>4</v>
      </c>
      <c r="R31" s="0" t="str">
        <f aca="false">_xlfn.CONCAT("('",A31,"','",P31,"','",Q31,"'),")</f>
        <v>('30','5','4'),</v>
      </c>
      <c r="T31" s="0" t="e">
        <f aca="false">INDEX($AA$2:$AA$4,MATCH(S31,$AB$2:$AB$4,0),1)</f>
        <v>#N/A</v>
      </c>
      <c r="V31" s="0" t="e">
        <f aca="false">_xlfn.CONCAT("('",$A31,"','",T31,"','",U31,"'),")</f>
        <v>#N/A</v>
      </c>
    </row>
    <row r="32" customFormat="false" ht="13.8" hidden="false" customHeight="false" outlineLevel="0" collapsed="false">
      <c r="A32" s="0" t="n">
        <v>31</v>
      </c>
      <c r="B32" s="0" t="s">
        <v>262</v>
      </c>
      <c r="C32" s="0" t="s">
        <v>201</v>
      </c>
      <c r="D32" s="0" t="n">
        <f aca="false">INDEX(W$2:W$7,MATCH(C32,X$2:X$7,0),1)</f>
        <v>4</v>
      </c>
      <c r="E32" s="0" t="s">
        <v>222</v>
      </c>
      <c r="F32" s="0" t="s">
        <v>222</v>
      </c>
      <c r="G32" s="0" t="s">
        <v>222</v>
      </c>
      <c r="H32" s="0" t="n">
        <v>0</v>
      </c>
      <c r="I32" s="0" t="s">
        <v>263</v>
      </c>
      <c r="J32" s="0" t="n">
        <v>1</v>
      </c>
      <c r="K32" s="0" t="n">
        <v>1</v>
      </c>
      <c r="L32" s="0" t="s">
        <v>223</v>
      </c>
      <c r="M32" s="0" t="n">
        <f aca="false">INDEX(Y$2:Y$3,MATCH(L32,Z$2:Z$3,0),1)</f>
        <v>10</v>
      </c>
      <c r="N32" s="0" t="str">
        <f aca="false">_xlfn.CONCAT("('",B32,"','",D32,"','",E32,"','",F32,"','",G32,"','",H32,"','",I32,"','",J32,"','",K32,"','",M32,"'),")</f>
        <v>('Brawling','4','0','0','0','0','{“+1CD Unarmed”}','1','1','10'),</v>
      </c>
      <c r="O32" s="0" t="s">
        <v>143</v>
      </c>
      <c r="P32" s="0" t="n">
        <f aca="false">INDEX($AA$2:$AA$4,MATCH(O32,$AB$2:$AB$4,0),1)</f>
        <v>5</v>
      </c>
      <c r="Q32" s="0" t="n">
        <v>1</v>
      </c>
      <c r="R32" s="0" t="str">
        <f aca="false">_xlfn.CONCAT("('",A32,"','",P32,"','",Q32,"'),")</f>
        <v>('31','5','1'),</v>
      </c>
      <c r="T32" s="0" t="e">
        <f aca="false">INDEX($AA$2:$AA$4,MATCH(S32,$AB$2:$AB$4,0),1)</f>
        <v>#N/A</v>
      </c>
      <c r="V32" s="0" t="e">
        <f aca="false">_xlfn.CONCAT("('",$A32,"','",T32,"','",U32,"'),")</f>
        <v>#N/A</v>
      </c>
    </row>
    <row r="33" customFormat="false" ht="13.8" hidden="false" customHeight="false" outlineLevel="0" collapsed="false">
      <c r="A33" s="0" t="n">
        <v>32</v>
      </c>
      <c r="B33" s="0" t="s">
        <v>264</v>
      </c>
      <c r="C33" s="0" t="s">
        <v>201</v>
      </c>
      <c r="D33" s="0" t="n">
        <f aca="false">INDEX(W$2:W$7,MATCH(C33,X$2:X$7,0),1)</f>
        <v>4</v>
      </c>
      <c r="E33" s="0" t="s">
        <v>222</v>
      </c>
      <c r="F33" s="0" t="s">
        <v>222</v>
      </c>
      <c r="G33" s="0" t="s">
        <v>222</v>
      </c>
      <c r="H33" s="0" t="n">
        <v>0</v>
      </c>
      <c r="I33" s="0" t="s">
        <v>265</v>
      </c>
      <c r="J33" s="0" t="n">
        <v>1</v>
      </c>
      <c r="K33" s="0" t="n">
        <v>1</v>
      </c>
      <c r="L33" s="0" t="s">
        <v>223</v>
      </c>
      <c r="M33" s="0" t="n">
        <f aca="false">INDEX(Y$2:Y$3,MATCH(L33,Z$2:Z$3,0),1)</f>
        <v>10</v>
      </c>
      <c r="N33" s="0" t="str">
        <f aca="false">_xlfn.CONCAT("('",B33,"','",D33,"','",E33,"','",F33,"','",G33,"','",H33,"','",I33,"','",J33,"','",K33,"','",M33,"'),")</f>
        <v>('Braced','4','0','0','0','0','{“+2DR vs Melee”}','1','1','10'),</v>
      </c>
      <c r="O33" s="0" t="s">
        <v>143</v>
      </c>
      <c r="P33" s="0" t="n">
        <f aca="false">INDEX($AA$2:$AA$4,MATCH(O33,$AB$2:$AB$4,0),1)</f>
        <v>5</v>
      </c>
      <c r="Q33" s="0" t="n">
        <v>1</v>
      </c>
      <c r="R33" s="0" t="str">
        <f aca="false">_xlfn.CONCAT("('",A33,"','",P33,"','",Q33,"'),")</f>
        <v>('32','5','1'),</v>
      </c>
      <c r="T33" s="0" t="e">
        <f aca="false">INDEX($AA$2:$AA$4,MATCH(S33,$AB$2:$AB$4,0),1)</f>
        <v>#N/A</v>
      </c>
      <c r="V33" s="0" t="e">
        <f aca="false">_xlfn.CONCAT("('",$A33,"','",T33,"','",U33,"'),")</f>
        <v>#N/A</v>
      </c>
    </row>
    <row r="34" customFormat="false" ht="13.8" hidden="false" customHeight="false" outlineLevel="0" collapsed="false">
      <c r="A34" s="0" t="n">
        <v>33</v>
      </c>
      <c r="B34" s="0" t="s">
        <v>266</v>
      </c>
      <c r="C34" s="0" t="s">
        <v>201</v>
      </c>
      <c r="D34" s="0" t="n">
        <f aca="false">INDEX(W$2:W$7,MATCH(C34,X$2:X$7,0),1)</f>
        <v>4</v>
      </c>
      <c r="E34" s="0" t="s">
        <v>222</v>
      </c>
      <c r="F34" s="0" t="s">
        <v>222</v>
      </c>
      <c r="G34" s="0" t="s">
        <v>222</v>
      </c>
      <c r="H34" s="0" t="n">
        <v>0</v>
      </c>
      <c r="I34" s="0" t="s">
        <v>267</v>
      </c>
      <c r="J34" s="0" t="n">
        <v>1</v>
      </c>
      <c r="K34" s="0" t="n">
        <v>1</v>
      </c>
      <c r="L34" s="0" t="s">
        <v>223</v>
      </c>
      <c r="M34" s="0" t="n">
        <f aca="false">INDEX(Y$2:Y$3,MATCH(L34,Z$2:Z$3,0),1)</f>
        <v>10</v>
      </c>
      <c r="N34" s="0" t="str">
        <f aca="false">_xlfn.CONCAT("('",B34,"','",D34,"','",E34,"','",F34,"','",G34,"','",H34,"','",I34,"','",J34,"','",K34,"','",M34,"'),")</f>
        <v>('Stabilized','4','0','0','0','0','{“+1CD ranged after Aim”}','1','1','10'),</v>
      </c>
      <c r="O34" s="0" t="s">
        <v>143</v>
      </c>
      <c r="P34" s="0" t="n">
        <f aca="false">INDEX($AA$2:$AA$4,MATCH(O34,$AB$2:$AB$4,0),1)</f>
        <v>5</v>
      </c>
      <c r="Q34" s="0" t="n">
        <v>2</v>
      </c>
      <c r="R34" s="0" t="str">
        <f aca="false">_xlfn.CONCAT("('",A34,"','",P34,"','",Q34,"'),")</f>
        <v>('33','5','2'),</v>
      </c>
      <c r="T34" s="0" t="e">
        <f aca="false">INDEX($AA$2:$AA$4,MATCH(S34,$AB$2:$AB$4,0),1)</f>
        <v>#N/A</v>
      </c>
      <c r="V34" s="0" t="e">
        <f aca="false">_xlfn.CONCAT("('",$A34,"','",T34,"','",U34,"'),")</f>
        <v>#N/A</v>
      </c>
    </row>
    <row r="35" customFormat="false" ht="13.8" hidden="false" customHeight="false" outlineLevel="0" collapsed="false">
      <c r="A35" s="0" t="n">
        <v>34</v>
      </c>
      <c r="B35" s="0" t="s">
        <v>268</v>
      </c>
      <c r="C35" s="0" t="s">
        <v>201</v>
      </c>
      <c r="D35" s="0" t="n">
        <f aca="false">INDEX(W$2:W$7,MATCH(C35,X$2:X$7,0),1)</f>
        <v>4</v>
      </c>
      <c r="E35" s="0" t="s">
        <v>222</v>
      </c>
      <c r="F35" s="0" t="s">
        <v>222</v>
      </c>
      <c r="G35" s="0" t="s">
        <v>222</v>
      </c>
      <c r="H35" s="0" t="n">
        <v>0</v>
      </c>
      <c r="I35" s="0" t="s">
        <v>269</v>
      </c>
      <c r="K35" s="0" t="n">
        <v>1</v>
      </c>
      <c r="L35" s="0" t="s">
        <v>223</v>
      </c>
      <c r="M35" s="0" t="n">
        <f aca="false">INDEX(Y$2:Y$3,MATCH(L35,Z$2:Z$3,0),1)</f>
        <v>10</v>
      </c>
      <c r="N35" s="0" t="str">
        <f aca="false">_xlfn.CONCAT("('",B35,"','",D35,"','",E35,"','",F35,"','",G35,"','",H35,"','",I35,"','",J35,"','",K35,"','",M35,"'),")</f>
        <v>('Aerodynamic','4','0','0','0','0','{“Spend up to 4AP for bonus damage”}','','1','10'),</v>
      </c>
      <c r="O35" s="0" t="s">
        <v>143</v>
      </c>
      <c r="P35" s="0" t="n">
        <f aca="false">INDEX($AA$2:$AA$4,MATCH(O35,$AB$2:$AB$4,0),1)</f>
        <v>5</v>
      </c>
      <c r="Q35" s="0" t="n">
        <v>3</v>
      </c>
      <c r="R35" s="0" t="str">
        <f aca="false">_xlfn.CONCAT("('",A35,"','",P35,"','",Q35,"'),")</f>
        <v>('34','5','3'),</v>
      </c>
      <c r="T35" s="0" t="e">
        <f aca="false">INDEX($AA$2:$AA$4,MATCH(S35,$AB$2:$AB$4,0),1)</f>
        <v>#N/A</v>
      </c>
      <c r="V35" s="0" t="e">
        <f aca="false">_xlfn.CONCAT("('",$A35,"','",T35,"','",U35,"'),")</f>
        <v>#N/A</v>
      </c>
    </row>
    <row r="36" customFormat="false" ht="13.8" hidden="false" customHeight="false" outlineLevel="0" collapsed="false">
      <c r="A36" s="0" t="n">
        <v>35</v>
      </c>
      <c r="B36" s="0" t="s">
        <v>270</v>
      </c>
      <c r="C36" s="0" t="s">
        <v>201</v>
      </c>
      <c r="D36" s="0" t="n">
        <f aca="false">INDEX(W$2:W$7,MATCH(C36,X$2:X$7,0),1)</f>
        <v>4</v>
      </c>
      <c r="E36" s="0" t="s">
        <v>222</v>
      </c>
      <c r="F36" s="0" t="s">
        <v>222</v>
      </c>
      <c r="G36" s="0" t="s">
        <v>222</v>
      </c>
      <c r="H36" s="0" t="n">
        <v>0</v>
      </c>
      <c r="I36" s="0" t="s">
        <v>271</v>
      </c>
      <c r="J36" s="0" t="n">
        <v>1</v>
      </c>
      <c r="K36" s="0" t="n">
        <v>3</v>
      </c>
      <c r="L36" s="0" t="s">
        <v>223</v>
      </c>
      <c r="M36" s="0" t="n">
        <f aca="false">INDEX(Y$2:Y$3,MATCH(L36,Z$2:Z$3,0),1)</f>
        <v>10</v>
      </c>
      <c r="N36" s="0" t="str">
        <f aca="false">_xlfn.CONCAT("('",B36,"','",D36,"','",E36,"','",F36,"','",G36,"','",H36,"','",I36,"','",J36,"','",K36,"','",M36,"'),")</f>
        <v>('Weighted','4','0','0','0','0','{“Gain Piercing 1 on Melee/Unarmed”}','1','3','10'),</v>
      </c>
      <c r="O36" s="0" t="s">
        <v>143</v>
      </c>
      <c r="P36" s="0" t="n">
        <f aca="false">INDEX($AA$2:$AA$4,MATCH(O36,$AB$2:$AB$4,0),1)</f>
        <v>5</v>
      </c>
      <c r="Q36" s="0" t="n">
        <v>4</v>
      </c>
      <c r="R36" s="0" t="str">
        <f aca="false">_xlfn.CONCAT("('",A36,"','",P36,"','",Q36,"'),")</f>
        <v>('35','5','4'),</v>
      </c>
      <c r="T36" s="0" t="e">
        <f aca="false">INDEX($AA$2:$AA$4,MATCH(S36,$AB$2:$AB$4,0),1)</f>
        <v>#N/A</v>
      </c>
      <c r="V36" s="0" t="e">
        <f aca="false">_xlfn.CONCAT("('",$A36,"','",T36,"','",U36,"'),")</f>
        <v>#N/A</v>
      </c>
    </row>
    <row r="37" customFormat="false" ht="13.8" hidden="false" customHeight="false" outlineLevel="0" collapsed="false">
      <c r="A37" s="0" t="n">
        <v>36</v>
      </c>
      <c r="B37" s="0" t="s">
        <v>272</v>
      </c>
      <c r="C37" s="0" t="s">
        <v>201</v>
      </c>
      <c r="D37" s="0" t="n">
        <f aca="false">INDEX(W$2:W$7,MATCH(C37,X$2:X$7,0),1)</f>
        <v>4</v>
      </c>
      <c r="E37" s="0" t="s">
        <v>222</v>
      </c>
      <c r="F37" s="0" t="s">
        <v>222</v>
      </c>
      <c r="G37" s="0" t="s">
        <v>222</v>
      </c>
      <c r="H37" s="0" t="n">
        <v>0</v>
      </c>
      <c r="I37" s="0" t="s">
        <v>273</v>
      </c>
      <c r="K37" s="0" t="n">
        <v>1</v>
      </c>
      <c r="L37" s="0" t="s">
        <v>223</v>
      </c>
      <c r="M37" s="0" t="n">
        <f aca="false">INDEX(Y$2:Y$3,MATCH(L37,Z$2:Z$3,0),1)</f>
        <v>10</v>
      </c>
      <c r="N37" s="0" t="str">
        <f aca="false">_xlfn.CONCAT("('",B37,"','",D37,"','",E37,"','",F37,"','",G37,"','",H37,"','",I37,"','",J37,"','",K37,"','",M37,"'),")</f>
        <v>('Cushioned','4','0','0','0','0','{“+2 PhDR vs falling”}','','1','10'),</v>
      </c>
      <c r="O37" s="0" t="s">
        <v>143</v>
      </c>
      <c r="P37" s="0" t="n">
        <f aca="false">INDEX($AA$2:$AA$4,MATCH(O37,$AB$2:$AB$4,0),1)</f>
        <v>5</v>
      </c>
      <c r="Q37" s="0" t="n">
        <v>1</v>
      </c>
      <c r="R37" s="0" t="str">
        <f aca="false">_xlfn.CONCAT("('",A37,"','",P37,"','",Q37,"'),")</f>
        <v>('36','5','1'),</v>
      </c>
      <c r="T37" s="0" t="e">
        <f aca="false">INDEX($AA$2:$AA$4,MATCH(S37,$AB$2:$AB$4,0),1)</f>
        <v>#N/A</v>
      </c>
      <c r="V37" s="0" t="e">
        <f aca="false">_xlfn.CONCAT("('",$A37,"','",T37,"','",U37,"'),")</f>
        <v>#N/A</v>
      </c>
    </row>
    <row r="38" customFormat="false" ht="13.8" hidden="false" customHeight="false" outlineLevel="0" collapsed="false">
      <c r="A38" s="0" t="n">
        <v>37</v>
      </c>
      <c r="B38" s="0" t="s">
        <v>274</v>
      </c>
      <c r="C38" s="0" t="s">
        <v>201</v>
      </c>
      <c r="D38" s="0" t="n">
        <f aca="false">INDEX(W$2:W$7,MATCH(C38,X$2:X$7,0),1)</f>
        <v>4</v>
      </c>
      <c r="E38" s="0" t="s">
        <v>222</v>
      </c>
      <c r="F38" s="0" t="s">
        <v>222</v>
      </c>
      <c r="G38" s="0" t="s">
        <v>222</v>
      </c>
      <c r="H38" s="0" t="n">
        <v>0</v>
      </c>
      <c r="I38" s="0" t="s">
        <v>275</v>
      </c>
      <c r="K38" s="0" t="n">
        <v>2</v>
      </c>
      <c r="L38" s="0" t="s">
        <v>223</v>
      </c>
      <c r="M38" s="0" t="n">
        <f aca="false">INDEX(Y$2:Y$3,MATCH(L38,Z$2:Z$3,0),1)</f>
        <v>10</v>
      </c>
      <c r="N38" s="0" t="str">
        <f aca="false">_xlfn.CONCAT("('",B38,"','",D38,"','",E38,"','",F38,"','",G38,"','",H38,"','",I38,"','",J38,"','",K38,"','",M38,"'),")</f>
        <v>('Muffled','4','0','0','0','0','{“RR1d20 stealth”}','','2','10'),</v>
      </c>
      <c r="O38" s="0" t="s">
        <v>143</v>
      </c>
      <c r="P38" s="0" t="n">
        <f aca="false">INDEX($AA$2:$AA$4,MATCH(O38,$AB$2:$AB$4,0),1)</f>
        <v>5</v>
      </c>
      <c r="Q38" s="0" t="n">
        <v>2</v>
      </c>
      <c r="R38" s="0" t="str">
        <f aca="false">_xlfn.CONCAT("('",A38,"','",P38,"','",Q38,"'),")</f>
        <v>('37','5','2'),</v>
      </c>
      <c r="T38" s="0" t="e">
        <f aca="false">INDEX($AA$2:$AA$4,MATCH(S38,$AB$2:$AB$4,0),1)</f>
        <v>#N/A</v>
      </c>
      <c r="V38" s="0" t="e">
        <f aca="false">_xlfn.CONCAT("('",$A38,"','",T38,"','",U38,"'),")</f>
        <v>#N/A</v>
      </c>
    </row>
    <row r="39" customFormat="false" ht="13.8" hidden="false" customHeight="false" outlineLevel="0" collapsed="false">
      <c r="A39" s="0" t="n">
        <v>38</v>
      </c>
      <c r="B39" s="0" t="s">
        <v>276</v>
      </c>
      <c r="C39" s="0" t="s">
        <v>204</v>
      </c>
      <c r="D39" s="0" t="n">
        <f aca="false">INDEX(W$2:W$7,MATCH(C39,X$2:X$7,0),1)</f>
        <v>6</v>
      </c>
      <c r="E39" s="0" t="s">
        <v>222</v>
      </c>
      <c r="F39" s="0" t="s">
        <v>222</v>
      </c>
      <c r="G39" s="0" t="s">
        <v>222</v>
      </c>
      <c r="H39" s="0" t="n">
        <v>0</v>
      </c>
      <c r="I39" s="0" t="s">
        <v>277</v>
      </c>
      <c r="J39" s="0" t="n">
        <v>2</v>
      </c>
      <c r="K39" s="0" t="n">
        <v>25</v>
      </c>
      <c r="L39" s="0" t="s">
        <v>223</v>
      </c>
      <c r="M39" s="0" t="n">
        <f aca="false">INDEX(Y$2:Y$3,MATCH(L39,Z$2:Z$3,0),1)</f>
        <v>10</v>
      </c>
      <c r="N39" s="0" t="str">
        <f aca="false">_xlfn.CONCAT("('",B39,"','",D39,"','",E39,"','",F39,"','",G39,"','",H39,"','",I39,"','",J39,"','",K39,"','",M39,"'),")</f>
        <v>('Welded Rebar','6','0','0','0','0','{“2CD per Melee/Unarmed complication”}','2','25','10'),</v>
      </c>
      <c r="O39" s="0" t="s">
        <v>143</v>
      </c>
      <c r="P39" s="0" t="n">
        <f aca="false">INDEX($AA$2:$AA$4,MATCH(O39,$AB$2:$AB$4,0),1)</f>
        <v>5</v>
      </c>
      <c r="Q39" s="0" t="n">
        <v>1</v>
      </c>
      <c r="R39" s="0" t="str">
        <f aca="false">_xlfn.CONCAT("('",A39,"','",P39,"','",Q39,"'),")</f>
        <v>('38','5','1'),</v>
      </c>
      <c r="T39" s="0" t="e">
        <f aca="false">INDEX($AA$2:$AA$4,MATCH(S39,$AB$2:$AB$4,0),1)</f>
        <v>#N/A</v>
      </c>
      <c r="V39" s="0" t="e">
        <f aca="false">_xlfn.CONCAT("('",$A39,"','",T39,"','",U39,"'),")</f>
        <v>#N/A</v>
      </c>
    </row>
    <row r="40" customFormat="false" ht="13.8" hidden="false" customHeight="false" outlineLevel="0" collapsed="false">
      <c r="A40" s="0" t="n">
        <v>39</v>
      </c>
      <c r="B40" s="0" t="s">
        <v>278</v>
      </c>
      <c r="C40" s="0" t="s">
        <v>201</v>
      </c>
      <c r="D40" s="0" t="n">
        <f aca="false">INDEX(W$2:W$7,MATCH(C40,X$2:X$7,0),1)</f>
        <v>4</v>
      </c>
      <c r="E40" s="0" t="n">
        <v>1</v>
      </c>
      <c r="F40" s="0" t="s">
        <v>222</v>
      </c>
      <c r="G40" s="0" t="s">
        <v>222</v>
      </c>
      <c r="H40" s="0" t="n">
        <v>3</v>
      </c>
      <c r="I40" s="0" t="s">
        <v>14</v>
      </c>
      <c r="J40" s="0" t="n">
        <v>1</v>
      </c>
      <c r="K40" s="0" t="n">
        <v>5</v>
      </c>
      <c r="L40" s="0" t="s">
        <v>223</v>
      </c>
      <c r="M40" s="0" t="n">
        <f aca="false">INDEX(Y$2:Y$3,MATCH(L40,Z$2:Z$3,0),1)</f>
        <v>10</v>
      </c>
      <c r="N40" s="0" t="str">
        <f aca="false">_xlfn.CONCAT("('",B40,"','",D40,"','",E40,"','",F40,"','",G40,"','",H40,"','",I40,"','",J40,"','",K40,"','",M40,"'),")</f>
        <v>('Raider II Helm','4','1','0','0','3','{}','1','5','10'),</v>
      </c>
      <c r="O40" s="0" t="s">
        <v>143</v>
      </c>
      <c r="P40" s="0" t="n">
        <f aca="false">INDEX($AA$2:$AA$4,MATCH(O40,$AB$2:$AB$4,0),1)</f>
        <v>5</v>
      </c>
      <c r="Q40" s="0" t="n">
        <v>1</v>
      </c>
      <c r="R40" s="0" t="str">
        <f aca="false">_xlfn.CONCAT("('",A40,"','",P40,"','",Q40,"'),")</f>
        <v>('39','5','1'),</v>
      </c>
      <c r="T40" s="0" t="e">
        <f aca="false">INDEX($AA$2:$AA$4,MATCH(S40,$AB$2:$AB$4,0),1)</f>
        <v>#N/A</v>
      </c>
      <c r="V40" s="0" t="e">
        <f aca="false">_xlfn.CONCAT("('",$A40,"','",T40,"','",U40,"'),")</f>
        <v>#N/A</v>
      </c>
    </row>
    <row r="41" customFormat="false" ht="13.8" hidden="false" customHeight="false" outlineLevel="0" collapsed="false">
      <c r="A41" s="0" t="n">
        <v>40</v>
      </c>
      <c r="B41" s="0" t="s">
        <v>279</v>
      </c>
      <c r="C41" s="0" t="s">
        <v>201</v>
      </c>
      <c r="D41" s="0" t="n">
        <f aca="false">INDEX(W$2:W$7,MATCH(C41,X$2:X$7,0),1)</f>
        <v>4</v>
      </c>
      <c r="E41" s="0" t="n">
        <v>1</v>
      </c>
      <c r="F41" s="0" t="s">
        <v>222</v>
      </c>
      <c r="G41" s="0" t="s">
        <v>222</v>
      </c>
      <c r="H41" s="0" t="n">
        <v>4</v>
      </c>
      <c r="I41" s="0" t="s">
        <v>14</v>
      </c>
      <c r="J41" s="0" t="n">
        <v>2</v>
      </c>
      <c r="K41" s="0" t="n">
        <v>10</v>
      </c>
      <c r="L41" s="0" t="s">
        <v>223</v>
      </c>
      <c r="M41" s="0" t="n">
        <f aca="false">INDEX(Y$2:Y$3,MATCH(L41,Z$2:Z$3,0),1)</f>
        <v>10</v>
      </c>
      <c r="N41" s="0" t="str">
        <f aca="false">_xlfn.CONCAT("('",B41,"','",D41,"','",E41,"','",F41,"','",G41,"','",H41,"','",I41,"','",J41,"','",K41,"','",M41,"'),")</f>
        <v>('Raider II Chest','4','1','0','0','4','{}','2','10','10'),</v>
      </c>
      <c r="O41" s="0" t="s">
        <v>143</v>
      </c>
      <c r="P41" s="0" t="n">
        <f aca="false">INDEX($AA$2:$AA$4,MATCH(O41,$AB$2:$AB$4,0),1)</f>
        <v>5</v>
      </c>
      <c r="Q41" s="0" t="n">
        <v>1</v>
      </c>
      <c r="R41" s="0" t="str">
        <f aca="false">_xlfn.CONCAT("('",A41,"','",P41,"','",Q41,"'),")</f>
        <v>('40','5','1'),</v>
      </c>
      <c r="T41" s="0" t="e">
        <f aca="false">INDEX($AA$2:$AA$4,MATCH(S41,$AB$2:$AB$4,0),1)</f>
        <v>#N/A</v>
      </c>
      <c r="V41" s="0" t="e">
        <f aca="false">_xlfn.CONCAT("('",$A41,"','",T41,"','",U41,"'),")</f>
        <v>#N/A</v>
      </c>
    </row>
    <row r="42" customFormat="false" ht="13.8" hidden="false" customHeight="false" outlineLevel="0" collapsed="false">
      <c r="A42" s="0" t="n">
        <v>41</v>
      </c>
      <c r="B42" s="0" t="s">
        <v>280</v>
      </c>
      <c r="C42" s="0" t="s">
        <v>201</v>
      </c>
      <c r="D42" s="0" t="n">
        <f aca="false">INDEX(W$2:W$7,MATCH(C42,X$2:X$7,0),1)</f>
        <v>4</v>
      </c>
      <c r="E42" s="0" t="n">
        <v>1</v>
      </c>
      <c r="F42" s="0" t="s">
        <v>222</v>
      </c>
      <c r="G42" s="0" t="s">
        <v>222</v>
      </c>
      <c r="H42" s="0" t="n">
        <v>3</v>
      </c>
      <c r="I42" s="0" t="s">
        <v>14</v>
      </c>
      <c r="J42" s="0" t="n">
        <v>2</v>
      </c>
      <c r="K42" s="0" t="n">
        <v>7</v>
      </c>
      <c r="L42" s="0" t="s">
        <v>223</v>
      </c>
      <c r="M42" s="0" t="n">
        <f aca="false">INDEX(Y$2:Y$3,MATCH(L42,Z$2:Z$3,0),1)</f>
        <v>10</v>
      </c>
      <c r="N42" s="0" t="str">
        <f aca="false">_xlfn.CONCAT("('",B42,"','",D42,"','",E42,"','",F42,"','",G42,"','",H42,"','",I42,"','",J42,"','",K42,"','",M42,"'),")</f>
        <v>('Raider II Arm','4','1','0','0','3','{}','2','7','10'),</v>
      </c>
      <c r="O42" s="0" t="s">
        <v>143</v>
      </c>
      <c r="P42" s="0" t="n">
        <f aca="false">INDEX($AA$2:$AA$4,MATCH(O42,$AB$2:$AB$4,0),1)</f>
        <v>5</v>
      </c>
      <c r="Q42" s="0" t="n">
        <v>1</v>
      </c>
      <c r="R42" s="0" t="str">
        <f aca="false">_xlfn.CONCAT("('",A42,"','",P42,"','",Q42,"'),")</f>
        <v>('41','5','1'),</v>
      </c>
      <c r="T42" s="0" t="e">
        <f aca="false">INDEX($AA$2:$AA$4,MATCH(S42,$AB$2:$AB$4,0),1)</f>
        <v>#N/A</v>
      </c>
      <c r="V42" s="0" t="e">
        <f aca="false">_xlfn.CONCAT("('",$A42,"','",T42,"','",U42,"'),")</f>
        <v>#N/A</v>
      </c>
    </row>
    <row r="43" customFormat="false" ht="13.8" hidden="false" customHeight="false" outlineLevel="0" collapsed="false">
      <c r="A43" s="0" t="n">
        <v>42</v>
      </c>
      <c r="B43" s="0" t="s">
        <v>281</v>
      </c>
      <c r="C43" s="0" t="s">
        <v>201</v>
      </c>
      <c r="D43" s="0" t="n">
        <f aca="false">INDEX(W$2:W$7,MATCH(C43,X$2:X$7,0),1)</f>
        <v>4</v>
      </c>
      <c r="E43" s="0" t="n">
        <v>1</v>
      </c>
      <c r="F43" s="0" t="s">
        <v>222</v>
      </c>
      <c r="G43" s="0" t="s">
        <v>222</v>
      </c>
      <c r="H43" s="0" t="n">
        <v>3</v>
      </c>
      <c r="I43" s="0" t="s">
        <v>14</v>
      </c>
      <c r="J43" s="0" t="n">
        <v>2</v>
      </c>
      <c r="K43" s="0" t="n">
        <v>7</v>
      </c>
      <c r="L43" s="0" t="s">
        <v>223</v>
      </c>
      <c r="M43" s="0" t="n">
        <f aca="false">INDEX(Y$2:Y$3,MATCH(L43,Z$2:Z$3,0),1)</f>
        <v>10</v>
      </c>
      <c r="N43" s="0" t="str">
        <f aca="false">_xlfn.CONCAT("('",B43,"','",D43,"','",E43,"','",F43,"','",G43,"','",H43,"','",I43,"','",J43,"','",K43,"','",M43,"'),")</f>
        <v>('Raider II Leg','4','1','0','0','3','{}','2','7','10'),</v>
      </c>
      <c r="O43" s="0" t="s">
        <v>143</v>
      </c>
      <c r="P43" s="0" t="n">
        <f aca="false">INDEX($AA$2:$AA$4,MATCH(O43,$AB$2:$AB$4,0),1)</f>
        <v>5</v>
      </c>
      <c r="Q43" s="0" t="n">
        <v>1</v>
      </c>
      <c r="R43" s="0" t="str">
        <f aca="false">_xlfn.CONCAT("('",A43,"','",P43,"','",Q43,"'),")</f>
        <v>('42','5','1'),</v>
      </c>
      <c r="T43" s="0" t="e">
        <f aca="false">INDEX($AA$2:$AA$4,MATCH(S43,$AB$2:$AB$4,0),1)</f>
        <v>#N/A</v>
      </c>
      <c r="V43" s="0" t="e">
        <f aca="false">_xlfn.CONCAT("('",$A43,"','",T43,"','",U43,"'),")</f>
        <v>#N/A</v>
      </c>
    </row>
    <row r="44" customFormat="false" ht="13.8" hidden="false" customHeight="false" outlineLevel="0" collapsed="false">
      <c r="A44" s="0" t="n">
        <v>43</v>
      </c>
      <c r="B44" s="0" t="s">
        <v>282</v>
      </c>
      <c r="C44" s="0" t="s">
        <v>201</v>
      </c>
      <c r="D44" s="0" t="n">
        <f aca="false">INDEX(W$2:W$7,MATCH(C44,X$2:X$7,0),1)</f>
        <v>4</v>
      </c>
      <c r="E44" s="0" t="s">
        <v>222</v>
      </c>
      <c r="F44" s="0" t="s">
        <v>222</v>
      </c>
      <c r="G44" s="0" t="s">
        <v>222</v>
      </c>
      <c r="H44" s="0" t="n">
        <v>1</v>
      </c>
      <c r="I44" s="0" t="s">
        <v>14</v>
      </c>
      <c r="J44" s="0" t="n">
        <v>1</v>
      </c>
      <c r="K44" s="0" t="n">
        <v>4</v>
      </c>
      <c r="L44" s="0" t="s">
        <v>223</v>
      </c>
      <c r="M44" s="0" t="n">
        <f aca="false">INDEX(Y$2:Y$3,MATCH(L44,Z$2:Z$3,0),1)</f>
        <v>10</v>
      </c>
      <c r="N44" s="0" t="str">
        <f aca="false">_xlfn.CONCAT("('",B44,"','",D44,"','",E44,"','",F44,"','",G44,"','",H44,"','",I44,"','",J44,"','",K44,"','",M44,"'),")</f>
        <v>('T-45b Helm','4','0','0','0','1','{}','1','4','10'),</v>
      </c>
      <c r="O44" s="0" t="s">
        <v>143</v>
      </c>
      <c r="P44" s="0" t="n">
        <f aca="false">INDEX($AA$2:$AA$4,MATCH(O44,$AB$2:$AB$4,0),1)</f>
        <v>5</v>
      </c>
      <c r="Q44" s="0" t="n">
        <v>1</v>
      </c>
      <c r="R44" s="0" t="str">
        <f aca="false">_xlfn.CONCAT("('",A44,"','",P44,"','",Q44,"'),")</f>
        <v>('43','5','1'),</v>
      </c>
      <c r="T44" s="0" t="e">
        <f aca="false">INDEX($AA$2:$AA$4,MATCH(S44,$AB$2:$AB$4,0),1)</f>
        <v>#N/A</v>
      </c>
      <c r="V44" s="0" t="e">
        <f aca="false">_xlfn.CONCAT("('",$A44,"','",T44,"','",U44,"'),")</f>
        <v>#N/A</v>
      </c>
    </row>
    <row r="45" customFormat="false" ht="13.8" hidden="false" customHeight="false" outlineLevel="0" collapsed="false">
      <c r="A45" s="0" t="n">
        <v>44</v>
      </c>
      <c r="B45" s="0" t="s">
        <v>283</v>
      </c>
      <c r="C45" s="0" t="s">
        <v>201</v>
      </c>
      <c r="D45" s="0" t="n">
        <f aca="false">INDEX(W$2:W$7,MATCH(C45,X$2:X$7,0),1)</f>
        <v>4</v>
      </c>
      <c r="E45" s="0" t="n">
        <v>1</v>
      </c>
      <c r="F45" s="0" t="s">
        <v>222</v>
      </c>
      <c r="G45" s="0" t="s">
        <v>222</v>
      </c>
      <c r="H45" s="0" t="n">
        <v>1</v>
      </c>
      <c r="I45" s="0" t="s">
        <v>14</v>
      </c>
      <c r="J45" s="0" t="n">
        <v>1</v>
      </c>
      <c r="K45" s="0" t="n">
        <v>9</v>
      </c>
      <c r="L45" s="0" t="s">
        <v>223</v>
      </c>
      <c r="M45" s="0" t="n">
        <f aca="false">INDEX(Y$2:Y$3,MATCH(L45,Z$2:Z$3,0),1)</f>
        <v>10</v>
      </c>
      <c r="N45" s="0" t="str">
        <f aca="false">_xlfn.CONCAT("('",B45,"','",D45,"','",E45,"','",F45,"','",G45,"','",H45,"','",I45,"','",J45,"','",K45,"','",M45,"'),")</f>
        <v>('T-45b Chest','4','1','0','0','1','{}','1','9','10'),</v>
      </c>
      <c r="O45" s="0" t="s">
        <v>143</v>
      </c>
      <c r="P45" s="0" t="n">
        <f aca="false">INDEX($AA$2:$AA$4,MATCH(O45,$AB$2:$AB$4,0),1)</f>
        <v>5</v>
      </c>
      <c r="Q45" s="0" t="n">
        <v>1</v>
      </c>
      <c r="R45" s="0" t="str">
        <f aca="false">_xlfn.CONCAT("('",A45,"','",P45,"','",Q45,"'),")</f>
        <v>('44','5','1'),</v>
      </c>
      <c r="T45" s="0" t="e">
        <f aca="false">INDEX($AA$2:$AA$4,MATCH(S45,$AB$2:$AB$4,0),1)</f>
        <v>#N/A</v>
      </c>
      <c r="V45" s="0" t="e">
        <f aca="false">_xlfn.CONCAT("('",$A45,"','",T45,"','",U45,"'),")</f>
        <v>#N/A</v>
      </c>
    </row>
    <row r="46" customFormat="false" ht="13.8" hidden="false" customHeight="false" outlineLevel="0" collapsed="false">
      <c r="A46" s="0" t="n">
        <v>45</v>
      </c>
      <c r="B46" s="0" t="s">
        <v>284</v>
      </c>
      <c r="C46" s="0" t="s">
        <v>201</v>
      </c>
      <c r="D46" s="0" t="n">
        <f aca="false">INDEX(W$2:W$7,MATCH(C46,X$2:X$7,0),1)</f>
        <v>4</v>
      </c>
      <c r="E46" s="0" t="s">
        <v>222</v>
      </c>
      <c r="F46" s="0" t="s">
        <v>222</v>
      </c>
      <c r="G46" s="0" t="s">
        <v>222</v>
      </c>
      <c r="H46" s="0" t="n">
        <v>1</v>
      </c>
      <c r="I46" s="0" t="s">
        <v>14</v>
      </c>
      <c r="J46" s="0" t="n">
        <v>1</v>
      </c>
      <c r="K46" s="0" t="n">
        <v>6</v>
      </c>
      <c r="L46" s="0" t="s">
        <v>223</v>
      </c>
      <c r="M46" s="0" t="n">
        <f aca="false">INDEX(Y$2:Y$3,MATCH(L46,Z$2:Z$3,0),1)</f>
        <v>10</v>
      </c>
      <c r="N46" s="0" t="str">
        <f aca="false">_xlfn.CONCAT("('",B46,"','",D46,"','",E46,"','",F46,"','",G46,"','",H46,"','",I46,"','",J46,"','",K46,"','",M46,"'),")</f>
        <v>('T-45b Arm','4','0','0','0','1','{}','1','6','10'),</v>
      </c>
      <c r="O46" s="0" t="s">
        <v>143</v>
      </c>
      <c r="P46" s="0" t="n">
        <f aca="false">INDEX($AA$2:$AA$4,MATCH(O46,$AB$2:$AB$4,0),1)</f>
        <v>5</v>
      </c>
      <c r="Q46" s="0" t="n">
        <v>1</v>
      </c>
      <c r="R46" s="0" t="str">
        <f aca="false">_xlfn.CONCAT("('",A46,"','",P46,"','",Q46,"'),")</f>
        <v>('45','5','1'),</v>
      </c>
      <c r="T46" s="0" t="e">
        <f aca="false">INDEX($AA$2:$AA$4,MATCH(S46,$AB$2:$AB$4,0),1)</f>
        <v>#N/A</v>
      </c>
      <c r="V46" s="0" t="e">
        <f aca="false">_xlfn.CONCAT("('",$A46,"','",T46,"','",U46,"'),")</f>
        <v>#N/A</v>
      </c>
    </row>
    <row r="47" customFormat="false" ht="13.8" hidden="false" customHeight="false" outlineLevel="0" collapsed="false">
      <c r="A47" s="0" t="n">
        <v>46</v>
      </c>
      <c r="B47" s="0" t="s">
        <v>285</v>
      </c>
      <c r="C47" s="0" t="s">
        <v>201</v>
      </c>
      <c r="D47" s="0" t="n">
        <f aca="false">INDEX(W$2:W$7,MATCH(C47,X$2:X$7,0),1)</f>
        <v>4</v>
      </c>
      <c r="E47" s="0" t="s">
        <v>222</v>
      </c>
      <c r="F47" s="0" t="s">
        <v>222</v>
      </c>
      <c r="G47" s="0" t="s">
        <v>222</v>
      </c>
      <c r="H47" s="0" t="n">
        <v>1</v>
      </c>
      <c r="I47" s="0" t="s">
        <v>14</v>
      </c>
      <c r="J47" s="0" t="n">
        <v>1</v>
      </c>
      <c r="K47" s="0" t="n">
        <v>6</v>
      </c>
      <c r="L47" s="0" t="s">
        <v>223</v>
      </c>
      <c r="M47" s="0" t="n">
        <f aca="false">INDEX(Y$2:Y$3,MATCH(L47,Z$2:Z$3,0),1)</f>
        <v>10</v>
      </c>
      <c r="N47" s="0" t="str">
        <f aca="false">_xlfn.CONCAT("('",B47,"','",D47,"','",E47,"','",F47,"','",G47,"','",H47,"','",I47,"','",J47,"','",K47,"','",M47,"'),")</f>
        <v>('T-45b Leg','4','0','0','0','1','{}','1','6','10'),</v>
      </c>
      <c r="O47" s="0" t="s">
        <v>143</v>
      </c>
      <c r="P47" s="0" t="n">
        <f aca="false">INDEX($AA$2:$AA$4,MATCH(O47,$AB$2:$AB$4,0),1)</f>
        <v>5</v>
      </c>
      <c r="Q47" s="0" t="n">
        <v>1</v>
      </c>
      <c r="R47" s="0" t="str">
        <f aca="false">_xlfn.CONCAT("('",A47,"','",P47,"','",Q47,"'),")</f>
        <v>('46','5','1'),</v>
      </c>
      <c r="T47" s="0" t="e">
        <f aca="false">INDEX($AA$2:$AA$4,MATCH(S47,$AB$2:$AB$4,0),1)</f>
        <v>#N/A</v>
      </c>
      <c r="V47" s="0" t="e">
        <f aca="false">_xlfn.CONCAT("('",$A47,"','",T47,"','",U47,"'),")</f>
        <v>#N/A</v>
      </c>
    </row>
    <row r="48" customFormat="false" ht="13.8" hidden="false" customHeight="false" outlineLevel="0" collapsed="false">
      <c r="A48" s="0" t="n">
        <v>47</v>
      </c>
      <c r="B48" s="0" t="s">
        <v>286</v>
      </c>
      <c r="C48" s="0" t="s">
        <v>201</v>
      </c>
      <c r="D48" s="0" t="n">
        <f aca="false">INDEX(W$2:W$7,MATCH(C48,X$2:X$7,0),1)</f>
        <v>4</v>
      </c>
      <c r="E48" s="0" t="s">
        <v>222</v>
      </c>
      <c r="F48" s="0" t="n">
        <v>1</v>
      </c>
      <c r="G48" s="0" t="s">
        <v>222</v>
      </c>
      <c r="H48" s="0" t="n">
        <v>1</v>
      </c>
      <c r="I48" s="0" t="s">
        <v>14</v>
      </c>
      <c r="J48" s="0" t="n">
        <v>1</v>
      </c>
      <c r="K48" s="0" t="n">
        <v>8</v>
      </c>
      <c r="L48" s="0" t="s">
        <v>223</v>
      </c>
      <c r="M48" s="0" t="n">
        <f aca="false">INDEX(Y$2:Y$3,MATCH(L48,Z$2:Z$3,0),1)</f>
        <v>10</v>
      </c>
      <c r="N48" s="0" t="str">
        <f aca="false">_xlfn.CONCAT("('",B48,"','",D48,"','",E48,"','",F48,"','",G48,"','",H48,"','",I48,"','",J48,"','",K48,"','",M48,"'),")</f>
        <v>('T-45c Helm','4','0','1','0','1','{}','1','8','10'),</v>
      </c>
      <c r="O48" s="0" t="s">
        <v>143</v>
      </c>
      <c r="P48" s="0" t="n">
        <f aca="false">INDEX($AA$2:$AA$4,MATCH(O48,$AB$2:$AB$4,0),1)</f>
        <v>5</v>
      </c>
      <c r="Q48" s="0" t="n">
        <v>2</v>
      </c>
      <c r="R48" s="0" t="str">
        <f aca="false">_xlfn.CONCAT("('",A48,"','",P48,"','",Q48,"'),")</f>
        <v>('47','5','2'),</v>
      </c>
      <c r="T48" s="0" t="e">
        <f aca="false">INDEX($AA$2:$AA$4,MATCH(S48,$AB$2:$AB$4,0),1)</f>
        <v>#N/A</v>
      </c>
      <c r="V48" s="0" t="e">
        <f aca="false">_xlfn.CONCAT("('",$A48,"','",T48,"','",U48,"'),")</f>
        <v>#N/A</v>
      </c>
    </row>
    <row r="49" customFormat="false" ht="13.8" hidden="false" customHeight="false" outlineLevel="0" collapsed="false">
      <c r="A49" s="0" t="n">
        <v>48</v>
      </c>
      <c r="B49" s="0" t="s">
        <v>287</v>
      </c>
      <c r="C49" s="0" t="s">
        <v>201</v>
      </c>
      <c r="D49" s="0" t="n">
        <f aca="false">INDEX(W$2:W$7,MATCH(C49,X$2:X$7,0),1)</f>
        <v>4</v>
      </c>
      <c r="E49" s="0" t="n">
        <v>1</v>
      </c>
      <c r="F49" s="0" t="n">
        <v>1</v>
      </c>
      <c r="G49" s="0" t="s">
        <v>222</v>
      </c>
      <c r="H49" s="0" t="n">
        <v>3</v>
      </c>
      <c r="I49" s="0" t="s">
        <v>14</v>
      </c>
      <c r="J49" s="0" t="n">
        <v>2</v>
      </c>
      <c r="K49" s="0" t="n">
        <v>18</v>
      </c>
      <c r="L49" s="0" t="s">
        <v>223</v>
      </c>
      <c r="M49" s="0" t="n">
        <f aca="false">INDEX(Y$2:Y$3,MATCH(L49,Z$2:Z$3,0),1)</f>
        <v>10</v>
      </c>
      <c r="N49" s="0" t="str">
        <f aca="false">_xlfn.CONCAT("('",B49,"','",D49,"','",E49,"','",F49,"','",G49,"','",H49,"','",I49,"','",J49,"','",K49,"','",M49,"'),")</f>
        <v>('T-45c Chest','4','1','1','0','3','{}','2','18','10'),</v>
      </c>
      <c r="O49" s="0" t="s">
        <v>143</v>
      </c>
      <c r="P49" s="0" t="n">
        <f aca="false">INDEX($AA$2:$AA$4,MATCH(O49,$AB$2:$AB$4,0),1)</f>
        <v>5</v>
      </c>
      <c r="Q49" s="0" t="n">
        <v>2</v>
      </c>
      <c r="R49" s="0" t="str">
        <f aca="false">_xlfn.CONCAT("('",A49,"','",P49,"','",Q49,"'),")</f>
        <v>('48','5','2'),</v>
      </c>
      <c r="T49" s="0" t="e">
        <f aca="false">INDEX($AA$2:$AA$4,MATCH(S49,$AB$2:$AB$4,0),1)</f>
        <v>#N/A</v>
      </c>
      <c r="V49" s="0" t="e">
        <f aca="false">_xlfn.CONCAT("('",$A49,"','",T49,"','",U49,"'),")</f>
        <v>#N/A</v>
      </c>
    </row>
    <row r="50" customFormat="false" ht="13.8" hidden="false" customHeight="false" outlineLevel="0" collapsed="false">
      <c r="A50" s="0" t="n">
        <v>49</v>
      </c>
      <c r="B50" s="0" t="s">
        <v>288</v>
      </c>
      <c r="C50" s="0" t="s">
        <v>201</v>
      </c>
      <c r="D50" s="0" t="n">
        <f aca="false">INDEX(W$2:W$7,MATCH(C50,X$2:X$7,0),1)</f>
        <v>4</v>
      </c>
      <c r="E50" s="0" t="n">
        <v>1</v>
      </c>
      <c r="F50" s="0" t="n">
        <v>1</v>
      </c>
      <c r="G50" s="0" t="s">
        <v>222</v>
      </c>
      <c r="H50" s="0" t="n">
        <v>1</v>
      </c>
      <c r="I50" s="0" t="s">
        <v>14</v>
      </c>
      <c r="J50" s="0" t="n">
        <v>2</v>
      </c>
      <c r="K50" s="0" t="n">
        <v>13</v>
      </c>
      <c r="L50" s="0" t="s">
        <v>223</v>
      </c>
      <c r="M50" s="0" t="n">
        <f aca="false">INDEX(Y$2:Y$3,MATCH(L50,Z$2:Z$3,0),1)</f>
        <v>10</v>
      </c>
      <c r="N50" s="0" t="str">
        <f aca="false">_xlfn.CONCAT("('",B50,"','",D50,"','",E50,"','",F50,"','",G50,"','",H50,"','",I50,"','",J50,"','",K50,"','",M50,"'),")</f>
        <v>('T-45c Arm','4','1','1','0','1','{}','2','13','10'),</v>
      </c>
      <c r="O50" s="0" t="s">
        <v>143</v>
      </c>
      <c r="P50" s="0" t="n">
        <f aca="false">INDEX($AA$2:$AA$4,MATCH(O50,$AB$2:$AB$4,0),1)</f>
        <v>5</v>
      </c>
      <c r="Q50" s="0" t="n">
        <v>2</v>
      </c>
      <c r="R50" s="0" t="str">
        <f aca="false">_xlfn.CONCAT("('",A50,"','",P50,"','",Q50,"'),")</f>
        <v>('49','5','2'),</v>
      </c>
      <c r="T50" s="0" t="e">
        <f aca="false">INDEX($AA$2:$AA$4,MATCH(S50,$AB$2:$AB$4,0),1)</f>
        <v>#N/A</v>
      </c>
      <c r="V50" s="0" t="e">
        <f aca="false">_xlfn.CONCAT("('",$A50,"','",T50,"','",U50,"'),")</f>
        <v>#N/A</v>
      </c>
    </row>
    <row r="51" customFormat="false" ht="13.8" hidden="false" customHeight="false" outlineLevel="0" collapsed="false">
      <c r="A51" s="0" t="n">
        <v>50</v>
      </c>
      <c r="B51" s="0" t="s">
        <v>289</v>
      </c>
      <c r="C51" s="0" t="s">
        <v>201</v>
      </c>
      <c r="D51" s="0" t="n">
        <f aca="false">INDEX(W$2:W$7,MATCH(C51,X$2:X$7,0),1)</f>
        <v>4</v>
      </c>
      <c r="E51" s="0" t="n">
        <v>1</v>
      </c>
      <c r="F51" s="0" t="n">
        <v>1</v>
      </c>
      <c r="G51" s="0" t="s">
        <v>222</v>
      </c>
      <c r="H51" s="0" t="n">
        <v>1</v>
      </c>
      <c r="I51" s="0" t="s">
        <v>14</v>
      </c>
      <c r="J51" s="0" t="n">
        <v>2</v>
      </c>
      <c r="K51" s="0" t="n">
        <v>13</v>
      </c>
      <c r="L51" s="0" t="s">
        <v>223</v>
      </c>
      <c r="M51" s="0" t="n">
        <f aca="false">INDEX(Y$2:Y$3,MATCH(L51,Z$2:Z$3,0),1)</f>
        <v>10</v>
      </c>
      <c r="N51" s="0" t="str">
        <f aca="false">_xlfn.CONCAT("('",B51,"','",D51,"','",E51,"','",F51,"','",G51,"','",H51,"','",I51,"','",J51,"','",K51,"','",M51,"'),")</f>
        <v>('T-45c Leg','4','1','1','0','1','{}','2','13','10'),</v>
      </c>
      <c r="O51" s="0" t="s">
        <v>143</v>
      </c>
      <c r="P51" s="0" t="n">
        <f aca="false">INDEX($AA$2:$AA$4,MATCH(O51,$AB$2:$AB$4,0),1)</f>
        <v>5</v>
      </c>
      <c r="Q51" s="0" t="n">
        <v>2</v>
      </c>
      <c r="R51" s="0" t="str">
        <f aca="false">_xlfn.CONCAT("('",A51,"','",P51,"','",Q51,"'),")</f>
        <v>('50','5','2'),</v>
      </c>
      <c r="T51" s="0" t="e">
        <f aca="false">INDEX($AA$2:$AA$4,MATCH(S51,$AB$2:$AB$4,0),1)</f>
        <v>#N/A</v>
      </c>
      <c r="V51" s="0" t="e">
        <f aca="false">_xlfn.CONCAT("('",$A51,"','",T51,"','",U51,"'),")</f>
        <v>#N/A</v>
      </c>
    </row>
    <row r="52" customFormat="false" ht="13.8" hidden="false" customHeight="false" outlineLevel="0" collapsed="false">
      <c r="A52" s="0" t="n">
        <v>51</v>
      </c>
      <c r="B52" s="0" t="s">
        <v>290</v>
      </c>
      <c r="C52" s="0" t="s">
        <v>201</v>
      </c>
      <c r="D52" s="0" t="n">
        <f aca="false">INDEX(W$2:W$7,MATCH(C52,X$2:X$7,0),1)</f>
        <v>4</v>
      </c>
      <c r="E52" s="0" t="n">
        <v>1</v>
      </c>
      <c r="F52" s="0" t="n">
        <v>1</v>
      </c>
      <c r="G52" s="0" t="s">
        <v>222</v>
      </c>
      <c r="H52" s="0" t="n">
        <v>2</v>
      </c>
      <c r="I52" s="0" t="s">
        <v>14</v>
      </c>
      <c r="J52" s="0" t="n">
        <v>2</v>
      </c>
      <c r="K52" s="0" t="n">
        <v>12</v>
      </c>
      <c r="L52" s="0" t="s">
        <v>223</v>
      </c>
      <c r="M52" s="0" t="n">
        <f aca="false">INDEX(Y$2:Y$3,MATCH(L52,Z$2:Z$3,0),1)</f>
        <v>10</v>
      </c>
      <c r="N52" s="0" t="str">
        <f aca="false">_xlfn.CONCAT("('",B52,"','",D52,"','",E52,"','",F52,"','",G52,"','",H52,"','",I52,"','",J52,"','",K52,"','",M52,"'),")</f>
        <v>('T-45d Helm','4','1','1','0','2','{}','2','12','10'),</v>
      </c>
      <c r="O52" s="0" t="s">
        <v>143</v>
      </c>
      <c r="P52" s="0" t="n">
        <f aca="false">INDEX($AA$2:$AA$4,MATCH(O52,$AB$2:$AB$4,0),1)</f>
        <v>5</v>
      </c>
      <c r="Q52" s="0" t="n">
        <v>2</v>
      </c>
      <c r="R52" s="0" t="str">
        <f aca="false">_xlfn.CONCAT("('",A52,"','",P52,"','",Q52,"'),")</f>
        <v>('51','5','2'),</v>
      </c>
      <c r="S52" s="0" t="s">
        <v>228</v>
      </c>
      <c r="T52" s="0" t="n">
        <f aca="false">INDEX($AA$2:$AA$4,MATCH(S52,$AB$2:$AB$4,0),1)</f>
        <v>77</v>
      </c>
      <c r="U52" s="0" t="n">
        <v>1</v>
      </c>
      <c r="V52" s="0" t="str">
        <f aca="false">_xlfn.CONCAT("('",$A52,"','",T52,"','",U52,"'),")</f>
        <v>('51','77','1'),</v>
      </c>
    </row>
    <row r="53" customFormat="false" ht="13.8" hidden="false" customHeight="false" outlineLevel="0" collapsed="false">
      <c r="A53" s="0" t="n">
        <v>52</v>
      </c>
      <c r="B53" s="0" t="s">
        <v>291</v>
      </c>
      <c r="C53" s="0" t="s">
        <v>201</v>
      </c>
      <c r="D53" s="0" t="n">
        <f aca="false">INDEX(W$2:W$7,MATCH(C53,X$2:X$7,0),1)</f>
        <v>4</v>
      </c>
      <c r="E53" s="0" t="n">
        <v>1</v>
      </c>
      <c r="F53" s="0" t="n">
        <v>1</v>
      </c>
      <c r="G53" s="0" t="s">
        <v>222</v>
      </c>
      <c r="H53" s="0" t="n">
        <v>4</v>
      </c>
      <c r="I53" s="0" t="s">
        <v>14</v>
      </c>
      <c r="J53" s="0" t="n">
        <v>3</v>
      </c>
      <c r="K53" s="0" t="n">
        <v>27</v>
      </c>
      <c r="L53" s="0" t="s">
        <v>223</v>
      </c>
      <c r="M53" s="0" t="n">
        <f aca="false">INDEX(Y$2:Y$3,MATCH(L53,Z$2:Z$3,0),1)</f>
        <v>10</v>
      </c>
      <c r="N53" s="0" t="str">
        <f aca="false">_xlfn.CONCAT("('",B53,"','",D53,"','",E53,"','",F53,"','",G53,"','",H53,"','",I53,"','",J53,"','",K53,"','",M53,"'),")</f>
        <v>('T-45d Chest','4','1','1','0','4','{}','3','27','10'),</v>
      </c>
      <c r="O53" s="0" t="s">
        <v>143</v>
      </c>
      <c r="P53" s="0" t="n">
        <f aca="false">INDEX($AA$2:$AA$4,MATCH(O53,$AB$2:$AB$4,0),1)</f>
        <v>5</v>
      </c>
      <c r="Q53" s="0" t="n">
        <v>2</v>
      </c>
      <c r="R53" s="0" t="str">
        <f aca="false">_xlfn.CONCAT("('",A53,"','",P53,"','",Q53,"'),")</f>
        <v>('52','5','2'),</v>
      </c>
      <c r="S53" s="0" t="s">
        <v>228</v>
      </c>
      <c r="T53" s="0" t="n">
        <f aca="false">INDEX($AA$2:$AA$4,MATCH(S53,$AB$2:$AB$4,0),1)</f>
        <v>77</v>
      </c>
      <c r="U53" s="0" t="n">
        <v>1</v>
      </c>
      <c r="V53" s="0" t="str">
        <f aca="false">_xlfn.CONCAT("('",$A53,"','",T53,"','",U53,"'),")</f>
        <v>('52','77','1'),</v>
      </c>
    </row>
    <row r="54" customFormat="false" ht="13.8" hidden="false" customHeight="false" outlineLevel="0" collapsed="false">
      <c r="A54" s="0" t="n">
        <v>53</v>
      </c>
      <c r="B54" s="0" t="s">
        <v>292</v>
      </c>
      <c r="C54" s="0" t="s">
        <v>201</v>
      </c>
      <c r="D54" s="0" t="n">
        <f aca="false">INDEX(W$2:W$7,MATCH(C54,X$2:X$7,0),1)</f>
        <v>4</v>
      </c>
      <c r="E54" s="0" t="n">
        <v>1</v>
      </c>
      <c r="F54" s="0" t="n">
        <v>1</v>
      </c>
      <c r="G54" s="0" t="s">
        <v>222</v>
      </c>
      <c r="H54" s="0" t="n">
        <v>2</v>
      </c>
      <c r="I54" s="0" t="s">
        <v>14</v>
      </c>
      <c r="J54" s="0" t="n">
        <v>2</v>
      </c>
      <c r="K54" s="0" t="n">
        <v>19</v>
      </c>
      <c r="L54" s="0" t="s">
        <v>223</v>
      </c>
      <c r="M54" s="0" t="n">
        <f aca="false">INDEX(Y$2:Y$3,MATCH(L54,Z$2:Z$3,0),1)</f>
        <v>10</v>
      </c>
      <c r="N54" s="0" t="str">
        <f aca="false">_xlfn.CONCAT("('",B54,"','",D54,"','",E54,"','",F54,"','",G54,"','",H54,"','",I54,"','",J54,"','",K54,"','",M54,"'),")</f>
        <v>('T-45d Arm','4','1','1','0','2','{}','2','19','10'),</v>
      </c>
      <c r="O54" s="0" t="s">
        <v>143</v>
      </c>
      <c r="P54" s="0" t="n">
        <f aca="false">INDEX($AA$2:$AA$4,MATCH(O54,$AB$2:$AB$4,0),1)</f>
        <v>5</v>
      </c>
      <c r="Q54" s="0" t="n">
        <v>2</v>
      </c>
      <c r="R54" s="0" t="str">
        <f aca="false">_xlfn.CONCAT("('",A54,"','",P54,"','",Q54,"'),")</f>
        <v>('53','5','2'),</v>
      </c>
      <c r="S54" s="0" t="s">
        <v>228</v>
      </c>
      <c r="T54" s="0" t="n">
        <f aca="false">INDEX($AA$2:$AA$4,MATCH(S54,$AB$2:$AB$4,0),1)</f>
        <v>77</v>
      </c>
      <c r="U54" s="0" t="n">
        <v>1</v>
      </c>
      <c r="V54" s="0" t="str">
        <f aca="false">_xlfn.CONCAT("('",$A54,"','",T54,"','",U54,"'),")</f>
        <v>('53','77','1'),</v>
      </c>
    </row>
    <row r="55" customFormat="false" ht="13.8" hidden="false" customHeight="false" outlineLevel="0" collapsed="false">
      <c r="A55" s="0" t="n">
        <v>54</v>
      </c>
      <c r="B55" s="0" t="s">
        <v>293</v>
      </c>
      <c r="C55" s="0" t="s">
        <v>201</v>
      </c>
      <c r="D55" s="0" t="n">
        <f aca="false">INDEX(W$2:W$7,MATCH(C55,X$2:X$7,0),1)</f>
        <v>4</v>
      </c>
      <c r="E55" s="0" t="n">
        <v>1</v>
      </c>
      <c r="F55" s="0" t="n">
        <v>1</v>
      </c>
      <c r="G55" s="0" t="s">
        <v>222</v>
      </c>
      <c r="H55" s="0" t="n">
        <v>2</v>
      </c>
      <c r="I55" s="0" t="s">
        <v>14</v>
      </c>
      <c r="J55" s="0" t="n">
        <v>2</v>
      </c>
      <c r="K55" s="0" t="n">
        <v>19</v>
      </c>
      <c r="L55" s="0" t="s">
        <v>223</v>
      </c>
      <c r="M55" s="0" t="n">
        <f aca="false">INDEX(Y$2:Y$3,MATCH(L55,Z$2:Z$3,0),1)</f>
        <v>10</v>
      </c>
      <c r="N55" s="0" t="str">
        <f aca="false">_xlfn.CONCAT("('",B55,"','",D55,"','",E55,"','",F55,"','",G55,"','",H55,"','",I55,"','",J55,"','",K55,"','",M55,"'),")</f>
        <v>('T-45d Leg','4','1','1','0','2','{}','2','19','10'),</v>
      </c>
      <c r="O55" s="0" t="s">
        <v>143</v>
      </c>
      <c r="P55" s="0" t="n">
        <f aca="false">INDEX($AA$2:$AA$4,MATCH(O55,$AB$2:$AB$4,0),1)</f>
        <v>5</v>
      </c>
      <c r="Q55" s="0" t="n">
        <v>2</v>
      </c>
      <c r="R55" s="0" t="str">
        <f aca="false">_xlfn.CONCAT("('",A55,"','",P55,"','",Q55,"'),")</f>
        <v>('54','5','2'),</v>
      </c>
      <c r="S55" s="0" t="s">
        <v>228</v>
      </c>
      <c r="T55" s="0" t="n">
        <f aca="false">INDEX($AA$2:$AA$4,MATCH(S55,$AB$2:$AB$4,0),1)</f>
        <v>77</v>
      </c>
      <c r="U55" s="0" t="n">
        <v>1</v>
      </c>
      <c r="V55" s="0" t="str">
        <f aca="false">_xlfn.CONCAT("('",$A55,"','",T55,"','",U55,"'),")</f>
        <v>('54','77','1'),</v>
      </c>
    </row>
    <row r="56" customFormat="false" ht="13.8" hidden="false" customHeight="false" outlineLevel="0" collapsed="false">
      <c r="A56" s="0" t="n">
        <v>55</v>
      </c>
      <c r="B56" s="0" t="s">
        <v>294</v>
      </c>
      <c r="C56" s="0" t="s">
        <v>201</v>
      </c>
      <c r="D56" s="0" t="n">
        <f aca="false">INDEX(W$2:W$7,MATCH(C56,X$2:X$7,0),1)</f>
        <v>4</v>
      </c>
      <c r="E56" s="0" t="n">
        <v>1</v>
      </c>
      <c r="F56" s="0" t="n">
        <v>1</v>
      </c>
      <c r="G56" s="0" t="s">
        <v>222</v>
      </c>
      <c r="H56" s="0" t="n">
        <v>3</v>
      </c>
      <c r="I56" s="0" t="s">
        <v>14</v>
      </c>
      <c r="J56" s="0" t="n">
        <v>2</v>
      </c>
      <c r="K56" s="0" t="n">
        <v>16</v>
      </c>
      <c r="L56" s="0" t="s">
        <v>223</v>
      </c>
      <c r="M56" s="0" t="n">
        <f aca="false">INDEX(Y$2:Y$3,MATCH(L56,Z$2:Z$3,0),1)</f>
        <v>10</v>
      </c>
      <c r="N56" s="0" t="str">
        <f aca="false">_xlfn.CONCAT("('",B56,"','",D56,"','",E56,"','",F56,"','",G56,"','",H56,"','",I56,"','",J56,"','",K56,"','",M56,"'),")</f>
        <v>('T-45e Helm','4','1','1','0','3','{}','2','16','10'),</v>
      </c>
      <c r="O56" s="0" t="s">
        <v>143</v>
      </c>
      <c r="P56" s="0" t="n">
        <f aca="false">INDEX($AA$2:$AA$4,MATCH(O56,$AB$2:$AB$4,0),1)</f>
        <v>5</v>
      </c>
      <c r="Q56" s="0" t="n">
        <v>3</v>
      </c>
      <c r="R56" s="0" t="str">
        <f aca="false">_xlfn.CONCAT("('",A56,"','",P56,"','",Q56,"'),")</f>
        <v>('55','5','3'),</v>
      </c>
      <c r="S56" s="0" t="s">
        <v>228</v>
      </c>
      <c r="T56" s="0" t="n">
        <f aca="false">INDEX($AA$2:$AA$4,MATCH(S56,$AB$2:$AB$4,0),1)</f>
        <v>77</v>
      </c>
      <c r="U56" s="0" t="n">
        <v>1</v>
      </c>
      <c r="V56" s="0" t="str">
        <f aca="false">_xlfn.CONCAT("('",$A56,"','",T56,"','",U56,"'),")</f>
        <v>('55','77','1'),</v>
      </c>
    </row>
    <row r="57" customFormat="false" ht="13.8" hidden="false" customHeight="false" outlineLevel="0" collapsed="false">
      <c r="A57" s="0" t="n">
        <v>56</v>
      </c>
      <c r="B57" s="0" t="s">
        <v>295</v>
      </c>
      <c r="C57" s="0" t="s">
        <v>201</v>
      </c>
      <c r="D57" s="0" t="n">
        <f aca="false">INDEX(W$2:W$7,MATCH(C57,X$2:X$7,0),1)</f>
        <v>4</v>
      </c>
      <c r="E57" s="0" t="n">
        <v>1</v>
      </c>
      <c r="F57" s="0" t="n">
        <v>1</v>
      </c>
      <c r="G57" s="0" t="s">
        <v>222</v>
      </c>
      <c r="H57" s="0" t="n">
        <v>6</v>
      </c>
      <c r="I57" s="0" t="s">
        <v>14</v>
      </c>
      <c r="J57" s="0" t="n">
        <v>4</v>
      </c>
      <c r="K57" s="0" t="n">
        <v>36</v>
      </c>
      <c r="L57" s="0" t="s">
        <v>223</v>
      </c>
      <c r="M57" s="0" t="n">
        <f aca="false">INDEX(Y$2:Y$3,MATCH(L57,Z$2:Z$3,0),1)</f>
        <v>10</v>
      </c>
      <c r="N57" s="0" t="str">
        <f aca="false">_xlfn.CONCAT("('",B57,"','",D57,"','",E57,"','",F57,"','",G57,"','",H57,"','",I57,"','",J57,"','",K57,"','",M57,"'),")</f>
        <v>('T-45e Chest','4','1','1','0','6','{}','4','36','10'),</v>
      </c>
      <c r="O57" s="0" t="s">
        <v>143</v>
      </c>
      <c r="P57" s="0" t="n">
        <f aca="false">INDEX($AA$2:$AA$4,MATCH(O57,$AB$2:$AB$4,0),1)</f>
        <v>5</v>
      </c>
      <c r="Q57" s="0" t="n">
        <v>3</v>
      </c>
      <c r="R57" s="0" t="str">
        <f aca="false">_xlfn.CONCAT("('",A57,"','",P57,"','",Q57,"'),")</f>
        <v>('56','5','3'),</v>
      </c>
      <c r="S57" s="0" t="s">
        <v>228</v>
      </c>
      <c r="T57" s="0" t="n">
        <f aca="false">INDEX($AA$2:$AA$4,MATCH(S57,$AB$2:$AB$4,0),1)</f>
        <v>77</v>
      </c>
      <c r="U57" s="0" t="n">
        <v>1</v>
      </c>
      <c r="V57" s="0" t="str">
        <f aca="false">_xlfn.CONCAT("('",$A57,"','",T57,"','",U57,"'),")</f>
        <v>('56','77','1'),</v>
      </c>
    </row>
    <row r="58" customFormat="false" ht="13.8" hidden="false" customHeight="false" outlineLevel="0" collapsed="false">
      <c r="A58" s="0" t="n">
        <v>57</v>
      </c>
      <c r="B58" s="0" t="s">
        <v>296</v>
      </c>
      <c r="C58" s="0" t="s">
        <v>201</v>
      </c>
      <c r="D58" s="0" t="n">
        <f aca="false">INDEX(W$2:W$7,MATCH(C58,X$2:X$7,0),1)</f>
        <v>4</v>
      </c>
      <c r="E58" s="0" t="n">
        <v>1</v>
      </c>
      <c r="F58" s="0" t="n">
        <v>2</v>
      </c>
      <c r="G58" s="0" t="s">
        <v>222</v>
      </c>
      <c r="H58" s="0" t="n">
        <v>3</v>
      </c>
      <c r="I58" s="0" t="s">
        <v>14</v>
      </c>
      <c r="J58" s="0" t="n">
        <v>3</v>
      </c>
      <c r="K58" s="0" t="n">
        <v>26</v>
      </c>
      <c r="L58" s="0" t="s">
        <v>223</v>
      </c>
      <c r="M58" s="0" t="n">
        <f aca="false">INDEX(Y$2:Y$3,MATCH(L58,Z$2:Z$3,0),1)</f>
        <v>10</v>
      </c>
      <c r="N58" s="0" t="str">
        <f aca="false">_xlfn.CONCAT("('",B58,"','",D58,"','",E58,"','",F58,"','",G58,"','",H58,"','",I58,"','",J58,"','",K58,"','",M58,"'),")</f>
        <v>('T-45e Arm','4','1','2','0','3','{}','3','26','10'),</v>
      </c>
      <c r="O58" s="0" t="s">
        <v>143</v>
      </c>
      <c r="P58" s="0" t="n">
        <f aca="false">INDEX($AA$2:$AA$4,MATCH(O58,$AB$2:$AB$4,0),1)</f>
        <v>5</v>
      </c>
      <c r="Q58" s="0" t="n">
        <v>3</v>
      </c>
      <c r="R58" s="0" t="str">
        <f aca="false">_xlfn.CONCAT("('",A58,"','",P58,"','",Q58,"'),")</f>
        <v>('57','5','3'),</v>
      </c>
      <c r="S58" s="0" t="s">
        <v>228</v>
      </c>
      <c r="T58" s="0" t="n">
        <f aca="false">INDEX($AA$2:$AA$4,MATCH(S58,$AB$2:$AB$4,0),1)</f>
        <v>77</v>
      </c>
      <c r="U58" s="0" t="n">
        <v>1</v>
      </c>
      <c r="V58" s="0" t="str">
        <f aca="false">_xlfn.CONCAT("('",$A58,"','",T58,"','",U58,"'),")</f>
        <v>('57','77','1'),</v>
      </c>
    </row>
    <row r="59" customFormat="false" ht="13.8" hidden="false" customHeight="false" outlineLevel="0" collapsed="false">
      <c r="A59" s="0" t="n">
        <v>58</v>
      </c>
      <c r="B59" s="0" t="s">
        <v>297</v>
      </c>
      <c r="C59" s="0" t="s">
        <v>201</v>
      </c>
      <c r="D59" s="0" t="n">
        <f aca="false">INDEX(W$2:W$7,MATCH(C59,X$2:X$7,0),1)</f>
        <v>4</v>
      </c>
      <c r="E59" s="0" t="n">
        <v>1</v>
      </c>
      <c r="F59" s="0" t="n">
        <v>2</v>
      </c>
      <c r="G59" s="0" t="s">
        <v>222</v>
      </c>
      <c r="H59" s="0" t="n">
        <v>3</v>
      </c>
      <c r="I59" s="0" t="s">
        <v>14</v>
      </c>
      <c r="J59" s="0" t="n">
        <v>3</v>
      </c>
      <c r="K59" s="0" t="n">
        <v>26</v>
      </c>
      <c r="L59" s="0" t="s">
        <v>223</v>
      </c>
      <c r="M59" s="0" t="n">
        <f aca="false">INDEX(Y$2:Y$3,MATCH(L59,Z$2:Z$3,0),1)</f>
        <v>10</v>
      </c>
      <c r="N59" s="0" t="str">
        <f aca="false">_xlfn.CONCAT("('",B59,"','",D59,"','",E59,"','",F59,"','",G59,"','",H59,"','",I59,"','",J59,"','",K59,"','",M59,"'),")</f>
        <v>('T-45e Leg','4','1','2','0','3','{}','3','26','10'),</v>
      </c>
      <c r="O59" s="0" t="s">
        <v>143</v>
      </c>
      <c r="P59" s="0" t="n">
        <f aca="false">INDEX($AA$2:$AA$4,MATCH(O59,$AB$2:$AB$4,0),1)</f>
        <v>5</v>
      </c>
      <c r="Q59" s="0" t="n">
        <v>3</v>
      </c>
      <c r="R59" s="0" t="str">
        <f aca="false">_xlfn.CONCAT("('",A59,"','",P59,"','",Q59,"'),")</f>
        <v>('58','5','3'),</v>
      </c>
      <c r="S59" s="0" t="s">
        <v>228</v>
      </c>
      <c r="T59" s="0" t="n">
        <f aca="false">INDEX($AA$2:$AA$4,MATCH(S59,$AB$2:$AB$4,0),1)</f>
        <v>77</v>
      </c>
      <c r="U59" s="0" t="n">
        <v>1</v>
      </c>
      <c r="V59" s="0" t="str">
        <f aca="false">_xlfn.CONCAT("('",$A59,"','",T59,"','",U59,"'),")</f>
        <v>('58','77','1'),</v>
      </c>
    </row>
    <row r="60" customFormat="false" ht="13.8" hidden="false" customHeight="false" outlineLevel="0" collapsed="false">
      <c r="A60" s="0" t="n">
        <v>59</v>
      </c>
      <c r="B60" s="0" t="s">
        <v>298</v>
      </c>
      <c r="C60" s="0" t="s">
        <v>201</v>
      </c>
      <c r="D60" s="0" t="n">
        <f aca="false">INDEX(W$2:W$7,MATCH(C60,X$2:X$7,0),1)</f>
        <v>4</v>
      </c>
      <c r="E60" s="0" t="n">
        <v>2</v>
      </c>
      <c r="F60" s="0" t="n">
        <v>2</v>
      </c>
      <c r="G60" s="0" t="s">
        <v>222</v>
      </c>
      <c r="H60" s="0" t="n">
        <v>3</v>
      </c>
      <c r="I60" s="0" t="s">
        <v>14</v>
      </c>
      <c r="J60" s="0" t="n">
        <v>3</v>
      </c>
      <c r="K60" s="0" t="n">
        <v>20</v>
      </c>
      <c r="L60" s="0" t="s">
        <v>223</v>
      </c>
      <c r="M60" s="0" t="n">
        <f aca="false">INDEX(Y$2:Y$3,MATCH(L60,Z$2:Z$3,0),1)</f>
        <v>10</v>
      </c>
      <c r="N60" s="0" t="str">
        <f aca="false">_xlfn.CONCAT("('",B60,"','",D60,"','",E60,"','",F60,"','",G60,"','",H60,"','",I60,"','",J60,"','",K60,"','",M60,"'),")</f>
        <v>('T-45f Helm','4','2','2','0','3','{}','3','20','10'),</v>
      </c>
      <c r="O60" s="0" t="s">
        <v>143</v>
      </c>
      <c r="P60" s="0" t="n">
        <f aca="false">INDEX($AA$2:$AA$4,MATCH(O60,$AB$2:$AB$4,0),1)</f>
        <v>5</v>
      </c>
      <c r="Q60" s="0" t="n">
        <v>3</v>
      </c>
      <c r="R60" s="0" t="str">
        <f aca="false">_xlfn.CONCAT("('",A60,"','",P60,"','",Q60,"'),")</f>
        <v>('59','5','3'),</v>
      </c>
      <c r="S60" s="0" t="s">
        <v>228</v>
      </c>
      <c r="T60" s="0" t="n">
        <f aca="false">INDEX($AA$2:$AA$4,MATCH(S60,$AB$2:$AB$4,0),1)</f>
        <v>77</v>
      </c>
      <c r="U60" s="0" t="n">
        <v>2</v>
      </c>
      <c r="V60" s="0" t="str">
        <f aca="false">_xlfn.CONCAT("('",$A60,"','",T60,"','",U60,"'),")</f>
        <v>('59','77','2'),</v>
      </c>
    </row>
    <row r="61" customFormat="false" ht="13.8" hidden="false" customHeight="false" outlineLevel="0" collapsed="false">
      <c r="A61" s="0" t="n">
        <v>60</v>
      </c>
      <c r="B61" s="0" t="s">
        <v>299</v>
      </c>
      <c r="C61" s="0" t="s">
        <v>201</v>
      </c>
      <c r="D61" s="0" t="n">
        <f aca="false">INDEX(W$2:W$7,MATCH(C61,X$2:X$7,0),1)</f>
        <v>4</v>
      </c>
      <c r="E61" s="0" t="n">
        <v>2</v>
      </c>
      <c r="F61" s="0" t="n">
        <v>2</v>
      </c>
      <c r="G61" s="0" t="s">
        <v>222</v>
      </c>
      <c r="H61" s="0" t="n">
        <v>7</v>
      </c>
      <c r="I61" s="0" t="s">
        <v>14</v>
      </c>
      <c r="J61" s="0" t="n">
        <v>5</v>
      </c>
      <c r="K61" s="0" t="n">
        <v>45</v>
      </c>
      <c r="L61" s="0" t="s">
        <v>223</v>
      </c>
      <c r="M61" s="0" t="n">
        <f aca="false">INDEX(Y$2:Y$3,MATCH(L61,Z$2:Z$3,0),1)</f>
        <v>10</v>
      </c>
      <c r="N61" s="0" t="str">
        <f aca="false">_xlfn.CONCAT("('",B61,"','",D61,"','",E61,"','",F61,"','",G61,"','",H61,"','",I61,"','",J61,"','",K61,"','",M61,"'),")</f>
        <v>('T-45f Chest','4','2','2','0','7','{}','5','45','10'),</v>
      </c>
      <c r="O61" s="0" t="s">
        <v>143</v>
      </c>
      <c r="P61" s="0" t="n">
        <f aca="false">INDEX($AA$2:$AA$4,MATCH(O61,$AB$2:$AB$4,0),1)</f>
        <v>5</v>
      </c>
      <c r="Q61" s="0" t="n">
        <v>3</v>
      </c>
      <c r="R61" s="0" t="str">
        <f aca="false">_xlfn.CONCAT("('",A61,"','",P61,"','",Q61,"'),")</f>
        <v>('60','5','3'),</v>
      </c>
      <c r="S61" s="0" t="s">
        <v>228</v>
      </c>
      <c r="T61" s="0" t="n">
        <f aca="false">INDEX($AA$2:$AA$4,MATCH(S61,$AB$2:$AB$4,0),1)</f>
        <v>77</v>
      </c>
      <c r="U61" s="0" t="n">
        <v>2</v>
      </c>
      <c r="V61" s="0" t="str">
        <f aca="false">_xlfn.CONCAT("('",$A61,"','",T61,"','",U61,"'),")</f>
        <v>('60','77','2'),</v>
      </c>
    </row>
    <row r="62" customFormat="false" ht="13.8" hidden="false" customHeight="false" outlineLevel="0" collapsed="false">
      <c r="A62" s="0" t="n">
        <v>61</v>
      </c>
      <c r="B62" s="0" t="s">
        <v>300</v>
      </c>
      <c r="C62" s="0" t="s">
        <v>201</v>
      </c>
      <c r="D62" s="0" t="n">
        <f aca="false">INDEX(W$2:W$7,MATCH(C62,X$2:X$7,0),1)</f>
        <v>4</v>
      </c>
      <c r="E62" s="0" t="n">
        <v>2</v>
      </c>
      <c r="F62" s="0" t="n">
        <v>2</v>
      </c>
      <c r="G62" s="0" t="s">
        <v>222</v>
      </c>
      <c r="H62" s="0" t="n">
        <v>3</v>
      </c>
      <c r="I62" s="0" t="s">
        <v>14</v>
      </c>
      <c r="J62" s="0" t="n">
        <v>4</v>
      </c>
      <c r="K62" s="0" t="n">
        <v>32</v>
      </c>
      <c r="L62" s="0" t="s">
        <v>223</v>
      </c>
      <c r="M62" s="0" t="n">
        <f aca="false">INDEX(Y$2:Y$3,MATCH(L62,Z$2:Z$3,0),1)</f>
        <v>10</v>
      </c>
      <c r="N62" s="0" t="str">
        <f aca="false">_xlfn.CONCAT("('",B62,"','",D62,"','",E62,"','",F62,"','",G62,"','",H62,"','",I62,"','",J62,"','",K62,"','",M62,"'),")</f>
        <v>('T-45f Arm','4','2','2','0','3','{}','4','32','10'),</v>
      </c>
      <c r="O62" s="0" t="s">
        <v>143</v>
      </c>
      <c r="P62" s="0" t="n">
        <f aca="false">INDEX($AA$2:$AA$4,MATCH(O62,$AB$2:$AB$4,0),1)</f>
        <v>5</v>
      </c>
      <c r="Q62" s="0" t="n">
        <v>3</v>
      </c>
      <c r="R62" s="0" t="str">
        <f aca="false">_xlfn.CONCAT("('",A62,"','",P62,"','",Q62,"'),")</f>
        <v>('61','5','3'),</v>
      </c>
      <c r="S62" s="0" t="s">
        <v>228</v>
      </c>
      <c r="T62" s="0" t="n">
        <f aca="false">INDEX($AA$2:$AA$4,MATCH(S62,$AB$2:$AB$4,0),1)</f>
        <v>77</v>
      </c>
      <c r="U62" s="0" t="n">
        <v>2</v>
      </c>
      <c r="V62" s="0" t="str">
        <f aca="false">_xlfn.CONCAT("('",$A62,"','",T62,"','",U62,"'),")</f>
        <v>('61','77','2'),</v>
      </c>
    </row>
    <row r="63" customFormat="false" ht="13.8" hidden="false" customHeight="false" outlineLevel="0" collapsed="false">
      <c r="A63" s="0" t="n">
        <v>62</v>
      </c>
      <c r="B63" s="0" t="s">
        <v>301</v>
      </c>
      <c r="C63" s="0" t="s">
        <v>201</v>
      </c>
      <c r="D63" s="0" t="n">
        <f aca="false">INDEX(W$2:W$7,MATCH(C63,X$2:X$7,0),1)</f>
        <v>4</v>
      </c>
      <c r="E63" s="0" t="n">
        <v>2</v>
      </c>
      <c r="F63" s="0" t="n">
        <v>2</v>
      </c>
      <c r="G63" s="0" t="s">
        <v>222</v>
      </c>
      <c r="H63" s="0" t="n">
        <v>3</v>
      </c>
      <c r="I63" s="0" t="s">
        <v>14</v>
      </c>
      <c r="J63" s="0" t="n">
        <v>4</v>
      </c>
      <c r="K63" s="0" t="n">
        <v>32</v>
      </c>
      <c r="L63" s="0" t="s">
        <v>223</v>
      </c>
      <c r="M63" s="0" t="n">
        <f aca="false">INDEX(Y$2:Y$3,MATCH(L63,Z$2:Z$3,0),1)</f>
        <v>10</v>
      </c>
      <c r="N63" s="0" t="str">
        <f aca="false">_xlfn.CONCAT("('",B63,"','",D63,"','",E63,"','",F63,"','",G63,"','",H63,"','",I63,"','",J63,"','",K63,"','",M63,"'),")</f>
        <v>('T-45f Leg','4','2','2','0','3','{}','4','32','10'),</v>
      </c>
      <c r="O63" s="0" t="s">
        <v>143</v>
      </c>
      <c r="P63" s="0" t="n">
        <f aca="false">INDEX($AA$2:$AA$4,MATCH(O63,$AB$2:$AB$4,0),1)</f>
        <v>5</v>
      </c>
      <c r="Q63" s="0" t="n">
        <v>3</v>
      </c>
      <c r="R63" s="0" t="str">
        <f aca="false">_xlfn.CONCAT("('",A63,"','",P63,"','",Q63,"'),")</f>
        <v>('62','5','3'),</v>
      </c>
      <c r="S63" s="0" t="s">
        <v>228</v>
      </c>
      <c r="T63" s="0" t="n">
        <f aca="false">INDEX($AA$2:$AA$4,MATCH(S63,$AB$2:$AB$4,0),1)</f>
        <v>77</v>
      </c>
      <c r="U63" s="0" t="n">
        <v>2</v>
      </c>
      <c r="V63" s="0" t="str">
        <f aca="false">_xlfn.CONCAT("('",$A63,"','",T63,"','",U63,"'),")</f>
        <v>('62','77','2'),</v>
      </c>
    </row>
    <row r="64" customFormat="false" ht="13.8" hidden="false" customHeight="false" outlineLevel="0" collapsed="false">
      <c r="A64" s="0" t="n">
        <v>63</v>
      </c>
      <c r="B64" s="0" t="s">
        <v>302</v>
      </c>
      <c r="C64" s="0" t="s">
        <v>201</v>
      </c>
      <c r="D64" s="0" t="n">
        <f aca="false">INDEX(W$2:W$7,MATCH(C64,X$2:X$7,0),1)</f>
        <v>4</v>
      </c>
      <c r="E64" s="0" t="s">
        <v>222</v>
      </c>
      <c r="F64" s="0" t="s">
        <v>222</v>
      </c>
      <c r="G64" s="0" t="s">
        <v>222</v>
      </c>
      <c r="H64" s="0" t="n">
        <v>1</v>
      </c>
      <c r="I64" s="0" t="s">
        <v>14</v>
      </c>
      <c r="J64" s="0" t="n">
        <v>1</v>
      </c>
      <c r="K64" s="0" t="n">
        <v>4</v>
      </c>
      <c r="L64" s="0" t="s">
        <v>223</v>
      </c>
      <c r="M64" s="0" t="n">
        <f aca="false">INDEX(Y$2:Y$3,MATCH(L64,Z$2:Z$3,0),1)</f>
        <v>10</v>
      </c>
      <c r="N64" s="0" t="str">
        <f aca="false">_xlfn.CONCAT("('",B64,"','",D64,"','",E64,"','",F64,"','",G64,"','",H64,"','",I64,"','",J64,"','",K64,"','",M64,"'),")</f>
        <v>('T-51b Helm','4','0','0','0','1','{}','1','4','10'),</v>
      </c>
      <c r="O64" s="0" t="s">
        <v>143</v>
      </c>
      <c r="P64" s="0" t="n">
        <f aca="false">INDEX($AA$2:$AA$4,MATCH(O64,$AB$2:$AB$4,0),1)</f>
        <v>5</v>
      </c>
      <c r="Q64" s="0" t="n">
        <v>1</v>
      </c>
      <c r="R64" s="0" t="str">
        <f aca="false">_xlfn.CONCAT("('",A64,"','",P64,"','",Q64,"'),")</f>
        <v>('63','5','1'),</v>
      </c>
      <c r="T64" s="0" t="e">
        <f aca="false">INDEX($AA$2:$AA$4,MATCH(S64,$AB$2:$AB$4,0),1)</f>
        <v>#N/A</v>
      </c>
      <c r="V64" s="0" t="e">
        <f aca="false">_xlfn.CONCAT("('",$A64,"','",T64,"','",U64,"'),")</f>
        <v>#N/A</v>
      </c>
    </row>
    <row r="65" customFormat="false" ht="13.8" hidden="false" customHeight="false" outlineLevel="0" collapsed="false">
      <c r="A65" s="0" t="n">
        <v>64</v>
      </c>
      <c r="B65" s="0" t="s">
        <v>303</v>
      </c>
      <c r="C65" s="0" t="s">
        <v>201</v>
      </c>
      <c r="D65" s="0" t="n">
        <f aca="false">INDEX(W$2:W$7,MATCH(C65,X$2:X$7,0),1)</f>
        <v>4</v>
      </c>
      <c r="E65" s="0" t="n">
        <v>1</v>
      </c>
      <c r="F65" s="0" t="s">
        <v>222</v>
      </c>
      <c r="G65" s="0" t="s">
        <v>222</v>
      </c>
      <c r="H65" s="0" t="n">
        <v>1</v>
      </c>
      <c r="I65" s="0" t="s">
        <v>14</v>
      </c>
      <c r="J65" s="0" t="n">
        <v>1</v>
      </c>
      <c r="K65" s="0" t="n">
        <v>9</v>
      </c>
      <c r="L65" s="0" t="s">
        <v>223</v>
      </c>
      <c r="M65" s="0" t="n">
        <f aca="false">INDEX(Y$2:Y$3,MATCH(L65,Z$2:Z$3,0),1)</f>
        <v>10</v>
      </c>
      <c r="N65" s="0" t="str">
        <f aca="false">_xlfn.CONCAT("('",B65,"','",D65,"','",E65,"','",F65,"','",G65,"','",H65,"','",I65,"','",J65,"','",K65,"','",M65,"'),")</f>
        <v>('T-51b Chest','4','1','0','0','1','{}','1','9','10'),</v>
      </c>
      <c r="O65" s="0" t="s">
        <v>143</v>
      </c>
      <c r="P65" s="0" t="n">
        <f aca="false">INDEX($AA$2:$AA$4,MATCH(O65,$AB$2:$AB$4,0),1)</f>
        <v>5</v>
      </c>
      <c r="Q65" s="0" t="n">
        <v>1</v>
      </c>
      <c r="R65" s="0" t="str">
        <f aca="false">_xlfn.CONCAT("('",A65,"','",P65,"','",Q65,"'),")</f>
        <v>('64','5','1'),</v>
      </c>
      <c r="T65" s="0" t="e">
        <f aca="false">INDEX($AA$2:$AA$4,MATCH(S65,$AB$2:$AB$4,0),1)</f>
        <v>#N/A</v>
      </c>
      <c r="V65" s="0" t="e">
        <f aca="false">_xlfn.CONCAT("('",$A65,"','",T65,"','",U65,"'),")</f>
        <v>#N/A</v>
      </c>
    </row>
    <row r="66" customFormat="false" ht="13.8" hidden="false" customHeight="false" outlineLevel="0" collapsed="false">
      <c r="A66" s="0" t="n">
        <v>65</v>
      </c>
      <c r="B66" s="0" t="s">
        <v>304</v>
      </c>
      <c r="C66" s="0" t="s">
        <v>201</v>
      </c>
      <c r="D66" s="0" t="n">
        <f aca="false">INDEX(W$2:W$7,MATCH(C66,X$2:X$7,0),1)</f>
        <v>4</v>
      </c>
      <c r="E66" s="0" t="s">
        <v>222</v>
      </c>
      <c r="F66" s="0" t="s">
        <v>222</v>
      </c>
      <c r="G66" s="0" t="s">
        <v>222</v>
      </c>
      <c r="H66" s="0" t="n">
        <v>1</v>
      </c>
      <c r="I66" s="0" t="s">
        <v>14</v>
      </c>
      <c r="J66" s="0" t="n">
        <v>1</v>
      </c>
      <c r="K66" s="0" t="n">
        <v>6</v>
      </c>
      <c r="L66" s="0" t="s">
        <v>223</v>
      </c>
      <c r="M66" s="0" t="n">
        <f aca="false">INDEX(Y$2:Y$3,MATCH(L66,Z$2:Z$3,0),1)</f>
        <v>10</v>
      </c>
      <c r="N66" s="0" t="str">
        <f aca="false">_xlfn.CONCAT("('",B66,"','",D66,"','",E66,"','",F66,"','",G66,"','",H66,"','",I66,"','",J66,"','",K66,"','",M66,"'),")</f>
        <v>('T-51b Arm','4','0','0','0','1','{}','1','6','10'),</v>
      </c>
      <c r="O66" s="0" t="s">
        <v>143</v>
      </c>
      <c r="P66" s="0" t="n">
        <f aca="false">INDEX($AA$2:$AA$4,MATCH(O66,$AB$2:$AB$4,0),1)</f>
        <v>5</v>
      </c>
      <c r="Q66" s="0" t="n">
        <v>1</v>
      </c>
      <c r="R66" s="0" t="str">
        <f aca="false">_xlfn.CONCAT("('",A66,"','",P66,"','",Q66,"'),")</f>
        <v>('65','5','1'),</v>
      </c>
      <c r="T66" s="0" t="e">
        <f aca="false">INDEX($AA$2:$AA$4,MATCH(S66,$AB$2:$AB$4,0),1)</f>
        <v>#N/A</v>
      </c>
      <c r="V66" s="0" t="e">
        <f aca="false">_xlfn.CONCAT("('",$A66,"','",T66,"','",U66,"'),")</f>
        <v>#N/A</v>
      </c>
    </row>
    <row r="67" customFormat="false" ht="13.8" hidden="false" customHeight="false" outlineLevel="0" collapsed="false">
      <c r="A67" s="0" t="n">
        <v>66</v>
      </c>
      <c r="B67" s="0" t="s">
        <v>305</v>
      </c>
      <c r="C67" s="0" t="s">
        <v>201</v>
      </c>
      <c r="D67" s="0" t="n">
        <f aca="false">INDEX(W$2:W$7,MATCH(C67,X$2:X$7,0),1)</f>
        <v>4</v>
      </c>
      <c r="E67" s="0" t="s">
        <v>222</v>
      </c>
      <c r="F67" s="0" t="s">
        <v>222</v>
      </c>
      <c r="G67" s="0" t="s">
        <v>222</v>
      </c>
      <c r="H67" s="0" t="n">
        <v>1</v>
      </c>
      <c r="I67" s="0" t="s">
        <v>14</v>
      </c>
      <c r="J67" s="0" t="n">
        <v>1</v>
      </c>
      <c r="K67" s="0" t="n">
        <v>6</v>
      </c>
      <c r="L67" s="0" t="s">
        <v>223</v>
      </c>
      <c r="M67" s="0" t="n">
        <f aca="false">INDEX(Y$2:Y$3,MATCH(L67,Z$2:Z$3,0),1)</f>
        <v>10</v>
      </c>
      <c r="N67" s="0" t="str">
        <f aca="false">_xlfn.CONCAT("('",B67,"','",D67,"','",E67,"','",F67,"','",G67,"','",H67,"','",I67,"','",J67,"','",K67,"','",M67,"'),")</f>
        <v>('T-51b Leg','4','0','0','0','1','{}','1','6','10'),</v>
      </c>
      <c r="O67" s="0" t="s">
        <v>143</v>
      </c>
      <c r="P67" s="0" t="n">
        <f aca="false">INDEX($AA$2:$AA$4,MATCH(O67,$AB$2:$AB$4,0),1)</f>
        <v>5</v>
      </c>
      <c r="Q67" s="0" t="n">
        <v>1</v>
      </c>
      <c r="R67" s="0" t="str">
        <f aca="false">_xlfn.CONCAT("('",A67,"','",P67,"','",Q67,"'),")</f>
        <v>('66','5','1'),</v>
      </c>
      <c r="T67" s="0" t="e">
        <f aca="false">INDEX($AA$2:$AA$4,MATCH(S67,$AB$2:$AB$4,0),1)</f>
        <v>#N/A</v>
      </c>
      <c r="V67" s="0" t="e">
        <f aca="false">_xlfn.CONCAT("('",$A67,"','",T67,"','",U67,"'),")</f>
        <v>#N/A</v>
      </c>
    </row>
    <row r="68" customFormat="false" ht="13.8" hidden="false" customHeight="false" outlineLevel="0" collapsed="false">
      <c r="A68" s="0" t="n">
        <v>67</v>
      </c>
      <c r="B68" s="0" t="s">
        <v>306</v>
      </c>
      <c r="C68" s="0" t="s">
        <v>201</v>
      </c>
      <c r="D68" s="0" t="n">
        <f aca="false">INDEX(W$2:W$7,MATCH(C68,X$2:X$7,0),1)</f>
        <v>4</v>
      </c>
      <c r="E68" s="0" t="s">
        <v>222</v>
      </c>
      <c r="F68" s="0" t="n">
        <v>1</v>
      </c>
      <c r="G68" s="0" t="s">
        <v>222</v>
      </c>
      <c r="H68" s="0" t="n">
        <v>1</v>
      </c>
      <c r="I68" s="0" t="s">
        <v>14</v>
      </c>
      <c r="J68" s="0" t="n">
        <v>1</v>
      </c>
      <c r="K68" s="0" t="n">
        <v>8</v>
      </c>
      <c r="L68" s="0" t="s">
        <v>223</v>
      </c>
      <c r="M68" s="0" t="n">
        <f aca="false">INDEX(Y$2:Y$3,MATCH(L68,Z$2:Z$3,0),1)</f>
        <v>10</v>
      </c>
      <c r="N68" s="0" t="str">
        <f aca="false">_xlfn.CONCAT("('",B68,"','",D68,"','",E68,"','",F68,"','",G68,"','",H68,"','",I68,"','",J68,"','",K68,"','",M68,"'),")</f>
        <v>('T-51c Helm','4','0','1','0','1','{}','1','8','10'),</v>
      </c>
      <c r="O68" s="0" t="s">
        <v>143</v>
      </c>
      <c r="P68" s="0" t="n">
        <f aca="false">INDEX($AA$2:$AA$4,MATCH(O68,$AB$2:$AB$4,0),1)</f>
        <v>5</v>
      </c>
      <c r="Q68" s="0" t="n">
        <v>2</v>
      </c>
      <c r="R68" s="0" t="str">
        <f aca="false">_xlfn.CONCAT("('",A68,"','",P68,"','",Q68,"'),")</f>
        <v>('67','5','2'),</v>
      </c>
      <c r="T68" s="0" t="e">
        <f aca="false">INDEX($AA$2:$AA$4,MATCH(S68,$AB$2:$AB$4,0),1)</f>
        <v>#N/A</v>
      </c>
      <c r="V68" s="0" t="e">
        <f aca="false">_xlfn.CONCAT("('",$A68,"','",T68,"','",U68,"'),")</f>
        <v>#N/A</v>
      </c>
    </row>
    <row r="69" customFormat="false" ht="13.8" hidden="false" customHeight="false" outlineLevel="0" collapsed="false">
      <c r="A69" s="0" t="n">
        <v>68</v>
      </c>
      <c r="B69" s="0" t="s">
        <v>307</v>
      </c>
      <c r="C69" s="0" t="s">
        <v>201</v>
      </c>
      <c r="D69" s="0" t="n">
        <f aca="false">INDEX(W$2:W$7,MATCH(C69,X$2:X$7,0),1)</f>
        <v>4</v>
      </c>
      <c r="E69" s="0" t="n">
        <v>1</v>
      </c>
      <c r="F69" s="0" t="n">
        <v>1</v>
      </c>
      <c r="G69" s="0" t="s">
        <v>222</v>
      </c>
      <c r="H69" s="0" t="n">
        <v>3</v>
      </c>
      <c r="I69" s="0" t="s">
        <v>14</v>
      </c>
      <c r="J69" s="0" t="n">
        <v>2</v>
      </c>
      <c r="K69" s="0" t="n">
        <v>18</v>
      </c>
      <c r="L69" s="0" t="s">
        <v>223</v>
      </c>
      <c r="M69" s="0" t="n">
        <f aca="false">INDEX(Y$2:Y$3,MATCH(L69,Z$2:Z$3,0),1)</f>
        <v>10</v>
      </c>
      <c r="N69" s="0" t="str">
        <f aca="false">_xlfn.CONCAT("('",B69,"','",D69,"','",E69,"','",F69,"','",G69,"','",H69,"','",I69,"','",J69,"','",K69,"','",M69,"'),")</f>
        <v>('T-51c Chest','4','1','1','0','3','{}','2','18','10'),</v>
      </c>
      <c r="O69" s="0" t="s">
        <v>143</v>
      </c>
      <c r="P69" s="0" t="n">
        <f aca="false">INDEX($AA$2:$AA$4,MATCH(O69,$AB$2:$AB$4,0),1)</f>
        <v>5</v>
      </c>
      <c r="Q69" s="0" t="n">
        <v>2</v>
      </c>
      <c r="R69" s="0" t="str">
        <f aca="false">_xlfn.CONCAT("('",A69,"','",P69,"','",Q69,"'),")</f>
        <v>('68','5','2'),</v>
      </c>
      <c r="T69" s="0" t="e">
        <f aca="false">INDEX($AA$2:$AA$4,MATCH(S69,$AB$2:$AB$4,0),1)</f>
        <v>#N/A</v>
      </c>
      <c r="V69" s="0" t="e">
        <f aca="false">_xlfn.CONCAT("('",$A69,"','",T69,"','",U69,"'),")</f>
        <v>#N/A</v>
      </c>
    </row>
    <row r="70" customFormat="false" ht="13.8" hidden="false" customHeight="false" outlineLevel="0" collapsed="false">
      <c r="A70" s="0" t="n">
        <v>69</v>
      </c>
      <c r="B70" s="0" t="s">
        <v>308</v>
      </c>
      <c r="C70" s="0" t="s">
        <v>201</v>
      </c>
      <c r="D70" s="0" t="n">
        <f aca="false">INDEX(W$2:W$7,MATCH(C70,X$2:X$7,0),1)</f>
        <v>4</v>
      </c>
      <c r="E70" s="0" t="n">
        <v>1</v>
      </c>
      <c r="F70" s="0" t="n">
        <v>1</v>
      </c>
      <c r="G70" s="0" t="s">
        <v>222</v>
      </c>
      <c r="H70" s="0" t="n">
        <v>1</v>
      </c>
      <c r="I70" s="0" t="s">
        <v>14</v>
      </c>
      <c r="J70" s="0" t="n">
        <v>2</v>
      </c>
      <c r="K70" s="0" t="n">
        <v>13</v>
      </c>
      <c r="L70" s="0" t="s">
        <v>223</v>
      </c>
      <c r="M70" s="0" t="n">
        <f aca="false">INDEX(Y$2:Y$3,MATCH(L70,Z$2:Z$3,0),1)</f>
        <v>10</v>
      </c>
      <c r="N70" s="0" t="str">
        <f aca="false">_xlfn.CONCAT("('",B70,"','",D70,"','",E70,"','",F70,"','",G70,"','",H70,"','",I70,"','",J70,"','",K70,"','",M70,"'),")</f>
        <v>('T-51c Arm','4','1','1','0','1','{}','2','13','10'),</v>
      </c>
      <c r="O70" s="0" t="s">
        <v>143</v>
      </c>
      <c r="P70" s="0" t="n">
        <f aca="false">INDEX($AA$2:$AA$4,MATCH(O70,$AB$2:$AB$4,0),1)</f>
        <v>5</v>
      </c>
      <c r="Q70" s="0" t="n">
        <v>2</v>
      </c>
      <c r="R70" s="0" t="str">
        <f aca="false">_xlfn.CONCAT("('",A70,"','",P70,"','",Q70,"'),")</f>
        <v>('69','5','2'),</v>
      </c>
      <c r="T70" s="0" t="e">
        <f aca="false">INDEX($AA$2:$AA$4,MATCH(S70,$AB$2:$AB$4,0),1)</f>
        <v>#N/A</v>
      </c>
      <c r="V70" s="0" t="e">
        <f aca="false">_xlfn.CONCAT("('",$A70,"','",T70,"','",U70,"'),")</f>
        <v>#N/A</v>
      </c>
    </row>
    <row r="71" customFormat="false" ht="13.8" hidden="false" customHeight="false" outlineLevel="0" collapsed="false">
      <c r="A71" s="0" t="n">
        <v>70</v>
      </c>
      <c r="B71" s="0" t="s">
        <v>309</v>
      </c>
      <c r="C71" s="0" t="s">
        <v>201</v>
      </c>
      <c r="D71" s="0" t="n">
        <f aca="false">INDEX(W$2:W$7,MATCH(C71,X$2:X$7,0),1)</f>
        <v>4</v>
      </c>
      <c r="E71" s="0" t="n">
        <v>1</v>
      </c>
      <c r="F71" s="0" t="n">
        <v>1</v>
      </c>
      <c r="G71" s="0" t="s">
        <v>222</v>
      </c>
      <c r="H71" s="0" t="n">
        <v>1</v>
      </c>
      <c r="I71" s="0" t="s">
        <v>14</v>
      </c>
      <c r="J71" s="0" t="n">
        <v>2</v>
      </c>
      <c r="K71" s="0" t="n">
        <v>13</v>
      </c>
      <c r="L71" s="0" t="s">
        <v>223</v>
      </c>
      <c r="M71" s="0" t="n">
        <f aca="false">INDEX(Y$2:Y$3,MATCH(L71,Z$2:Z$3,0),1)</f>
        <v>10</v>
      </c>
      <c r="N71" s="0" t="str">
        <f aca="false">_xlfn.CONCAT("('",B71,"','",D71,"','",E71,"','",F71,"','",G71,"','",H71,"','",I71,"','",J71,"','",K71,"','",M71,"'),")</f>
        <v>('T-51c Leg','4','1','1','0','1','{}','2','13','10'),</v>
      </c>
      <c r="O71" s="0" t="s">
        <v>143</v>
      </c>
      <c r="P71" s="0" t="n">
        <f aca="false">INDEX($AA$2:$AA$4,MATCH(O71,$AB$2:$AB$4,0),1)</f>
        <v>5</v>
      </c>
      <c r="Q71" s="0" t="n">
        <v>2</v>
      </c>
      <c r="R71" s="0" t="str">
        <f aca="false">_xlfn.CONCAT("('",A71,"','",P71,"','",Q71,"'),")</f>
        <v>('70','5','2'),</v>
      </c>
      <c r="T71" s="0" t="e">
        <f aca="false">INDEX($AA$2:$AA$4,MATCH(S71,$AB$2:$AB$4,0),1)</f>
        <v>#N/A</v>
      </c>
      <c r="V71" s="0" t="e">
        <f aca="false">_xlfn.CONCAT("('",$A71,"','",T71,"','",U71,"'),")</f>
        <v>#N/A</v>
      </c>
    </row>
    <row r="72" customFormat="false" ht="13.8" hidden="false" customHeight="false" outlineLevel="0" collapsed="false">
      <c r="A72" s="0" t="n">
        <v>71</v>
      </c>
      <c r="B72" s="0" t="s">
        <v>310</v>
      </c>
      <c r="C72" s="0" t="s">
        <v>201</v>
      </c>
      <c r="D72" s="0" t="n">
        <f aca="false">INDEX(W$2:W$7,MATCH(C72,X$2:X$7,0),1)</f>
        <v>4</v>
      </c>
      <c r="E72" s="0" t="n">
        <v>1</v>
      </c>
      <c r="F72" s="0" t="n">
        <v>1</v>
      </c>
      <c r="G72" s="0" t="s">
        <v>222</v>
      </c>
      <c r="H72" s="0" t="n">
        <v>2</v>
      </c>
      <c r="I72" s="0" t="s">
        <v>14</v>
      </c>
      <c r="J72" s="0" t="n">
        <v>2</v>
      </c>
      <c r="K72" s="0" t="n">
        <v>12</v>
      </c>
      <c r="L72" s="0" t="s">
        <v>223</v>
      </c>
      <c r="M72" s="0" t="n">
        <f aca="false">INDEX(Y$2:Y$3,MATCH(L72,Z$2:Z$3,0),1)</f>
        <v>10</v>
      </c>
      <c r="N72" s="0" t="str">
        <f aca="false">_xlfn.CONCAT("('",B72,"','",D72,"','",E72,"','",F72,"','",G72,"','",H72,"','",I72,"','",J72,"','",K72,"','",M72,"'),")</f>
        <v>('T-51d Helm','4','1','1','0','2','{}','2','12','10'),</v>
      </c>
      <c r="O72" s="0" t="s">
        <v>143</v>
      </c>
      <c r="P72" s="0" t="n">
        <f aca="false">INDEX($AA$2:$AA$4,MATCH(O72,$AB$2:$AB$4,0),1)</f>
        <v>5</v>
      </c>
      <c r="Q72" s="0" t="n">
        <v>2</v>
      </c>
      <c r="R72" s="0" t="str">
        <f aca="false">_xlfn.CONCAT("('",A72,"','",P72,"','",Q72,"'),")</f>
        <v>('71','5','2'),</v>
      </c>
      <c r="S72" s="0" t="s">
        <v>228</v>
      </c>
      <c r="T72" s="0" t="n">
        <f aca="false">INDEX($AA$2:$AA$4,MATCH(S72,$AB$2:$AB$4,0),1)</f>
        <v>77</v>
      </c>
      <c r="U72" s="0" t="n">
        <v>1</v>
      </c>
      <c r="V72" s="0" t="str">
        <f aca="false">_xlfn.CONCAT("('",$A72,"','",T72,"','",U72,"'),")</f>
        <v>('71','77','1'),</v>
      </c>
    </row>
    <row r="73" customFormat="false" ht="13.8" hidden="false" customHeight="false" outlineLevel="0" collapsed="false">
      <c r="A73" s="0" t="n">
        <v>72</v>
      </c>
      <c r="B73" s="0" t="s">
        <v>311</v>
      </c>
      <c r="C73" s="0" t="s">
        <v>201</v>
      </c>
      <c r="D73" s="0" t="n">
        <f aca="false">INDEX(W$2:W$7,MATCH(C73,X$2:X$7,0),1)</f>
        <v>4</v>
      </c>
      <c r="E73" s="0" t="n">
        <v>1</v>
      </c>
      <c r="F73" s="0" t="n">
        <v>1</v>
      </c>
      <c r="G73" s="0" t="s">
        <v>222</v>
      </c>
      <c r="H73" s="0" t="n">
        <v>4</v>
      </c>
      <c r="I73" s="0" t="s">
        <v>14</v>
      </c>
      <c r="J73" s="0" t="n">
        <v>3</v>
      </c>
      <c r="K73" s="0" t="n">
        <v>27</v>
      </c>
      <c r="L73" s="0" t="s">
        <v>223</v>
      </c>
      <c r="M73" s="0" t="n">
        <f aca="false">INDEX(Y$2:Y$3,MATCH(L73,Z$2:Z$3,0),1)</f>
        <v>10</v>
      </c>
      <c r="N73" s="0" t="str">
        <f aca="false">_xlfn.CONCAT("('",B73,"','",D73,"','",E73,"','",F73,"','",G73,"','",H73,"','",I73,"','",J73,"','",K73,"','",M73,"'),")</f>
        <v>('T-51d Chest','4','1','1','0','4','{}','3','27','10'),</v>
      </c>
      <c r="O73" s="0" t="s">
        <v>143</v>
      </c>
      <c r="P73" s="0" t="n">
        <f aca="false">INDEX($AA$2:$AA$4,MATCH(O73,$AB$2:$AB$4,0),1)</f>
        <v>5</v>
      </c>
      <c r="Q73" s="0" t="n">
        <v>2</v>
      </c>
      <c r="R73" s="0" t="str">
        <f aca="false">_xlfn.CONCAT("('",A73,"','",P73,"','",Q73,"'),")</f>
        <v>('72','5','2'),</v>
      </c>
      <c r="S73" s="0" t="s">
        <v>228</v>
      </c>
      <c r="T73" s="0" t="n">
        <f aca="false">INDEX($AA$2:$AA$4,MATCH(S73,$AB$2:$AB$4,0),1)</f>
        <v>77</v>
      </c>
      <c r="U73" s="0" t="n">
        <v>1</v>
      </c>
      <c r="V73" s="0" t="str">
        <f aca="false">_xlfn.CONCAT("('",$A73,"','",T73,"','",U73,"'),")</f>
        <v>('72','77','1'),</v>
      </c>
    </row>
    <row r="74" customFormat="false" ht="13.8" hidden="false" customHeight="false" outlineLevel="0" collapsed="false">
      <c r="A74" s="0" t="n">
        <v>73</v>
      </c>
      <c r="B74" s="0" t="s">
        <v>312</v>
      </c>
      <c r="C74" s="0" t="s">
        <v>201</v>
      </c>
      <c r="D74" s="0" t="n">
        <f aca="false">INDEX(W$2:W$7,MATCH(C74,X$2:X$7,0),1)</f>
        <v>4</v>
      </c>
      <c r="E74" s="0" t="n">
        <v>1</v>
      </c>
      <c r="F74" s="0" t="n">
        <v>1</v>
      </c>
      <c r="G74" s="0" t="s">
        <v>222</v>
      </c>
      <c r="H74" s="0" t="n">
        <v>2</v>
      </c>
      <c r="I74" s="0" t="s">
        <v>14</v>
      </c>
      <c r="J74" s="0" t="n">
        <v>2</v>
      </c>
      <c r="K74" s="0" t="n">
        <v>19</v>
      </c>
      <c r="L74" s="0" t="s">
        <v>223</v>
      </c>
      <c r="M74" s="0" t="n">
        <f aca="false">INDEX(Y$2:Y$3,MATCH(L74,Z$2:Z$3,0),1)</f>
        <v>10</v>
      </c>
      <c r="N74" s="0" t="str">
        <f aca="false">_xlfn.CONCAT("('",B74,"','",D74,"','",E74,"','",F74,"','",G74,"','",H74,"','",I74,"','",J74,"','",K74,"','",M74,"'),")</f>
        <v>('T-51d Arm','4','1','1','0','2','{}','2','19','10'),</v>
      </c>
      <c r="O74" s="0" t="s">
        <v>143</v>
      </c>
      <c r="P74" s="0" t="n">
        <f aca="false">INDEX($AA$2:$AA$4,MATCH(O74,$AB$2:$AB$4,0),1)</f>
        <v>5</v>
      </c>
      <c r="Q74" s="0" t="n">
        <v>2</v>
      </c>
      <c r="R74" s="0" t="str">
        <f aca="false">_xlfn.CONCAT("('",A74,"','",P74,"','",Q74,"'),")</f>
        <v>('73','5','2'),</v>
      </c>
      <c r="S74" s="0" t="s">
        <v>228</v>
      </c>
      <c r="T74" s="0" t="n">
        <f aca="false">INDEX($AA$2:$AA$4,MATCH(S74,$AB$2:$AB$4,0),1)</f>
        <v>77</v>
      </c>
      <c r="U74" s="0" t="n">
        <v>1</v>
      </c>
      <c r="V74" s="0" t="str">
        <f aca="false">_xlfn.CONCAT("('",$A74,"','",T74,"','",U74,"'),")</f>
        <v>('73','77','1'),</v>
      </c>
    </row>
    <row r="75" customFormat="false" ht="13.8" hidden="false" customHeight="false" outlineLevel="0" collapsed="false">
      <c r="A75" s="0" t="n">
        <v>74</v>
      </c>
      <c r="B75" s="0" t="s">
        <v>313</v>
      </c>
      <c r="C75" s="0" t="s">
        <v>201</v>
      </c>
      <c r="D75" s="0" t="n">
        <f aca="false">INDEX(W$2:W$7,MATCH(C75,X$2:X$7,0),1)</f>
        <v>4</v>
      </c>
      <c r="E75" s="0" t="n">
        <v>1</v>
      </c>
      <c r="F75" s="0" t="n">
        <v>1</v>
      </c>
      <c r="G75" s="0" t="s">
        <v>222</v>
      </c>
      <c r="H75" s="0" t="n">
        <v>2</v>
      </c>
      <c r="I75" s="0" t="s">
        <v>14</v>
      </c>
      <c r="J75" s="0" t="n">
        <v>2</v>
      </c>
      <c r="K75" s="0" t="n">
        <v>19</v>
      </c>
      <c r="L75" s="0" t="s">
        <v>223</v>
      </c>
      <c r="M75" s="0" t="n">
        <f aca="false">INDEX(Y$2:Y$3,MATCH(L75,Z$2:Z$3,0),1)</f>
        <v>10</v>
      </c>
      <c r="N75" s="0" t="str">
        <f aca="false">_xlfn.CONCAT("('",B75,"','",D75,"','",E75,"','",F75,"','",G75,"','",H75,"','",I75,"','",J75,"','",K75,"','",M75,"'),")</f>
        <v>('T-51d Leg','4','1','1','0','2','{}','2','19','10'),</v>
      </c>
      <c r="O75" s="0" t="s">
        <v>143</v>
      </c>
      <c r="P75" s="0" t="n">
        <f aca="false">INDEX($AA$2:$AA$4,MATCH(O75,$AB$2:$AB$4,0),1)</f>
        <v>5</v>
      </c>
      <c r="Q75" s="0" t="n">
        <v>2</v>
      </c>
      <c r="R75" s="0" t="str">
        <f aca="false">_xlfn.CONCAT("('",A75,"','",P75,"','",Q75,"'),")</f>
        <v>('74','5','2'),</v>
      </c>
      <c r="S75" s="0" t="s">
        <v>228</v>
      </c>
      <c r="T75" s="0" t="n">
        <f aca="false">INDEX($AA$2:$AA$4,MATCH(S75,$AB$2:$AB$4,0),1)</f>
        <v>77</v>
      </c>
      <c r="U75" s="0" t="n">
        <v>1</v>
      </c>
      <c r="V75" s="0" t="str">
        <f aca="false">_xlfn.CONCAT("('",$A75,"','",T75,"','",U75,"'),")</f>
        <v>('74','77','1'),</v>
      </c>
    </row>
    <row r="76" customFormat="false" ht="13.8" hidden="false" customHeight="false" outlineLevel="0" collapsed="false">
      <c r="A76" s="0" t="n">
        <v>75</v>
      </c>
      <c r="B76" s="0" t="s">
        <v>314</v>
      </c>
      <c r="C76" s="0" t="s">
        <v>201</v>
      </c>
      <c r="D76" s="0" t="n">
        <f aca="false">INDEX(W$2:W$7,MATCH(C76,X$2:X$7,0),1)</f>
        <v>4</v>
      </c>
      <c r="E76" s="0" t="n">
        <v>1</v>
      </c>
      <c r="F76" s="0" t="n">
        <v>1</v>
      </c>
      <c r="G76" s="0" t="s">
        <v>222</v>
      </c>
      <c r="H76" s="0" t="n">
        <v>3</v>
      </c>
      <c r="I76" s="0" t="s">
        <v>14</v>
      </c>
      <c r="J76" s="0" t="n">
        <v>2</v>
      </c>
      <c r="K76" s="0" t="n">
        <v>16</v>
      </c>
      <c r="L76" s="0" t="s">
        <v>223</v>
      </c>
      <c r="M76" s="0" t="n">
        <f aca="false">INDEX(Y$2:Y$3,MATCH(L76,Z$2:Z$3,0),1)</f>
        <v>10</v>
      </c>
      <c r="N76" s="0" t="str">
        <f aca="false">_xlfn.CONCAT("('",B76,"','",D76,"','",E76,"','",F76,"','",G76,"','",H76,"','",I76,"','",J76,"','",K76,"','",M76,"'),")</f>
        <v>('T-51e Helm','4','1','1','0','3','{}','2','16','10'),</v>
      </c>
      <c r="O76" s="0" t="s">
        <v>143</v>
      </c>
      <c r="P76" s="0" t="n">
        <f aca="false">INDEX($AA$2:$AA$4,MATCH(O76,$AB$2:$AB$4,0),1)</f>
        <v>5</v>
      </c>
      <c r="Q76" s="0" t="n">
        <v>3</v>
      </c>
      <c r="R76" s="0" t="str">
        <f aca="false">_xlfn.CONCAT("('",A76,"','",P76,"','",Q76,"'),")</f>
        <v>('75','5','3'),</v>
      </c>
      <c r="S76" s="0" t="s">
        <v>228</v>
      </c>
      <c r="T76" s="0" t="n">
        <f aca="false">INDEX($AA$2:$AA$4,MATCH(S76,$AB$2:$AB$4,0),1)</f>
        <v>77</v>
      </c>
      <c r="U76" s="0" t="n">
        <v>1</v>
      </c>
      <c r="V76" s="0" t="str">
        <f aca="false">_xlfn.CONCAT("('",$A76,"','",T76,"','",U76,"'),")</f>
        <v>('75','77','1'),</v>
      </c>
    </row>
    <row r="77" customFormat="false" ht="13.8" hidden="false" customHeight="false" outlineLevel="0" collapsed="false">
      <c r="A77" s="0" t="n">
        <v>76</v>
      </c>
      <c r="B77" s="0" t="s">
        <v>315</v>
      </c>
      <c r="C77" s="0" t="s">
        <v>201</v>
      </c>
      <c r="D77" s="0" t="n">
        <f aca="false">INDEX(W$2:W$7,MATCH(C77,X$2:X$7,0),1)</f>
        <v>4</v>
      </c>
      <c r="E77" s="0" t="n">
        <v>2</v>
      </c>
      <c r="F77" s="0" t="n">
        <v>1</v>
      </c>
      <c r="G77" s="0" t="s">
        <v>222</v>
      </c>
      <c r="H77" s="0" t="n">
        <v>6</v>
      </c>
      <c r="I77" s="0" t="s">
        <v>14</v>
      </c>
      <c r="J77" s="0" t="n">
        <v>4</v>
      </c>
      <c r="K77" s="0" t="n">
        <v>36</v>
      </c>
      <c r="L77" s="0" t="s">
        <v>223</v>
      </c>
      <c r="M77" s="0" t="n">
        <f aca="false">INDEX(Y$2:Y$3,MATCH(L77,Z$2:Z$3,0),1)</f>
        <v>10</v>
      </c>
      <c r="N77" s="0" t="str">
        <f aca="false">_xlfn.CONCAT("('",B77,"','",D77,"','",E77,"','",F77,"','",G77,"','",H77,"','",I77,"','",J77,"','",K77,"','",M77,"'),")</f>
        <v>('T-51e Chest','4','2','1','0','6','{}','4','36','10'),</v>
      </c>
      <c r="O77" s="0" t="s">
        <v>143</v>
      </c>
      <c r="P77" s="0" t="n">
        <f aca="false">INDEX($AA$2:$AA$4,MATCH(O77,$AB$2:$AB$4,0),1)</f>
        <v>5</v>
      </c>
      <c r="Q77" s="0" t="n">
        <v>3</v>
      </c>
      <c r="R77" s="0" t="str">
        <f aca="false">_xlfn.CONCAT("('",A77,"','",P77,"','",Q77,"'),")</f>
        <v>('76','5','3'),</v>
      </c>
      <c r="S77" s="0" t="s">
        <v>228</v>
      </c>
      <c r="T77" s="0" t="n">
        <f aca="false">INDEX($AA$2:$AA$4,MATCH(S77,$AB$2:$AB$4,0),1)</f>
        <v>77</v>
      </c>
      <c r="U77" s="0" t="n">
        <v>1</v>
      </c>
      <c r="V77" s="0" t="str">
        <f aca="false">_xlfn.CONCAT("('",$A77,"','",T77,"','",U77,"'),")</f>
        <v>('76','77','1'),</v>
      </c>
    </row>
    <row r="78" customFormat="false" ht="13.8" hidden="false" customHeight="false" outlineLevel="0" collapsed="false">
      <c r="A78" s="0" t="n">
        <v>77</v>
      </c>
      <c r="B78" s="0" t="s">
        <v>316</v>
      </c>
      <c r="C78" s="0" t="s">
        <v>201</v>
      </c>
      <c r="D78" s="0" t="n">
        <f aca="false">INDEX(W$2:W$7,MATCH(C78,X$2:X$7,0),1)</f>
        <v>4</v>
      </c>
      <c r="E78" s="0" t="n">
        <v>1</v>
      </c>
      <c r="F78" s="0" t="n">
        <v>2</v>
      </c>
      <c r="G78" s="0" t="s">
        <v>222</v>
      </c>
      <c r="H78" s="0" t="n">
        <v>3</v>
      </c>
      <c r="I78" s="0" t="s">
        <v>14</v>
      </c>
      <c r="J78" s="0" t="n">
        <v>3</v>
      </c>
      <c r="K78" s="0" t="n">
        <v>26</v>
      </c>
      <c r="L78" s="0" t="s">
        <v>223</v>
      </c>
      <c r="M78" s="0" t="n">
        <f aca="false">INDEX(Y$2:Y$3,MATCH(L78,Z$2:Z$3,0),1)</f>
        <v>10</v>
      </c>
      <c r="N78" s="0" t="str">
        <f aca="false">_xlfn.CONCAT("('",B78,"','",D78,"','",E78,"','",F78,"','",G78,"','",H78,"','",I78,"','",J78,"','",K78,"','",M78,"'),")</f>
        <v>('T-51e Arm','4','1','2','0','3','{}','3','26','10'),</v>
      </c>
      <c r="O78" s="0" t="s">
        <v>143</v>
      </c>
      <c r="P78" s="0" t="n">
        <f aca="false">INDEX($AA$2:$AA$4,MATCH(O78,$AB$2:$AB$4,0),1)</f>
        <v>5</v>
      </c>
      <c r="Q78" s="0" t="n">
        <v>3</v>
      </c>
      <c r="R78" s="0" t="str">
        <f aca="false">_xlfn.CONCAT("('",A78,"','",P78,"','",Q78,"'),")</f>
        <v>('77','5','3'),</v>
      </c>
      <c r="S78" s="0" t="s">
        <v>228</v>
      </c>
      <c r="T78" s="0" t="n">
        <f aca="false">INDEX($AA$2:$AA$4,MATCH(S78,$AB$2:$AB$4,0),1)</f>
        <v>77</v>
      </c>
      <c r="U78" s="0" t="n">
        <v>1</v>
      </c>
      <c r="V78" s="0" t="str">
        <f aca="false">_xlfn.CONCAT("('",$A78,"','",T78,"','",U78,"'),")</f>
        <v>('77','77','1'),</v>
      </c>
    </row>
    <row r="79" customFormat="false" ht="13.8" hidden="false" customHeight="false" outlineLevel="0" collapsed="false">
      <c r="A79" s="0" t="n">
        <v>78</v>
      </c>
      <c r="B79" s="0" t="s">
        <v>317</v>
      </c>
      <c r="C79" s="0" t="s">
        <v>201</v>
      </c>
      <c r="D79" s="0" t="n">
        <f aca="false">INDEX(W$2:W$7,MATCH(C79,X$2:X$7,0),1)</f>
        <v>4</v>
      </c>
      <c r="E79" s="0" t="n">
        <v>1</v>
      </c>
      <c r="F79" s="0" t="n">
        <v>2</v>
      </c>
      <c r="G79" s="0" t="s">
        <v>222</v>
      </c>
      <c r="H79" s="0" t="n">
        <v>3</v>
      </c>
      <c r="I79" s="0" t="s">
        <v>14</v>
      </c>
      <c r="J79" s="0" t="n">
        <v>3</v>
      </c>
      <c r="K79" s="0" t="n">
        <v>26</v>
      </c>
      <c r="L79" s="0" t="s">
        <v>223</v>
      </c>
      <c r="M79" s="0" t="n">
        <f aca="false">INDEX(Y$2:Y$3,MATCH(L79,Z$2:Z$3,0),1)</f>
        <v>10</v>
      </c>
      <c r="N79" s="0" t="str">
        <f aca="false">_xlfn.CONCAT("('",B79,"','",D79,"','",E79,"','",F79,"','",G79,"','",H79,"','",I79,"','",J79,"','",K79,"','",M79,"'),")</f>
        <v>('T-51e Leg','4','1','2','0','3','{}','3','26','10'),</v>
      </c>
      <c r="O79" s="0" t="s">
        <v>143</v>
      </c>
      <c r="P79" s="0" t="n">
        <f aca="false">INDEX($AA$2:$AA$4,MATCH(O79,$AB$2:$AB$4,0),1)</f>
        <v>5</v>
      </c>
      <c r="Q79" s="0" t="n">
        <v>3</v>
      </c>
      <c r="R79" s="0" t="str">
        <f aca="false">_xlfn.CONCAT("('",A79,"','",P79,"','",Q79,"'),")</f>
        <v>('78','5','3'),</v>
      </c>
      <c r="S79" s="0" t="s">
        <v>228</v>
      </c>
      <c r="T79" s="0" t="n">
        <f aca="false">INDEX($AA$2:$AA$4,MATCH(S79,$AB$2:$AB$4,0),1)</f>
        <v>77</v>
      </c>
      <c r="U79" s="0" t="n">
        <v>1</v>
      </c>
      <c r="V79" s="0" t="str">
        <f aca="false">_xlfn.CONCAT("('",$A79,"','",T79,"','",U79,"'),")</f>
        <v>('78','77','1'),</v>
      </c>
    </row>
    <row r="80" customFormat="false" ht="13.8" hidden="false" customHeight="false" outlineLevel="0" collapsed="false">
      <c r="A80" s="0" t="n">
        <v>79</v>
      </c>
      <c r="B80" s="0" t="s">
        <v>318</v>
      </c>
      <c r="C80" s="0" t="s">
        <v>201</v>
      </c>
      <c r="D80" s="0" t="n">
        <f aca="false">INDEX(W$2:W$7,MATCH(C80,X$2:X$7,0),1)</f>
        <v>4</v>
      </c>
      <c r="E80" s="0" t="n">
        <v>1</v>
      </c>
      <c r="F80" s="0" t="n">
        <v>2</v>
      </c>
      <c r="G80" s="0" t="s">
        <v>222</v>
      </c>
      <c r="H80" s="0" t="n">
        <v>3</v>
      </c>
      <c r="I80" s="0" t="s">
        <v>14</v>
      </c>
      <c r="J80" s="0" t="n">
        <v>3</v>
      </c>
      <c r="K80" s="0" t="n">
        <v>20</v>
      </c>
      <c r="L80" s="0" t="s">
        <v>223</v>
      </c>
      <c r="M80" s="0" t="n">
        <f aca="false">INDEX(Y$2:Y$3,MATCH(L80,Z$2:Z$3,0),1)</f>
        <v>10</v>
      </c>
      <c r="N80" s="0" t="str">
        <f aca="false">_xlfn.CONCAT("('",B80,"','",D80,"','",E80,"','",F80,"','",G80,"','",H80,"','",I80,"','",J80,"','",K80,"','",M80,"'),")</f>
        <v>('T-51f Helm','4','1','2','0','3','{}','3','20','10'),</v>
      </c>
      <c r="O80" s="0" t="s">
        <v>143</v>
      </c>
      <c r="P80" s="0" t="n">
        <f aca="false">INDEX($AA$2:$AA$4,MATCH(O80,$AB$2:$AB$4,0),1)</f>
        <v>5</v>
      </c>
      <c r="Q80" s="0" t="n">
        <v>3</v>
      </c>
      <c r="R80" s="0" t="str">
        <f aca="false">_xlfn.CONCAT("('",A80,"','",P80,"','",Q80,"'),")</f>
        <v>('79','5','3'),</v>
      </c>
      <c r="S80" s="0" t="s">
        <v>228</v>
      </c>
      <c r="T80" s="0" t="n">
        <f aca="false">INDEX($AA$2:$AA$4,MATCH(S80,$AB$2:$AB$4,0),1)</f>
        <v>77</v>
      </c>
      <c r="U80" s="0" t="n">
        <v>2</v>
      </c>
      <c r="V80" s="0" t="str">
        <f aca="false">_xlfn.CONCAT("('",$A80,"','",T80,"','",U80,"'),")</f>
        <v>('79','77','2'),</v>
      </c>
    </row>
    <row r="81" customFormat="false" ht="13.8" hidden="false" customHeight="false" outlineLevel="0" collapsed="false">
      <c r="A81" s="0" t="n">
        <v>80</v>
      </c>
      <c r="B81" s="0" t="s">
        <v>319</v>
      </c>
      <c r="C81" s="0" t="s">
        <v>201</v>
      </c>
      <c r="D81" s="0" t="n">
        <f aca="false">INDEX(W$2:W$7,MATCH(C81,X$2:X$7,0),1)</f>
        <v>4</v>
      </c>
      <c r="E81" s="0" t="n">
        <v>2</v>
      </c>
      <c r="F81" s="0" t="n">
        <v>2</v>
      </c>
      <c r="G81" s="0" t="s">
        <v>222</v>
      </c>
      <c r="H81" s="0" t="n">
        <v>7</v>
      </c>
      <c r="I81" s="0" t="s">
        <v>14</v>
      </c>
      <c r="J81" s="0" t="n">
        <v>5</v>
      </c>
      <c r="K81" s="0" t="n">
        <v>45</v>
      </c>
      <c r="L81" s="0" t="s">
        <v>223</v>
      </c>
      <c r="M81" s="0" t="n">
        <f aca="false">INDEX(Y$2:Y$3,MATCH(L81,Z$2:Z$3,0),1)</f>
        <v>10</v>
      </c>
      <c r="N81" s="0" t="str">
        <f aca="false">_xlfn.CONCAT("('",B81,"','",D81,"','",E81,"','",F81,"','",G81,"','",H81,"','",I81,"','",J81,"','",K81,"','",M81,"'),")</f>
        <v>('T-51f Chest','4','2','2','0','7','{}','5','45','10'),</v>
      </c>
      <c r="O81" s="0" t="s">
        <v>143</v>
      </c>
      <c r="P81" s="0" t="n">
        <f aca="false">INDEX($AA$2:$AA$4,MATCH(O81,$AB$2:$AB$4,0),1)</f>
        <v>5</v>
      </c>
      <c r="Q81" s="0" t="n">
        <v>3</v>
      </c>
      <c r="R81" s="0" t="str">
        <f aca="false">_xlfn.CONCAT("('",A81,"','",P81,"','",Q81,"'),")</f>
        <v>('80','5','3'),</v>
      </c>
      <c r="S81" s="0" t="s">
        <v>228</v>
      </c>
      <c r="T81" s="0" t="n">
        <f aca="false">INDEX($AA$2:$AA$4,MATCH(S81,$AB$2:$AB$4,0),1)</f>
        <v>77</v>
      </c>
      <c r="U81" s="0" t="n">
        <v>2</v>
      </c>
      <c r="V81" s="0" t="str">
        <f aca="false">_xlfn.CONCAT("('",$A81,"','",T81,"','",U81,"'),")</f>
        <v>('80','77','2'),</v>
      </c>
    </row>
    <row r="82" customFormat="false" ht="13.8" hidden="false" customHeight="false" outlineLevel="0" collapsed="false">
      <c r="A82" s="0" t="n">
        <v>81</v>
      </c>
      <c r="B82" s="0" t="s">
        <v>320</v>
      </c>
      <c r="C82" s="0" t="s">
        <v>201</v>
      </c>
      <c r="D82" s="0" t="n">
        <f aca="false">INDEX(W$2:W$7,MATCH(C82,X$2:X$7,0),1)</f>
        <v>4</v>
      </c>
      <c r="E82" s="0" t="n">
        <v>2</v>
      </c>
      <c r="F82" s="0" t="n">
        <v>2</v>
      </c>
      <c r="G82" s="0" t="s">
        <v>222</v>
      </c>
      <c r="H82" s="0" t="n">
        <v>3</v>
      </c>
      <c r="I82" s="0" t="s">
        <v>14</v>
      </c>
      <c r="J82" s="0" t="n">
        <v>4</v>
      </c>
      <c r="K82" s="0" t="n">
        <v>32</v>
      </c>
      <c r="L82" s="0" t="s">
        <v>223</v>
      </c>
      <c r="M82" s="0" t="n">
        <f aca="false">INDEX(Y$2:Y$3,MATCH(L82,Z$2:Z$3,0),1)</f>
        <v>10</v>
      </c>
      <c r="N82" s="0" t="str">
        <f aca="false">_xlfn.CONCAT("('",B82,"','",D82,"','",E82,"','",F82,"','",G82,"','",H82,"','",I82,"','",J82,"','",K82,"','",M82,"'),")</f>
        <v>('T-51f Arm','4','2','2','0','3','{}','4','32','10'),</v>
      </c>
      <c r="O82" s="0" t="s">
        <v>143</v>
      </c>
      <c r="P82" s="0" t="n">
        <f aca="false">INDEX($AA$2:$AA$4,MATCH(O82,$AB$2:$AB$4,0),1)</f>
        <v>5</v>
      </c>
      <c r="Q82" s="0" t="n">
        <v>3</v>
      </c>
      <c r="R82" s="0" t="str">
        <f aca="false">_xlfn.CONCAT("('",A82,"','",P82,"','",Q82,"'),")</f>
        <v>('81','5','3'),</v>
      </c>
      <c r="S82" s="0" t="s">
        <v>228</v>
      </c>
      <c r="T82" s="0" t="n">
        <f aca="false">INDEX($AA$2:$AA$4,MATCH(S82,$AB$2:$AB$4,0),1)</f>
        <v>77</v>
      </c>
      <c r="U82" s="0" t="n">
        <v>2</v>
      </c>
      <c r="V82" s="0" t="str">
        <f aca="false">_xlfn.CONCAT("('",$A82,"','",T82,"','",U82,"'),")</f>
        <v>('81','77','2'),</v>
      </c>
    </row>
    <row r="83" customFormat="false" ht="13.8" hidden="false" customHeight="false" outlineLevel="0" collapsed="false">
      <c r="A83" s="0" t="n">
        <v>82</v>
      </c>
      <c r="B83" s="0" t="s">
        <v>321</v>
      </c>
      <c r="C83" s="0" t="s">
        <v>201</v>
      </c>
      <c r="D83" s="0" t="n">
        <f aca="false">INDEX(W$2:W$7,MATCH(C83,X$2:X$7,0),1)</f>
        <v>4</v>
      </c>
      <c r="E83" s="0" t="n">
        <v>2</v>
      </c>
      <c r="F83" s="0" t="n">
        <v>2</v>
      </c>
      <c r="G83" s="0" t="s">
        <v>222</v>
      </c>
      <c r="H83" s="0" t="n">
        <v>3</v>
      </c>
      <c r="I83" s="0" t="s">
        <v>14</v>
      </c>
      <c r="J83" s="0" t="n">
        <v>4</v>
      </c>
      <c r="K83" s="0" t="n">
        <v>32</v>
      </c>
      <c r="L83" s="0" t="s">
        <v>223</v>
      </c>
      <c r="M83" s="0" t="n">
        <f aca="false">INDEX(Y$2:Y$3,MATCH(L83,Z$2:Z$3,0),1)</f>
        <v>10</v>
      </c>
      <c r="N83" s="0" t="str">
        <f aca="false">_xlfn.CONCAT("('",B83,"','",D83,"','",E83,"','",F83,"','",G83,"','",H83,"','",I83,"','",J83,"','",K83,"','",M83,"'),")</f>
        <v>('T-51f Leg','4','2','2','0','3','{}','4','32','10'),</v>
      </c>
      <c r="O83" s="0" t="s">
        <v>143</v>
      </c>
      <c r="P83" s="0" t="n">
        <f aca="false">INDEX($AA$2:$AA$4,MATCH(O83,$AB$2:$AB$4,0),1)</f>
        <v>5</v>
      </c>
      <c r="Q83" s="0" t="n">
        <v>3</v>
      </c>
      <c r="R83" s="0" t="str">
        <f aca="false">_xlfn.CONCAT("('",A83,"','",P83,"','",Q83,"'),")</f>
        <v>('82','5','3'),</v>
      </c>
      <c r="S83" s="0" t="s">
        <v>228</v>
      </c>
      <c r="T83" s="0" t="n">
        <f aca="false">INDEX($AA$2:$AA$4,MATCH(S83,$AB$2:$AB$4,0),1)</f>
        <v>77</v>
      </c>
      <c r="U83" s="0" t="n">
        <v>2</v>
      </c>
      <c r="V83" s="0" t="str">
        <f aca="false">_xlfn.CONCAT("('",$A83,"','",T83,"','",U83,"'),")</f>
        <v>('82','77','2'),</v>
      </c>
    </row>
    <row r="84" customFormat="false" ht="13.8" hidden="false" customHeight="false" outlineLevel="0" collapsed="false">
      <c r="A84" s="0" t="n">
        <v>83</v>
      </c>
      <c r="B84" s="0" t="s">
        <v>322</v>
      </c>
      <c r="C84" s="0" t="s">
        <v>201</v>
      </c>
      <c r="D84" s="0" t="n">
        <f aca="false">INDEX(W$2:W$7,MATCH(C84,X$2:X$7,0),1)</f>
        <v>4</v>
      </c>
      <c r="E84" s="0" t="n">
        <v>1</v>
      </c>
      <c r="F84" s="0" t="n">
        <v>1</v>
      </c>
      <c r="G84" s="0" t="s">
        <v>222</v>
      </c>
      <c r="H84" s="0" t="n">
        <v>1</v>
      </c>
      <c r="I84" s="0" t="s">
        <v>14</v>
      </c>
      <c r="J84" s="0" t="n">
        <v>1</v>
      </c>
      <c r="K84" s="0" t="n">
        <v>32</v>
      </c>
      <c r="L84" s="0" t="s">
        <v>223</v>
      </c>
      <c r="M84" s="0" t="n">
        <f aca="false">INDEX(Y$2:Y$3,MATCH(L84,Z$2:Z$3,0),1)</f>
        <v>10</v>
      </c>
      <c r="N84" s="0" t="str">
        <f aca="false">_xlfn.CONCAT("('",B84,"','",D84,"','",E84,"','",F84,"','",G84,"','",H84,"','",I84,"','",J84,"','",K84,"','",M84,"'),")</f>
        <v>('T-60b Helm','4','1','1','0','1','{}','1','32','10'),</v>
      </c>
      <c r="P84" s="0" t="e">
        <f aca="false">INDEX($AA$2:$AA$4,MATCH(O84,$AB$2:$AB$4,0),1)</f>
        <v>#N/A</v>
      </c>
      <c r="R84" s="0" t="e">
        <f aca="false">_xlfn.CONCAT("('",A84,"','",P84,"','",Q84,"'),")</f>
        <v>#N/A</v>
      </c>
      <c r="T84" s="0" t="e">
        <f aca="false">INDEX($AA$2:$AA$4,MATCH(S84,$AB$2:$AB$4,0),1)</f>
        <v>#N/A</v>
      </c>
      <c r="V84" s="0" t="e">
        <f aca="false">_xlfn.CONCAT("('",$A84,"','",T84,"','",U84,"'),")</f>
        <v>#N/A</v>
      </c>
    </row>
    <row r="85" customFormat="false" ht="13.8" hidden="false" customHeight="false" outlineLevel="0" collapsed="false">
      <c r="A85" s="0" t="n">
        <v>84</v>
      </c>
      <c r="B85" s="0" t="s">
        <v>323</v>
      </c>
      <c r="C85" s="0" t="s">
        <v>201</v>
      </c>
      <c r="D85" s="0" t="n">
        <f aca="false">INDEX(W$2:W$7,MATCH(C85,X$2:X$7,0),1)</f>
        <v>4</v>
      </c>
      <c r="E85" s="0" t="s">
        <v>222</v>
      </c>
      <c r="F85" s="0" t="s">
        <v>222</v>
      </c>
      <c r="G85" s="0" t="s">
        <v>222</v>
      </c>
      <c r="H85" s="0" t="n">
        <v>2</v>
      </c>
      <c r="I85" s="0" t="s">
        <v>14</v>
      </c>
      <c r="J85" s="0" t="n">
        <v>1</v>
      </c>
      <c r="K85" s="0" t="n">
        <v>37</v>
      </c>
      <c r="L85" s="0" t="s">
        <v>223</v>
      </c>
      <c r="M85" s="0" t="n">
        <f aca="false">INDEX(Y$2:Y$3,MATCH(L85,Z$2:Z$3,0),1)</f>
        <v>10</v>
      </c>
      <c r="N85" s="0" t="str">
        <f aca="false">_xlfn.CONCAT("('",B85,"','",D85,"','",E85,"','",F85,"','",G85,"','",H85,"','",I85,"','",J85,"','",K85,"','",M85,"'),")</f>
        <v>('T-60b Chest','4','0','0','0','2','{}','1','37','10'),</v>
      </c>
      <c r="P85" s="0" t="e">
        <f aca="false">INDEX($AA$2:$AA$4,MATCH(O85,$AB$2:$AB$4,0),1)</f>
        <v>#N/A</v>
      </c>
      <c r="R85" s="0" t="e">
        <f aca="false">_xlfn.CONCAT("('",A85,"','",P85,"','",Q85,"'),")</f>
        <v>#N/A</v>
      </c>
      <c r="T85" s="0" t="e">
        <f aca="false">INDEX($AA$2:$AA$4,MATCH(S85,$AB$2:$AB$4,0),1)</f>
        <v>#N/A</v>
      </c>
      <c r="V85" s="0" t="e">
        <f aca="false">_xlfn.CONCAT("('",$A85,"','",T85,"','",U85,"'),")</f>
        <v>#N/A</v>
      </c>
    </row>
    <row r="86" customFormat="false" ht="13.8" hidden="false" customHeight="false" outlineLevel="0" collapsed="false">
      <c r="A86" s="0" t="n">
        <v>85</v>
      </c>
      <c r="B86" s="0" t="s">
        <v>324</v>
      </c>
      <c r="C86" s="0" t="s">
        <v>201</v>
      </c>
      <c r="D86" s="0" t="n">
        <f aca="false">INDEX(W$2:W$7,MATCH(C86,X$2:X$7,0),1)</f>
        <v>4</v>
      </c>
      <c r="E86" s="0" t="n">
        <v>1</v>
      </c>
      <c r="F86" s="0" t="n">
        <v>1</v>
      </c>
      <c r="G86" s="0" t="s">
        <v>222</v>
      </c>
      <c r="H86" s="0" t="n">
        <v>1</v>
      </c>
      <c r="I86" s="0" t="s">
        <v>14</v>
      </c>
      <c r="J86" s="0" t="n">
        <v>1</v>
      </c>
      <c r="K86" s="0" t="n">
        <v>35</v>
      </c>
      <c r="L86" s="0" t="s">
        <v>223</v>
      </c>
      <c r="M86" s="0" t="n">
        <f aca="false">INDEX(Y$2:Y$3,MATCH(L86,Z$2:Z$3,0),1)</f>
        <v>10</v>
      </c>
      <c r="N86" s="0" t="str">
        <f aca="false">_xlfn.CONCAT("('",B86,"','",D86,"','",E86,"','",F86,"','",G86,"','",H86,"','",I86,"','",J86,"','",K86,"','",M86,"'),")</f>
        <v>('T-60b Arm','4','1','1','0','1','{}','1','35','10'),</v>
      </c>
      <c r="P86" s="0" t="e">
        <f aca="false">INDEX($AA$2:$AA$4,MATCH(O86,$AB$2:$AB$4,0),1)</f>
        <v>#N/A</v>
      </c>
      <c r="R86" s="0" t="e">
        <f aca="false">_xlfn.CONCAT("('",A86,"','",P86,"','",Q86,"'),")</f>
        <v>#N/A</v>
      </c>
      <c r="T86" s="0" t="e">
        <f aca="false">INDEX($AA$2:$AA$4,MATCH(S86,$AB$2:$AB$4,0),1)</f>
        <v>#N/A</v>
      </c>
      <c r="V86" s="0" t="e">
        <f aca="false">_xlfn.CONCAT("('",$A86,"','",T86,"','",U86,"'),")</f>
        <v>#N/A</v>
      </c>
    </row>
    <row r="87" customFormat="false" ht="13.8" hidden="false" customHeight="false" outlineLevel="0" collapsed="false">
      <c r="A87" s="0" t="n">
        <v>86</v>
      </c>
      <c r="B87" s="0" t="s">
        <v>325</v>
      </c>
      <c r="C87" s="0" t="s">
        <v>201</v>
      </c>
      <c r="D87" s="0" t="n">
        <f aca="false">INDEX(W$2:W$7,MATCH(C87,X$2:X$7,0),1)</f>
        <v>4</v>
      </c>
      <c r="E87" s="0" t="n">
        <v>1</v>
      </c>
      <c r="F87" s="0" t="n">
        <v>1</v>
      </c>
      <c r="G87" s="0" t="s">
        <v>222</v>
      </c>
      <c r="H87" s="0" t="n">
        <v>1</v>
      </c>
      <c r="I87" s="0" t="s">
        <v>14</v>
      </c>
      <c r="J87" s="0" t="n">
        <v>1</v>
      </c>
      <c r="K87" s="0" t="n">
        <v>35</v>
      </c>
      <c r="L87" s="0" t="s">
        <v>223</v>
      </c>
      <c r="M87" s="0" t="n">
        <f aca="false">INDEX(Y$2:Y$3,MATCH(L87,Z$2:Z$3,0),1)</f>
        <v>10</v>
      </c>
      <c r="N87" s="0" t="str">
        <f aca="false">_xlfn.CONCAT("('",B87,"','",D87,"','",E87,"','",F87,"','",G87,"','",H87,"','",I87,"','",J87,"','",K87,"','",M87,"'),")</f>
        <v>('T-60b Leg','4','1','1','0','1','{}','1','35','10'),</v>
      </c>
      <c r="P87" s="0" t="e">
        <f aca="false">INDEX($AA$2:$AA$4,MATCH(O87,$AB$2:$AB$4,0),1)</f>
        <v>#N/A</v>
      </c>
      <c r="R87" s="0" t="e">
        <f aca="false">_xlfn.CONCAT("('",A87,"','",P87,"','",Q87,"'),")</f>
        <v>#N/A</v>
      </c>
      <c r="T87" s="0" t="e">
        <f aca="false">INDEX($AA$2:$AA$4,MATCH(S87,$AB$2:$AB$4,0),1)</f>
        <v>#N/A</v>
      </c>
      <c r="V87" s="0" t="e">
        <f aca="false">_xlfn.CONCAT("('",$A87,"','",T87,"','",U87,"'),")</f>
        <v>#N/A</v>
      </c>
    </row>
    <row r="88" customFormat="false" ht="13.8" hidden="false" customHeight="false" outlineLevel="0" collapsed="false">
      <c r="A88" s="0" t="n">
        <v>87</v>
      </c>
      <c r="B88" s="0" t="s">
        <v>326</v>
      </c>
      <c r="C88" s="0" t="s">
        <v>201</v>
      </c>
      <c r="D88" s="0" t="n">
        <f aca="false">INDEX(W$2:W$7,MATCH(C88,X$2:X$7,0),1)</f>
        <v>4</v>
      </c>
      <c r="E88" s="0" t="n">
        <v>1</v>
      </c>
      <c r="F88" s="0" t="n">
        <v>1</v>
      </c>
      <c r="G88" s="0" t="s">
        <v>222</v>
      </c>
      <c r="H88" s="0" t="n">
        <v>2</v>
      </c>
      <c r="I88" s="0" t="s">
        <v>14</v>
      </c>
      <c r="J88" s="0" t="n">
        <v>3</v>
      </c>
      <c r="K88" s="0" t="n">
        <v>64</v>
      </c>
      <c r="L88" s="0" t="s">
        <v>223</v>
      </c>
      <c r="M88" s="0" t="n">
        <f aca="false">INDEX(Y$2:Y$3,MATCH(L88,Z$2:Z$3,0),1)</f>
        <v>10</v>
      </c>
      <c r="N88" s="0" t="str">
        <f aca="false">_xlfn.CONCAT("('",B88,"','",D88,"','",E88,"','",F88,"','",G88,"','",H88,"','",I88,"','",J88,"','",K88,"','",M88,"'),")</f>
        <v>('T-60c Helm','4','1','1','0','2','{}','3','64','10'),</v>
      </c>
      <c r="O88" s="0" t="s">
        <v>143</v>
      </c>
      <c r="P88" s="0" t="n">
        <f aca="false">INDEX($AA$2:$AA$4,MATCH(O88,$AB$2:$AB$4,0),1)</f>
        <v>5</v>
      </c>
      <c r="Q88" s="0" t="n">
        <v>1</v>
      </c>
      <c r="R88" s="0" t="str">
        <f aca="false">_xlfn.CONCAT("('",A88,"','",P88,"','",Q88,"'),")</f>
        <v>('87','5','1'),</v>
      </c>
      <c r="S88" s="0" t="s">
        <v>228</v>
      </c>
      <c r="T88" s="0" t="n">
        <f aca="false">INDEX($AA$2:$AA$4,MATCH(S88,$AB$2:$AB$4,0),1)</f>
        <v>77</v>
      </c>
      <c r="U88" s="0" t="n">
        <v>1</v>
      </c>
      <c r="V88" s="0" t="str">
        <f aca="false">_xlfn.CONCAT("('",$A88,"','",T88,"','",U88,"'),")</f>
        <v>('87','77','1'),</v>
      </c>
    </row>
    <row r="89" customFormat="false" ht="13.8" hidden="false" customHeight="false" outlineLevel="0" collapsed="false">
      <c r="A89" s="0" t="n">
        <v>88</v>
      </c>
      <c r="B89" s="0" t="s">
        <v>327</v>
      </c>
      <c r="C89" s="0" t="s">
        <v>201</v>
      </c>
      <c r="D89" s="0" t="n">
        <f aca="false">INDEX(W$2:W$7,MATCH(C89,X$2:X$7,0),1)</f>
        <v>4</v>
      </c>
      <c r="E89" s="0" t="n">
        <v>1</v>
      </c>
      <c r="F89" s="0" t="s">
        <v>222</v>
      </c>
      <c r="G89" s="0" t="s">
        <v>222</v>
      </c>
      <c r="H89" s="0" t="n">
        <v>3</v>
      </c>
      <c r="I89" s="0" t="s">
        <v>14</v>
      </c>
      <c r="J89" s="0" t="n">
        <v>2</v>
      </c>
      <c r="K89" s="0" t="n">
        <v>74</v>
      </c>
      <c r="L89" s="0" t="s">
        <v>223</v>
      </c>
      <c r="M89" s="0" t="n">
        <f aca="false">INDEX(Y$2:Y$3,MATCH(L89,Z$2:Z$3,0),1)</f>
        <v>10</v>
      </c>
      <c r="N89" s="0" t="str">
        <f aca="false">_xlfn.CONCAT("('",B89,"','",D89,"','",E89,"','",F89,"','",G89,"','",H89,"','",I89,"','",J89,"','",K89,"','",M89,"'),")</f>
        <v>('T-60c Chest','4','1','0','0','3','{}','2','74','10'),</v>
      </c>
      <c r="O89" s="0" t="s">
        <v>143</v>
      </c>
      <c r="P89" s="0" t="n">
        <f aca="false">INDEX($AA$2:$AA$4,MATCH(O89,$AB$2:$AB$4,0),1)</f>
        <v>5</v>
      </c>
      <c r="Q89" s="0" t="n">
        <v>1</v>
      </c>
      <c r="R89" s="0" t="str">
        <f aca="false">_xlfn.CONCAT("('",A89,"','",P89,"','",Q89,"'),")</f>
        <v>('88','5','1'),</v>
      </c>
      <c r="S89" s="0" t="s">
        <v>228</v>
      </c>
      <c r="T89" s="0" t="n">
        <f aca="false">INDEX($AA$2:$AA$4,MATCH(S89,$AB$2:$AB$4,0),1)</f>
        <v>77</v>
      </c>
      <c r="U89" s="0" t="n">
        <v>1</v>
      </c>
      <c r="V89" s="0" t="str">
        <f aca="false">_xlfn.CONCAT("('",$A89,"','",T89,"','",U89,"'),")</f>
        <v>('88','77','1'),</v>
      </c>
    </row>
    <row r="90" customFormat="false" ht="13.8" hidden="false" customHeight="false" outlineLevel="0" collapsed="false">
      <c r="A90" s="0" t="n">
        <v>89</v>
      </c>
      <c r="B90" s="0" t="s">
        <v>328</v>
      </c>
      <c r="C90" s="0" t="s">
        <v>201</v>
      </c>
      <c r="D90" s="0" t="n">
        <f aca="false">INDEX(W$2:W$7,MATCH(C90,X$2:X$7,0),1)</f>
        <v>4</v>
      </c>
      <c r="E90" s="0" t="n">
        <v>1</v>
      </c>
      <c r="F90" s="0" t="n">
        <v>1</v>
      </c>
      <c r="G90" s="0" t="s">
        <v>222</v>
      </c>
      <c r="H90" s="0" t="n">
        <v>2</v>
      </c>
      <c r="I90" s="0" t="s">
        <v>14</v>
      </c>
      <c r="J90" s="0" t="n">
        <v>2</v>
      </c>
      <c r="K90" s="0" t="n">
        <v>70</v>
      </c>
      <c r="L90" s="0" t="s">
        <v>223</v>
      </c>
      <c r="M90" s="0" t="n">
        <f aca="false">INDEX(Y$2:Y$3,MATCH(L90,Z$2:Z$3,0),1)</f>
        <v>10</v>
      </c>
      <c r="N90" s="0" t="str">
        <f aca="false">_xlfn.CONCAT("('",B90,"','",D90,"','",E90,"','",F90,"','",G90,"','",H90,"','",I90,"','",J90,"','",K90,"','",M90,"'),")</f>
        <v>('T-60c Arm','4','1','1','0','2','{}','2','70','10'),</v>
      </c>
      <c r="O90" s="0" t="s">
        <v>143</v>
      </c>
      <c r="P90" s="0" t="n">
        <f aca="false">INDEX($AA$2:$AA$4,MATCH(O90,$AB$2:$AB$4,0),1)</f>
        <v>5</v>
      </c>
      <c r="Q90" s="0" t="n">
        <v>1</v>
      </c>
      <c r="R90" s="0" t="str">
        <f aca="false">_xlfn.CONCAT("('",A90,"','",P90,"','",Q90,"'),")</f>
        <v>('89','5','1'),</v>
      </c>
      <c r="S90" s="0" t="s">
        <v>228</v>
      </c>
      <c r="T90" s="0" t="n">
        <f aca="false">INDEX($AA$2:$AA$4,MATCH(S90,$AB$2:$AB$4,0),1)</f>
        <v>77</v>
      </c>
      <c r="U90" s="0" t="n">
        <v>1</v>
      </c>
      <c r="V90" s="0" t="str">
        <f aca="false">_xlfn.CONCAT("('",$A90,"','",T90,"','",U90,"'),")</f>
        <v>('89','77','1'),</v>
      </c>
    </row>
    <row r="91" customFormat="false" ht="13.8" hidden="false" customHeight="false" outlineLevel="0" collapsed="false">
      <c r="A91" s="0" t="n">
        <v>90</v>
      </c>
      <c r="B91" s="0" t="s">
        <v>329</v>
      </c>
      <c r="C91" s="0" t="s">
        <v>201</v>
      </c>
      <c r="D91" s="0" t="n">
        <f aca="false">INDEX(W$2:W$7,MATCH(C91,X$2:X$7,0),1)</f>
        <v>4</v>
      </c>
      <c r="E91" s="0" t="n">
        <v>1</v>
      </c>
      <c r="F91" s="0" t="n">
        <v>1</v>
      </c>
      <c r="G91" s="0" t="s">
        <v>222</v>
      </c>
      <c r="H91" s="0" t="n">
        <v>2</v>
      </c>
      <c r="I91" s="0" t="s">
        <v>14</v>
      </c>
      <c r="J91" s="0" t="n">
        <v>2</v>
      </c>
      <c r="K91" s="0" t="n">
        <v>70</v>
      </c>
      <c r="L91" s="0" t="s">
        <v>223</v>
      </c>
      <c r="M91" s="0" t="n">
        <f aca="false">INDEX(Y$2:Y$3,MATCH(L91,Z$2:Z$3,0),1)</f>
        <v>10</v>
      </c>
      <c r="N91" s="0" t="str">
        <f aca="false">_xlfn.CONCAT("('",B91,"','",D91,"','",E91,"','",F91,"','",G91,"','",H91,"','",I91,"','",J91,"','",K91,"','",M91,"'),")</f>
        <v>('T-60c Leg','4','1','1','0','2','{}','2','70','10'),</v>
      </c>
      <c r="O91" s="0" t="s">
        <v>143</v>
      </c>
      <c r="P91" s="0" t="n">
        <f aca="false">INDEX($AA$2:$AA$4,MATCH(O91,$AB$2:$AB$4,0),1)</f>
        <v>5</v>
      </c>
      <c r="Q91" s="0" t="n">
        <v>1</v>
      </c>
      <c r="R91" s="0" t="str">
        <f aca="false">_xlfn.CONCAT("('",A91,"','",P91,"','",Q91,"'),")</f>
        <v>('90','5','1'),</v>
      </c>
      <c r="S91" s="0" t="s">
        <v>228</v>
      </c>
      <c r="T91" s="0" t="n">
        <f aca="false">INDEX($AA$2:$AA$4,MATCH(S91,$AB$2:$AB$4,0),1)</f>
        <v>77</v>
      </c>
      <c r="U91" s="0" t="n">
        <v>1</v>
      </c>
      <c r="V91" s="0" t="str">
        <f aca="false">_xlfn.CONCAT("('",$A91,"','",T91,"','",U91,"'),")</f>
        <v>('90','77','1'),</v>
      </c>
    </row>
    <row r="92" customFormat="false" ht="13.8" hidden="false" customHeight="false" outlineLevel="0" collapsed="false">
      <c r="A92" s="0" t="n">
        <v>91</v>
      </c>
      <c r="B92" s="0" t="s">
        <v>330</v>
      </c>
      <c r="C92" s="0" t="s">
        <v>201</v>
      </c>
      <c r="D92" s="0" t="n">
        <f aca="false">INDEX(W$2:W$7,MATCH(C92,X$2:X$7,0),1)</f>
        <v>4</v>
      </c>
      <c r="E92" s="0" t="n">
        <v>1</v>
      </c>
      <c r="F92" s="0" t="n">
        <v>2</v>
      </c>
      <c r="G92" s="0" t="s">
        <v>222</v>
      </c>
      <c r="H92" s="0" t="n">
        <v>2</v>
      </c>
      <c r="I92" s="0" t="s">
        <v>14</v>
      </c>
      <c r="J92" s="0" t="n">
        <v>2</v>
      </c>
      <c r="K92" s="0" t="n">
        <v>96</v>
      </c>
      <c r="L92" s="0" t="s">
        <v>223</v>
      </c>
      <c r="M92" s="0" t="n">
        <f aca="false">INDEX(Y$2:Y$3,MATCH(L92,Z$2:Z$3,0),1)</f>
        <v>10</v>
      </c>
      <c r="N92" s="0" t="str">
        <f aca="false">_xlfn.CONCAT("('",B92,"','",D92,"','",E92,"','",F92,"','",G92,"','",H92,"','",I92,"','",J92,"','",K92,"','",M92,"'),")</f>
        <v>('T-60d Helm','4','1','2','0','2','{}','2','96','10'),</v>
      </c>
      <c r="O92" s="0" t="s">
        <v>143</v>
      </c>
      <c r="P92" s="0" t="n">
        <f aca="false">INDEX($AA$2:$AA$4,MATCH(O92,$AB$2:$AB$4,0),1)</f>
        <v>5</v>
      </c>
      <c r="Q92" s="0" t="n">
        <v>2</v>
      </c>
      <c r="R92" s="0" t="str">
        <f aca="false">_xlfn.CONCAT("('",A92,"','",P92,"','",Q92,"'),")</f>
        <v>('91','5','2'),</v>
      </c>
      <c r="S92" s="0" t="s">
        <v>228</v>
      </c>
      <c r="T92" s="0" t="n">
        <f aca="false">INDEX($AA$2:$AA$4,MATCH(S92,$AB$2:$AB$4,0),1)</f>
        <v>77</v>
      </c>
      <c r="U92" s="0" t="n">
        <v>1</v>
      </c>
      <c r="V92" s="0" t="str">
        <f aca="false">_xlfn.CONCAT("('",$A92,"','",T92,"','",U92,"'),")</f>
        <v>('91','77','1'),</v>
      </c>
    </row>
    <row r="93" customFormat="false" ht="13.8" hidden="false" customHeight="false" outlineLevel="0" collapsed="false">
      <c r="A93" s="0" t="n">
        <v>92</v>
      </c>
      <c r="B93" s="0" t="s">
        <v>331</v>
      </c>
      <c r="C93" s="0" t="s">
        <v>201</v>
      </c>
      <c r="D93" s="0" t="n">
        <f aca="false">INDEX(W$2:W$7,MATCH(C93,X$2:X$7,0),1)</f>
        <v>4</v>
      </c>
      <c r="E93" s="0" t="n">
        <v>1</v>
      </c>
      <c r="F93" s="0" t="n">
        <v>1</v>
      </c>
      <c r="G93" s="0" t="s">
        <v>222</v>
      </c>
      <c r="H93" s="0" t="n">
        <v>5</v>
      </c>
      <c r="I93" s="0" t="s">
        <v>14</v>
      </c>
      <c r="J93" s="0" t="n">
        <v>3</v>
      </c>
      <c r="K93" s="0" t="n">
        <v>111</v>
      </c>
      <c r="L93" s="0" t="s">
        <v>223</v>
      </c>
      <c r="M93" s="0" t="n">
        <f aca="false">INDEX(Y$2:Y$3,MATCH(L93,Z$2:Z$3,0),1)</f>
        <v>10</v>
      </c>
      <c r="N93" s="0" t="str">
        <f aca="false">_xlfn.CONCAT("('",B93,"','",D93,"','",E93,"','",F93,"','",G93,"','",H93,"','",I93,"','",J93,"','",K93,"','",M93,"'),")</f>
        <v>('T-60d Chest','4','1','1','0','5','{}','3','111','10'),</v>
      </c>
      <c r="O93" s="0" t="s">
        <v>143</v>
      </c>
      <c r="P93" s="0" t="n">
        <f aca="false">INDEX($AA$2:$AA$4,MATCH(O93,$AB$2:$AB$4,0),1)</f>
        <v>5</v>
      </c>
      <c r="Q93" s="0" t="n">
        <v>2</v>
      </c>
      <c r="R93" s="0" t="str">
        <f aca="false">_xlfn.CONCAT("('",A93,"','",P93,"','",Q93,"'),")</f>
        <v>('92','5','2'),</v>
      </c>
      <c r="S93" s="0" t="s">
        <v>228</v>
      </c>
      <c r="T93" s="0" t="n">
        <f aca="false">INDEX($AA$2:$AA$4,MATCH(S93,$AB$2:$AB$4,0),1)</f>
        <v>77</v>
      </c>
      <c r="U93" s="0" t="n">
        <v>1</v>
      </c>
      <c r="V93" s="0" t="str">
        <f aca="false">_xlfn.CONCAT("('",$A93,"','",T93,"','",U93,"'),")</f>
        <v>('92','77','1'),</v>
      </c>
    </row>
    <row r="94" customFormat="false" ht="13.8" hidden="false" customHeight="false" outlineLevel="0" collapsed="false">
      <c r="A94" s="0" t="n">
        <v>93</v>
      </c>
      <c r="B94" s="0" t="s">
        <v>332</v>
      </c>
      <c r="C94" s="0" t="s">
        <v>201</v>
      </c>
      <c r="D94" s="0" t="n">
        <f aca="false">INDEX(W$2:W$7,MATCH(C94,X$2:X$7,0),1)</f>
        <v>4</v>
      </c>
      <c r="E94" s="0" t="n">
        <v>1</v>
      </c>
      <c r="F94" s="0" t="n">
        <v>2</v>
      </c>
      <c r="G94" s="0" t="s">
        <v>222</v>
      </c>
      <c r="H94" s="0" t="n">
        <v>2</v>
      </c>
      <c r="I94" s="0" t="s">
        <v>14</v>
      </c>
      <c r="J94" s="0" t="n">
        <v>2</v>
      </c>
      <c r="K94" s="0" t="n">
        <v>105</v>
      </c>
      <c r="L94" s="0" t="s">
        <v>223</v>
      </c>
      <c r="M94" s="0" t="n">
        <f aca="false">INDEX(Y$2:Y$3,MATCH(L94,Z$2:Z$3,0),1)</f>
        <v>10</v>
      </c>
      <c r="N94" s="0" t="str">
        <f aca="false">_xlfn.CONCAT("('",B94,"','",D94,"','",E94,"','",F94,"','",G94,"','",H94,"','",I94,"','",J94,"','",K94,"','",M94,"'),")</f>
        <v>('T-60d Arm','4','1','2','0','2','{}','2','105','10'),</v>
      </c>
      <c r="O94" s="0" t="s">
        <v>143</v>
      </c>
      <c r="P94" s="0" t="n">
        <f aca="false">INDEX($AA$2:$AA$4,MATCH(O94,$AB$2:$AB$4,0),1)</f>
        <v>5</v>
      </c>
      <c r="Q94" s="0" t="n">
        <v>2</v>
      </c>
      <c r="R94" s="0" t="str">
        <f aca="false">_xlfn.CONCAT("('",A94,"','",P94,"','",Q94,"'),")</f>
        <v>('93','5','2'),</v>
      </c>
      <c r="S94" s="0" t="s">
        <v>228</v>
      </c>
      <c r="T94" s="0" t="n">
        <f aca="false">INDEX($AA$2:$AA$4,MATCH(S94,$AB$2:$AB$4,0),1)</f>
        <v>77</v>
      </c>
      <c r="U94" s="0" t="n">
        <v>1</v>
      </c>
      <c r="V94" s="0" t="str">
        <f aca="false">_xlfn.CONCAT("('",$A94,"','",T94,"','",U94,"'),")</f>
        <v>('93','77','1'),</v>
      </c>
    </row>
    <row r="95" customFormat="false" ht="13.8" hidden="false" customHeight="false" outlineLevel="0" collapsed="false">
      <c r="A95" s="0" t="n">
        <v>94</v>
      </c>
      <c r="B95" s="0" t="s">
        <v>333</v>
      </c>
      <c r="C95" s="0" t="s">
        <v>201</v>
      </c>
      <c r="D95" s="0" t="n">
        <f aca="false">INDEX(W$2:W$7,MATCH(C95,X$2:X$7,0),1)</f>
        <v>4</v>
      </c>
      <c r="E95" s="0" t="n">
        <v>1</v>
      </c>
      <c r="F95" s="0" t="n">
        <v>2</v>
      </c>
      <c r="G95" s="0" t="s">
        <v>222</v>
      </c>
      <c r="H95" s="0" t="n">
        <v>2</v>
      </c>
      <c r="I95" s="0" t="s">
        <v>14</v>
      </c>
      <c r="J95" s="0" t="n">
        <v>2</v>
      </c>
      <c r="K95" s="0" t="n">
        <v>105</v>
      </c>
      <c r="L95" s="0" t="s">
        <v>223</v>
      </c>
      <c r="M95" s="0" t="n">
        <f aca="false">INDEX(Y$2:Y$3,MATCH(L95,Z$2:Z$3,0),1)</f>
        <v>10</v>
      </c>
      <c r="N95" s="0" t="str">
        <f aca="false">_xlfn.CONCAT("('",B95,"','",D95,"','",E95,"','",F95,"','",G95,"','",H95,"','",I95,"','",J95,"','",K95,"','",M95,"'),")</f>
        <v>('T-60d Leg','4','1','2','0','2','{}','2','105','10'),</v>
      </c>
      <c r="O95" s="0" t="s">
        <v>143</v>
      </c>
      <c r="P95" s="0" t="n">
        <f aca="false">INDEX($AA$2:$AA$4,MATCH(O95,$AB$2:$AB$4,0),1)</f>
        <v>5</v>
      </c>
      <c r="Q95" s="0" t="n">
        <v>2</v>
      </c>
      <c r="R95" s="0" t="str">
        <f aca="false">_xlfn.CONCAT("('",A95,"','",P95,"','",Q95,"'),")</f>
        <v>('94','5','2'),</v>
      </c>
      <c r="S95" s="0" t="s">
        <v>228</v>
      </c>
      <c r="T95" s="0" t="n">
        <f aca="false">INDEX($AA$2:$AA$4,MATCH(S95,$AB$2:$AB$4,0),1)</f>
        <v>77</v>
      </c>
      <c r="U95" s="0" t="n">
        <v>1</v>
      </c>
      <c r="V95" s="0" t="str">
        <f aca="false">_xlfn.CONCAT("('",$A95,"','",T95,"','",U95,"'),")</f>
        <v>('94','77','1'),</v>
      </c>
    </row>
    <row r="96" customFormat="false" ht="13.8" hidden="false" customHeight="false" outlineLevel="0" collapsed="false">
      <c r="A96" s="0" t="n">
        <v>95</v>
      </c>
      <c r="B96" s="0" t="s">
        <v>334</v>
      </c>
      <c r="C96" s="0" t="s">
        <v>201</v>
      </c>
      <c r="D96" s="0" t="n">
        <f aca="false">INDEX(W$2:W$7,MATCH(C96,X$2:X$7,0),1)</f>
        <v>4</v>
      </c>
      <c r="E96" s="0" t="n">
        <v>2</v>
      </c>
      <c r="F96" s="0" t="n">
        <v>2</v>
      </c>
      <c r="G96" s="0" t="s">
        <v>222</v>
      </c>
      <c r="H96" s="0" t="n">
        <v>3</v>
      </c>
      <c r="I96" s="0" t="s">
        <v>14</v>
      </c>
      <c r="J96" s="0" t="n">
        <v>2</v>
      </c>
      <c r="K96" s="0" t="n">
        <v>128</v>
      </c>
      <c r="L96" s="0" t="s">
        <v>223</v>
      </c>
      <c r="M96" s="0" t="n">
        <f aca="false">INDEX(Y$2:Y$3,MATCH(L96,Z$2:Z$3,0),1)</f>
        <v>10</v>
      </c>
      <c r="N96" s="0" t="str">
        <f aca="false">_xlfn.CONCAT("('",B96,"','",D96,"','",E96,"','",F96,"','",G96,"','",H96,"','",I96,"','",J96,"','",K96,"','",M96,"'),")</f>
        <v>('T-60e Helm','4','2','2','0','3','{}','2','128','10'),</v>
      </c>
      <c r="O96" s="0" t="s">
        <v>143</v>
      </c>
      <c r="P96" s="0" t="n">
        <f aca="false">INDEX($AA$2:$AA$4,MATCH(O96,$AB$2:$AB$4,0),1)</f>
        <v>5</v>
      </c>
      <c r="Q96" s="0" t="n">
        <v>3</v>
      </c>
      <c r="R96" s="0" t="str">
        <f aca="false">_xlfn.CONCAT("('",A96,"','",P96,"','",Q96,"'),")</f>
        <v>('95','5','3'),</v>
      </c>
      <c r="S96" s="0" t="s">
        <v>228</v>
      </c>
      <c r="T96" s="0" t="n">
        <f aca="false">INDEX($AA$2:$AA$4,MATCH(S96,$AB$2:$AB$4,0),1)</f>
        <v>77</v>
      </c>
      <c r="U96" s="0" t="n">
        <v>1</v>
      </c>
      <c r="V96" s="0" t="str">
        <f aca="false">_xlfn.CONCAT("('",$A96,"','",T96,"','",U96,"'),")</f>
        <v>('95','77','1'),</v>
      </c>
    </row>
    <row r="97" customFormat="false" ht="13.8" hidden="false" customHeight="false" outlineLevel="0" collapsed="false">
      <c r="A97" s="0" t="n">
        <v>96</v>
      </c>
      <c r="B97" s="0" t="s">
        <v>335</v>
      </c>
      <c r="C97" s="0" t="s">
        <v>201</v>
      </c>
      <c r="D97" s="0" t="n">
        <f aca="false">INDEX(W$2:W$7,MATCH(C97,X$2:X$7,0),1)</f>
        <v>4</v>
      </c>
      <c r="E97" s="0" t="n">
        <v>1</v>
      </c>
      <c r="F97" s="0" t="n">
        <v>1</v>
      </c>
      <c r="G97" s="0" t="s">
        <v>222</v>
      </c>
      <c r="H97" s="0" t="n">
        <v>7</v>
      </c>
      <c r="I97" s="0" t="s">
        <v>14</v>
      </c>
      <c r="J97" s="0" t="n">
        <v>4</v>
      </c>
      <c r="K97" s="0" t="n">
        <v>148</v>
      </c>
      <c r="L97" s="0" t="s">
        <v>223</v>
      </c>
      <c r="M97" s="0" t="n">
        <f aca="false">INDEX(Y$2:Y$3,MATCH(L97,Z$2:Z$3,0),1)</f>
        <v>10</v>
      </c>
      <c r="N97" s="0" t="str">
        <f aca="false">_xlfn.CONCAT("('",B97,"','",D97,"','",E97,"','",F97,"','",G97,"','",H97,"','",I97,"','",J97,"','",K97,"','",M97,"'),")</f>
        <v>('T-60e Chest','4','1','1','0','7','{}','4','148','10'),</v>
      </c>
      <c r="O97" s="0" t="s">
        <v>143</v>
      </c>
      <c r="P97" s="0" t="n">
        <f aca="false">INDEX($AA$2:$AA$4,MATCH(O97,$AB$2:$AB$4,0),1)</f>
        <v>5</v>
      </c>
      <c r="Q97" s="0" t="n">
        <v>3</v>
      </c>
      <c r="R97" s="0" t="str">
        <f aca="false">_xlfn.CONCAT("('",A97,"','",P97,"','",Q97,"'),")</f>
        <v>('96','5','3'),</v>
      </c>
      <c r="S97" s="0" t="s">
        <v>228</v>
      </c>
      <c r="T97" s="0" t="n">
        <f aca="false">INDEX($AA$2:$AA$4,MATCH(S97,$AB$2:$AB$4,0),1)</f>
        <v>77</v>
      </c>
      <c r="U97" s="0" t="n">
        <v>1</v>
      </c>
      <c r="V97" s="0" t="str">
        <f aca="false">_xlfn.CONCAT("('",$A97,"','",T97,"','",U97,"'),")</f>
        <v>('96','77','1'),</v>
      </c>
    </row>
    <row r="98" customFormat="false" ht="13.8" hidden="false" customHeight="false" outlineLevel="0" collapsed="false">
      <c r="A98" s="0" t="n">
        <v>97</v>
      </c>
      <c r="B98" s="0" t="s">
        <v>336</v>
      </c>
      <c r="C98" s="0" t="s">
        <v>201</v>
      </c>
      <c r="D98" s="0" t="n">
        <f aca="false">INDEX(W$2:W$7,MATCH(C98,X$2:X$7,0),1)</f>
        <v>4</v>
      </c>
      <c r="E98" s="0" t="n">
        <v>2</v>
      </c>
      <c r="F98" s="0" t="n">
        <v>2</v>
      </c>
      <c r="G98" s="0" t="s">
        <v>222</v>
      </c>
      <c r="H98" s="0" t="n">
        <v>3</v>
      </c>
      <c r="I98" s="0" t="s">
        <v>14</v>
      </c>
      <c r="J98" s="0" t="n">
        <v>3</v>
      </c>
      <c r="K98" s="0" t="n">
        <v>140</v>
      </c>
      <c r="L98" s="0" t="s">
        <v>223</v>
      </c>
      <c r="M98" s="0" t="n">
        <f aca="false">INDEX(Y$2:Y$3,MATCH(L98,Z$2:Z$3,0),1)</f>
        <v>10</v>
      </c>
      <c r="N98" s="0" t="str">
        <f aca="false">_xlfn.CONCAT("('",B98,"','",D98,"','",E98,"','",F98,"','",G98,"','",H98,"','",I98,"','",J98,"','",K98,"','",M98,"'),")</f>
        <v>('T-60e Arm','4','2','2','0','3','{}','3','140','10'),</v>
      </c>
      <c r="O98" s="0" t="s">
        <v>143</v>
      </c>
      <c r="P98" s="0" t="n">
        <f aca="false">INDEX($AA$2:$AA$4,MATCH(O98,$AB$2:$AB$4,0),1)</f>
        <v>5</v>
      </c>
      <c r="Q98" s="0" t="n">
        <v>3</v>
      </c>
      <c r="R98" s="0" t="str">
        <f aca="false">_xlfn.CONCAT("('",A98,"','",P98,"','",Q98,"'),")</f>
        <v>('97','5','3'),</v>
      </c>
      <c r="S98" s="0" t="s">
        <v>228</v>
      </c>
      <c r="T98" s="0" t="n">
        <f aca="false">INDEX($AA$2:$AA$4,MATCH(S98,$AB$2:$AB$4,0),1)</f>
        <v>77</v>
      </c>
      <c r="U98" s="0" t="n">
        <v>1</v>
      </c>
      <c r="V98" s="0" t="str">
        <f aca="false">_xlfn.CONCAT("('",$A98,"','",T98,"','",U98,"'),")</f>
        <v>('97','77','1'),</v>
      </c>
    </row>
    <row r="99" customFormat="false" ht="13.8" hidden="false" customHeight="false" outlineLevel="0" collapsed="false">
      <c r="A99" s="0" t="n">
        <v>98</v>
      </c>
      <c r="B99" s="0" t="s">
        <v>337</v>
      </c>
      <c r="C99" s="0" t="s">
        <v>201</v>
      </c>
      <c r="D99" s="0" t="n">
        <f aca="false">INDEX(W$2:W$7,MATCH(C99,X$2:X$7,0),1)</f>
        <v>4</v>
      </c>
      <c r="E99" s="0" t="n">
        <v>2</v>
      </c>
      <c r="F99" s="0" t="n">
        <v>2</v>
      </c>
      <c r="G99" s="0" t="s">
        <v>222</v>
      </c>
      <c r="H99" s="0" t="n">
        <v>3</v>
      </c>
      <c r="I99" s="0" t="s">
        <v>14</v>
      </c>
      <c r="J99" s="0" t="n">
        <v>3</v>
      </c>
      <c r="K99" s="0" t="n">
        <v>140</v>
      </c>
      <c r="L99" s="0" t="s">
        <v>223</v>
      </c>
      <c r="M99" s="0" t="n">
        <f aca="false">INDEX(Y$2:Y$3,MATCH(L99,Z$2:Z$3,0),1)</f>
        <v>10</v>
      </c>
      <c r="N99" s="0" t="str">
        <f aca="false">_xlfn.CONCAT("('",B99,"','",D99,"','",E99,"','",F99,"','",G99,"','",H99,"','",I99,"','",J99,"','",K99,"','",M99,"'),")</f>
        <v>('T-60e Leg','4','2','2','0','3','{}','3','140','10'),</v>
      </c>
      <c r="O99" s="0" t="s">
        <v>143</v>
      </c>
      <c r="P99" s="0" t="n">
        <f aca="false">INDEX($AA$2:$AA$4,MATCH(O99,$AB$2:$AB$4,0),1)</f>
        <v>5</v>
      </c>
      <c r="Q99" s="0" t="n">
        <v>3</v>
      </c>
      <c r="R99" s="0" t="str">
        <f aca="false">_xlfn.CONCAT("('",A99,"','",P99,"','",Q99,"'),")</f>
        <v>('98','5','3'),</v>
      </c>
      <c r="S99" s="0" t="s">
        <v>228</v>
      </c>
      <c r="T99" s="0" t="n">
        <f aca="false">INDEX($AA$2:$AA$4,MATCH(S99,$AB$2:$AB$4,0),1)</f>
        <v>77</v>
      </c>
      <c r="U99" s="0" t="n">
        <v>1</v>
      </c>
      <c r="V99" s="0" t="str">
        <f aca="false">_xlfn.CONCAT("('",$A99,"','",T99,"','",U99,"'),")</f>
        <v>('98','77','1'),</v>
      </c>
    </row>
    <row r="100" customFormat="false" ht="13.8" hidden="false" customHeight="false" outlineLevel="0" collapsed="false">
      <c r="A100" s="0" t="n">
        <v>99</v>
      </c>
      <c r="B100" s="0" t="s">
        <v>338</v>
      </c>
      <c r="C100" s="0" t="s">
        <v>201</v>
      </c>
      <c r="D100" s="0" t="n">
        <f aca="false">INDEX(W$2:W$7,MATCH(C100,X$2:X$7,0),1)</f>
        <v>4</v>
      </c>
      <c r="E100" s="0" t="n">
        <v>2</v>
      </c>
      <c r="F100" s="0" t="n">
        <v>3</v>
      </c>
      <c r="G100" s="0" t="s">
        <v>222</v>
      </c>
      <c r="H100" s="0" t="n">
        <v>4</v>
      </c>
      <c r="I100" s="0" t="s">
        <v>14</v>
      </c>
      <c r="J100" s="0" t="n">
        <v>3</v>
      </c>
      <c r="K100" s="0" t="n">
        <v>160</v>
      </c>
      <c r="L100" s="0" t="s">
        <v>223</v>
      </c>
      <c r="M100" s="0" t="n">
        <f aca="false">INDEX(Y$2:Y$3,MATCH(L100,Z$2:Z$3,0),1)</f>
        <v>10</v>
      </c>
      <c r="N100" s="0" t="str">
        <f aca="false">_xlfn.CONCAT("('",B100,"','",D100,"','",E100,"','",F100,"','",G100,"','",H100,"','",I100,"','",J100,"','",K100,"','",M100,"'),")</f>
        <v>('T-60f Helm','4','2','3','0','4','{}','3','160','10'),</v>
      </c>
      <c r="O100" s="0" t="s">
        <v>143</v>
      </c>
      <c r="P100" s="0" t="n">
        <f aca="false">INDEX($AA$2:$AA$4,MATCH(O100,$AB$2:$AB$4,0),1)</f>
        <v>5</v>
      </c>
      <c r="Q100" s="0" t="n">
        <v>3</v>
      </c>
      <c r="R100" s="0" t="str">
        <f aca="false">_xlfn.CONCAT("('",A100,"','",P100,"','",Q100,"'),")</f>
        <v>('99','5','3'),</v>
      </c>
      <c r="S100" s="0" t="s">
        <v>228</v>
      </c>
      <c r="T100" s="0" t="n">
        <f aca="false">INDEX($AA$2:$AA$4,MATCH(S100,$AB$2:$AB$4,0),1)</f>
        <v>77</v>
      </c>
      <c r="U100" s="0" t="n">
        <v>2</v>
      </c>
      <c r="V100" s="0" t="str">
        <f aca="false">_xlfn.CONCAT("('",$A100,"','",T100,"','",U100,"'),")</f>
        <v>('99','77','2'),</v>
      </c>
    </row>
    <row r="101" customFormat="false" ht="13.8" hidden="false" customHeight="false" outlineLevel="0" collapsed="false">
      <c r="A101" s="0" t="n">
        <v>100</v>
      </c>
      <c r="B101" s="0" t="s">
        <v>339</v>
      </c>
      <c r="C101" s="0" t="s">
        <v>201</v>
      </c>
      <c r="D101" s="0" t="n">
        <f aca="false">INDEX(W$2:W$7,MATCH(C101,X$2:X$7,0),1)</f>
        <v>4</v>
      </c>
      <c r="E101" s="0" t="n">
        <v>2</v>
      </c>
      <c r="F101" s="0" t="n">
        <v>1</v>
      </c>
      <c r="G101" s="0" t="s">
        <v>222</v>
      </c>
      <c r="H101" s="0" t="n">
        <v>8</v>
      </c>
      <c r="I101" s="0" t="s">
        <v>14</v>
      </c>
      <c r="J101" s="0" t="n">
        <v>5</v>
      </c>
      <c r="K101" s="0" t="n">
        <v>185</v>
      </c>
      <c r="L101" s="0" t="s">
        <v>223</v>
      </c>
      <c r="M101" s="0" t="n">
        <f aca="false">INDEX(Y$2:Y$3,MATCH(L101,Z$2:Z$3,0),1)</f>
        <v>10</v>
      </c>
      <c r="N101" s="0" t="str">
        <f aca="false">_xlfn.CONCAT("('",B101,"','",D101,"','",E101,"','",F101,"','",G101,"','",H101,"','",I101,"','",J101,"','",K101,"','",M101,"'),")</f>
        <v>('T-60f Chest','4','2','1','0','8','{}','5','185','10'),</v>
      </c>
      <c r="O101" s="0" t="s">
        <v>143</v>
      </c>
      <c r="P101" s="0" t="n">
        <f aca="false">INDEX($AA$2:$AA$4,MATCH(O101,$AB$2:$AB$4,0),1)</f>
        <v>5</v>
      </c>
      <c r="Q101" s="0" t="n">
        <v>3</v>
      </c>
      <c r="R101" s="0" t="str">
        <f aca="false">_xlfn.CONCAT("('",A101,"','",P101,"','",Q101,"'),")</f>
        <v>('100','5','3'),</v>
      </c>
      <c r="S101" s="0" t="s">
        <v>228</v>
      </c>
      <c r="T101" s="0" t="n">
        <f aca="false">INDEX($AA$2:$AA$4,MATCH(S101,$AB$2:$AB$4,0),1)</f>
        <v>77</v>
      </c>
      <c r="U101" s="0" t="n">
        <v>2</v>
      </c>
      <c r="V101" s="0" t="str">
        <f aca="false">_xlfn.CONCAT("('",$A101,"','",T101,"','",U101,"'),")</f>
        <v>('100','77','2'),</v>
      </c>
    </row>
    <row r="102" customFormat="false" ht="13.8" hidden="false" customHeight="false" outlineLevel="0" collapsed="false">
      <c r="A102" s="0" t="n">
        <v>101</v>
      </c>
      <c r="B102" s="0" t="s">
        <v>340</v>
      </c>
      <c r="C102" s="0" t="s">
        <v>201</v>
      </c>
      <c r="D102" s="0" t="n">
        <f aca="false">INDEX(W$2:W$7,MATCH(C102,X$2:X$7,0),1)</f>
        <v>4</v>
      </c>
      <c r="E102" s="0" t="n">
        <v>2</v>
      </c>
      <c r="F102" s="0" t="n">
        <v>3</v>
      </c>
      <c r="G102" s="0" t="s">
        <v>222</v>
      </c>
      <c r="H102" s="0" t="n">
        <v>4</v>
      </c>
      <c r="I102" s="0" t="s">
        <v>14</v>
      </c>
      <c r="J102" s="0" t="n">
        <v>4</v>
      </c>
      <c r="K102" s="0" t="n">
        <v>175</v>
      </c>
      <c r="L102" s="0" t="s">
        <v>223</v>
      </c>
      <c r="M102" s="0" t="n">
        <f aca="false">INDEX(Y$2:Y$3,MATCH(L102,Z$2:Z$3,0),1)</f>
        <v>10</v>
      </c>
      <c r="N102" s="0" t="str">
        <f aca="false">_xlfn.CONCAT("('",B102,"','",D102,"','",E102,"','",F102,"','",G102,"','",H102,"','",I102,"','",J102,"','",K102,"','",M102,"'),")</f>
        <v>('T-60f Arm','4','2','3','0','4','{}','4','175','10'),</v>
      </c>
      <c r="O102" s="0" t="s">
        <v>143</v>
      </c>
      <c r="P102" s="0" t="n">
        <f aca="false">INDEX($AA$2:$AA$4,MATCH(O102,$AB$2:$AB$4,0),1)</f>
        <v>5</v>
      </c>
      <c r="Q102" s="0" t="n">
        <v>3</v>
      </c>
      <c r="R102" s="0" t="str">
        <f aca="false">_xlfn.CONCAT("('",A102,"','",P102,"','",Q102,"'),")</f>
        <v>('101','5','3'),</v>
      </c>
      <c r="S102" s="0" t="s">
        <v>228</v>
      </c>
      <c r="T102" s="0" t="n">
        <f aca="false">INDEX($AA$2:$AA$4,MATCH(S102,$AB$2:$AB$4,0),1)</f>
        <v>77</v>
      </c>
      <c r="U102" s="0" t="n">
        <v>2</v>
      </c>
      <c r="V102" s="0" t="str">
        <f aca="false">_xlfn.CONCAT("('",$A102,"','",T102,"','",U102,"'),")</f>
        <v>('101','77','2'),</v>
      </c>
    </row>
    <row r="103" customFormat="false" ht="13.8" hidden="false" customHeight="false" outlineLevel="0" collapsed="false">
      <c r="A103" s="0" t="n">
        <v>102</v>
      </c>
      <c r="B103" s="0" t="s">
        <v>341</v>
      </c>
      <c r="C103" s="0" t="s">
        <v>201</v>
      </c>
      <c r="D103" s="0" t="n">
        <f aca="false">INDEX(W$2:W$7,MATCH(C103,X$2:X$7,0),1)</f>
        <v>4</v>
      </c>
      <c r="E103" s="0" t="n">
        <v>2</v>
      </c>
      <c r="F103" s="0" t="n">
        <v>3</v>
      </c>
      <c r="G103" s="0" t="s">
        <v>222</v>
      </c>
      <c r="H103" s="0" t="n">
        <v>4</v>
      </c>
      <c r="I103" s="0" t="s">
        <v>14</v>
      </c>
      <c r="J103" s="0" t="n">
        <v>4</v>
      </c>
      <c r="K103" s="0" t="n">
        <v>175</v>
      </c>
      <c r="L103" s="0" t="s">
        <v>223</v>
      </c>
      <c r="M103" s="0" t="n">
        <f aca="false">INDEX(Y$2:Y$3,MATCH(L103,Z$2:Z$3,0),1)</f>
        <v>10</v>
      </c>
      <c r="N103" s="0" t="str">
        <f aca="false">_xlfn.CONCAT("('",B103,"','",D103,"','",E103,"','",F103,"','",G103,"','",H103,"','",I103,"','",J103,"','",K103,"','",M103,"'),")</f>
        <v>('T-60f Leg','4','2','3','0','4','{}','4','175','10'),</v>
      </c>
      <c r="O103" s="0" t="s">
        <v>143</v>
      </c>
      <c r="P103" s="0" t="n">
        <f aca="false">INDEX($AA$2:$AA$4,MATCH(O103,$AB$2:$AB$4,0),1)</f>
        <v>5</v>
      </c>
      <c r="Q103" s="0" t="n">
        <v>3</v>
      </c>
      <c r="R103" s="0" t="str">
        <f aca="false">_xlfn.CONCAT("('",A103,"','",P103,"','",Q103,"'),")</f>
        <v>('102','5','3'),</v>
      </c>
      <c r="S103" s="0" t="s">
        <v>228</v>
      </c>
      <c r="T103" s="0" t="n">
        <f aca="false">INDEX($AA$2:$AA$4,MATCH(S103,$AB$2:$AB$4,0),1)</f>
        <v>77</v>
      </c>
      <c r="U103" s="0" t="n">
        <v>2</v>
      </c>
      <c r="V103" s="0" t="str">
        <f aca="false">_xlfn.CONCAT("('",$A103,"','",T103,"','",U103,"'),")</f>
        <v>('102','77','2'),</v>
      </c>
    </row>
    <row r="104" customFormat="false" ht="13.8" hidden="false" customHeight="false" outlineLevel="0" collapsed="false">
      <c r="A104" s="0" t="n">
        <v>103</v>
      </c>
      <c r="B104" s="0" t="s">
        <v>342</v>
      </c>
      <c r="C104" s="0" t="s">
        <v>201</v>
      </c>
      <c r="D104" s="0" t="n">
        <f aca="false">INDEX(W$2:W$7,MATCH(C104,X$2:X$7,0),1)</f>
        <v>4</v>
      </c>
      <c r="E104" s="0" t="s">
        <v>222</v>
      </c>
      <c r="F104" s="0" t="s">
        <v>222</v>
      </c>
      <c r="G104" s="0" t="s">
        <v>222</v>
      </c>
      <c r="H104" s="0" t="n">
        <v>1</v>
      </c>
      <c r="I104" s="0" t="s">
        <v>14</v>
      </c>
      <c r="J104" s="0" t="n">
        <v>1</v>
      </c>
      <c r="K104" s="0" t="n">
        <v>7</v>
      </c>
      <c r="L104" s="0" t="s">
        <v>223</v>
      </c>
      <c r="M104" s="0" t="n">
        <f aca="false">INDEX(Y$2:Y$3,MATCH(L104,Z$2:Z$3,0),1)</f>
        <v>10</v>
      </c>
      <c r="N104" s="0" t="str">
        <f aca="false">_xlfn.CONCAT("('",B104,"','",D104,"','",E104,"','",F104,"','",G104,"','",H104,"','",I104,"','",J104,"','",K104,"','",M104,"'),")</f>
        <v>('X-01 Mk II Helm','4','0','0','0','1','{}','1','7','10'),</v>
      </c>
      <c r="P104" s="0" t="e">
        <f aca="false">INDEX($AA$2:$AA$4,MATCH(O104,$AB$2:$AB$4,0),1)</f>
        <v>#N/A</v>
      </c>
      <c r="R104" s="0" t="e">
        <f aca="false">_xlfn.CONCAT("('",A104,"','",P104,"','",Q104,"'),")</f>
        <v>#N/A</v>
      </c>
      <c r="T104" s="0" t="e">
        <f aca="false">INDEX($AA$2:$AA$4,MATCH(S104,$AB$2:$AB$4,0),1)</f>
        <v>#N/A</v>
      </c>
      <c r="V104" s="0" t="e">
        <f aca="false">_xlfn.CONCAT("('",$A104,"','",T104,"','",U104,"'),")</f>
        <v>#N/A</v>
      </c>
    </row>
    <row r="105" customFormat="false" ht="13.8" hidden="false" customHeight="false" outlineLevel="0" collapsed="false">
      <c r="A105" s="0" t="n">
        <v>104</v>
      </c>
      <c r="B105" s="0" t="s">
        <v>343</v>
      </c>
      <c r="C105" s="0" t="s">
        <v>201</v>
      </c>
      <c r="D105" s="0" t="n">
        <f aca="false">INDEX(W$2:W$7,MATCH(C105,X$2:X$7,0),1)</f>
        <v>4</v>
      </c>
      <c r="E105" s="0" t="s">
        <v>222</v>
      </c>
      <c r="F105" s="0" t="s">
        <v>222</v>
      </c>
      <c r="G105" s="0" t="s">
        <v>222</v>
      </c>
      <c r="H105" s="0" t="n">
        <v>1</v>
      </c>
      <c r="I105" s="0" t="s">
        <v>14</v>
      </c>
      <c r="J105" s="0" t="n">
        <v>1</v>
      </c>
      <c r="K105" s="0" t="n">
        <v>14</v>
      </c>
      <c r="L105" s="0" t="s">
        <v>223</v>
      </c>
      <c r="M105" s="0" t="n">
        <f aca="false">INDEX(Y$2:Y$3,MATCH(L105,Z$2:Z$3,0),1)</f>
        <v>10</v>
      </c>
      <c r="N105" s="0" t="str">
        <f aca="false">_xlfn.CONCAT("('",B105,"','",D105,"','",E105,"','",F105,"','",G105,"','",H105,"','",I105,"','",J105,"','",K105,"','",M105,"'),")</f>
        <v>('X-01 Mk II Chest','4','0','0','0','1','{}','1','14','10'),</v>
      </c>
      <c r="P105" s="0" t="e">
        <f aca="false">INDEX($AA$2:$AA$4,MATCH(O105,$AB$2:$AB$4,0),1)</f>
        <v>#N/A</v>
      </c>
      <c r="R105" s="0" t="e">
        <f aca="false">_xlfn.CONCAT("('",A105,"','",P105,"','",Q105,"'),")</f>
        <v>#N/A</v>
      </c>
      <c r="T105" s="0" t="e">
        <f aca="false">INDEX($AA$2:$AA$4,MATCH(S105,$AB$2:$AB$4,0),1)</f>
        <v>#N/A</v>
      </c>
      <c r="V105" s="0" t="e">
        <f aca="false">_xlfn.CONCAT("('",$A105,"','",T105,"','",U105,"'),")</f>
        <v>#N/A</v>
      </c>
    </row>
    <row r="106" customFormat="false" ht="13.8" hidden="false" customHeight="false" outlineLevel="0" collapsed="false">
      <c r="A106" s="0" t="n">
        <v>105</v>
      </c>
      <c r="B106" s="0" t="s">
        <v>344</v>
      </c>
      <c r="C106" s="0" t="s">
        <v>201</v>
      </c>
      <c r="D106" s="0" t="n">
        <f aca="false">INDEX(W$2:W$7,MATCH(C106,X$2:X$7,0),1)</f>
        <v>4</v>
      </c>
      <c r="E106" s="0" t="n">
        <v>1</v>
      </c>
      <c r="F106" s="0" t="n">
        <v>1</v>
      </c>
      <c r="G106" s="0" t="s">
        <v>222</v>
      </c>
      <c r="H106" s="0" t="n">
        <v>0</v>
      </c>
      <c r="I106" s="0" t="s">
        <v>14</v>
      </c>
      <c r="J106" s="0" t="n">
        <v>1</v>
      </c>
      <c r="K106" s="0" t="n">
        <v>10</v>
      </c>
      <c r="L106" s="0" t="s">
        <v>223</v>
      </c>
      <c r="M106" s="0" t="n">
        <f aca="false">INDEX(Y$2:Y$3,MATCH(L106,Z$2:Z$3,0),1)</f>
        <v>10</v>
      </c>
      <c r="N106" s="0" t="str">
        <f aca="false">_xlfn.CONCAT("('",B106,"','",D106,"','",E106,"','",F106,"','",G106,"','",H106,"','",I106,"','",J106,"','",K106,"','",M106,"'),")</f>
        <v>('X-01 Mk II Arm','4','1','1','0','0','{}','1','10','10'),</v>
      </c>
      <c r="P106" s="0" t="e">
        <f aca="false">INDEX($AA$2:$AA$4,MATCH(O106,$AB$2:$AB$4,0),1)</f>
        <v>#N/A</v>
      </c>
      <c r="R106" s="0" t="e">
        <f aca="false">_xlfn.CONCAT("('",A106,"','",P106,"','",Q106,"'),")</f>
        <v>#N/A</v>
      </c>
      <c r="T106" s="0" t="e">
        <f aca="false">INDEX($AA$2:$AA$4,MATCH(S106,$AB$2:$AB$4,0),1)</f>
        <v>#N/A</v>
      </c>
      <c r="V106" s="0" t="e">
        <f aca="false">_xlfn.CONCAT("('",$A106,"','",T106,"','",U106,"'),")</f>
        <v>#N/A</v>
      </c>
    </row>
    <row r="107" customFormat="false" ht="13.8" hidden="false" customHeight="false" outlineLevel="0" collapsed="false">
      <c r="A107" s="0" t="n">
        <v>106</v>
      </c>
      <c r="B107" s="0" t="s">
        <v>345</v>
      </c>
      <c r="C107" s="0" t="s">
        <v>201</v>
      </c>
      <c r="D107" s="0" t="n">
        <f aca="false">INDEX(W$2:W$7,MATCH(C107,X$2:X$7,0),1)</f>
        <v>4</v>
      </c>
      <c r="E107" s="0" t="n">
        <v>1</v>
      </c>
      <c r="F107" s="0" t="n">
        <v>1</v>
      </c>
      <c r="G107" s="0" t="s">
        <v>222</v>
      </c>
      <c r="H107" s="0" t="n">
        <v>0</v>
      </c>
      <c r="I107" s="0" t="s">
        <v>14</v>
      </c>
      <c r="J107" s="0" t="n">
        <v>1</v>
      </c>
      <c r="K107" s="0" t="n">
        <v>10</v>
      </c>
      <c r="L107" s="0" t="s">
        <v>223</v>
      </c>
      <c r="M107" s="0" t="n">
        <f aca="false">INDEX(Y$2:Y$3,MATCH(L107,Z$2:Z$3,0),1)</f>
        <v>10</v>
      </c>
      <c r="N107" s="0" t="str">
        <f aca="false">_xlfn.CONCAT("('",B107,"','",D107,"','",E107,"','",F107,"','",G107,"','",H107,"','",I107,"','",J107,"','",K107,"','",M107,"'),")</f>
        <v>('X-01 Mk II Leg','4','1','1','0','0','{}','1','10','10'),</v>
      </c>
      <c r="P107" s="0" t="e">
        <f aca="false">INDEX($AA$2:$AA$4,MATCH(O107,$AB$2:$AB$4,0),1)</f>
        <v>#N/A</v>
      </c>
      <c r="R107" s="0" t="e">
        <f aca="false">_xlfn.CONCAT("('",A107,"','",P107,"','",Q107,"'),")</f>
        <v>#N/A</v>
      </c>
      <c r="T107" s="0" t="e">
        <f aca="false">INDEX($AA$2:$AA$4,MATCH(S107,$AB$2:$AB$4,0),1)</f>
        <v>#N/A</v>
      </c>
      <c r="V107" s="0" t="e">
        <f aca="false">_xlfn.CONCAT("('",$A107,"','",T107,"','",U107,"'),")</f>
        <v>#N/A</v>
      </c>
    </row>
    <row r="108" customFormat="false" ht="13.8" hidden="false" customHeight="false" outlineLevel="0" collapsed="false">
      <c r="A108" s="0" t="n">
        <v>107</v>
      </c>
      <c r="B108" s="0" t="s">
        <v>346</v>
      </c>
      <c r="C108" s="0" t="s">
        <v>201</v>
      </c>
      <c r="D108" s="0" t="n">
        <f aca="false">INDEX(W$2:W$7,MATCH(C108,X$2:X$7,0),1)</f>
        <v>4</v>
      </c>
      <c r="E108" s="0" t="n">
        <v>1</v>
      </c>
      <c r="F108" s="0" t="s">
        <v>222</v>
      </c>
      <c r="G108" s="0" t="s">
        <v>222</v>
      </c>
      <c r="H108" s="0" t="n">
        <v>1</v>
      </c>
      <c r="I108" s="0" t="s">
        <v>14</v>
      </c>
      <c r="J108" s="0" t="n">
        <v>1</v>
      </c>
      <c r="K108" s="0" t="n">
        <v>14</v>
      </c>
      <c r="L108" s="0" t="s">
        <v>223</v>
      </c>
      <c r="M108" s="0" t="n">
        <f aca="false">INDEX(Y$2:Y$3,MATCH(L108,Z$2:Z$3,0),1)</f>
        <v>10</v>
      </c>
      <c r="N108" s="0" t="str">
        <f aca="false">_xlfn.CONCAT("('",B108,"','",D108,"','",E108,"','",F108,"','",G108,"','",H108,"','",I108,"','",J108,"','",K108,"','",M108,"'),")</f>
        <v>('X-01 Mk III Helm','4','1','0','0','1','{}','1','14','10'),</v>
      </c>
      <c r="O108" s="0" t="s">
        <v>143</v>
      </c>
      <c r="P108" s="0" t="n">
        <f aca="false">INDEX($AA$2:$AA$4,MATCH(O108,$AB$2:$AB$4,0),1)</f>
        <v>5</v>
      </c>
      <c r="Q108" s="0" t="n">
        <v>1</v>
      </c>
      <c r="R108" s="0" t="str">
        <f aca="false">_xlfn.CONCAT("('",A108,"','",P108,"','",Q108,"'),")</f>
        <v>('107','5','1'),</v>
      </c>
      <c r="S108" s="0" t="s">
        <v>228</v>
      </c>
      <c r="T108" s="0" t="n">
        <f aca="false">INDEX($AA$2:$AA$4,MATCH(S108,$AB$2:$AB$4,0),1)</f>
        <v>77</v>
      </c>
      <c r="U108" s="0" t="n">
        <v>1</v>
      </c>
      <c r="V108" s="0" t="str">
        <f aca="false">_xlfn.CONCAT("('",$A108,"','",T108,"','",U108,"'),")</f>
        <v>('107','77','1'),</v>
      </c>
    </row>
    <row r="109" customFormat="false" ht="13.8" hidden="false" customHeight="false" outlineLevel="0" collapsed="false">
      <c r="A109" s="0" t="n">
        <v>108</v>
      </c>
      <c r="B109" s="0" t="s">
        <v>347</v>
      </c>
      <c r="C109" s="0" t="s">
        <v>201</v>
      </c>
      <c r="D109" s="0" t="n">
        <f aca="false">INDEX(W$2:W$7,MATCH(C109,X$2:X$7,0),1)</f>
        <v>4</v>
      </c>
      <c r="E109" s="0" t="s">
        <v>222</v>
      </c>
      <c r="F109" s="0" t="n">
        <v>1</v>
      </c>
      <c r="G109" s="0" t="s">
        <v>222</v>
      </c>
      <c r="H109" s="0" t="n">
        <v>2</v>
      </c>
      <c r="I109" s="0" t="s">
        <v>14</v>
      </c>
      <c r="J109" s="0" t="n">
        <v>2</v>
      </c>
      <c r="K109" s="0" t="n">
        <v>28</v>
      </c>
      <c r="L109" s="0" t="s">
        <v>223</v>
      </c>
      <c r="M109" s="0" t="n">
        <f aca="false">INDEX(Y$2:Y$3,MATCH(L109,Z$2:Z$3,0),1)</f>
        <v>10</v>
      </c>
      <c r="N109" s="0" t="str">
        <f aca="false">_xlfn.CONCAT("('",B109,"','",D109,"','",E109,"','",F109,"','",G109,"','",H109,"','",I109,"','",J109,"','",K109,"','",M109,"'),")</f>
        <v>('X-01 Mk III Chest','4','0','1','0','2','{}','2','28','10'),</v>
      </c>
      <c r="O109" s="0" t="s">
        <v>143</v>
      </c>
      <c r="P109" s="0" t="n">
        <f aca="false">INDEX($AA$2:$AA$4,MATCH(O109,$AB$2:$AB$4,0),1)</f>
        <v>5</v>
      </c>
      <c r="Q109" s="0" t="n">
        <v>1</v>
      </c>
      <c r="R109" s="0" t="str">
        <f aca="false">_xlfn.CONCAT("('",A109,"','",P109,"','",Q109,"'),")</f>
        <v>('108','5','1'),</v>
      </c>
      <c r="S109" s="0" t="s">
        <v>228</v>
      </c>
      <c r="T109" s="0" t="n">
        <f aca="false">INDEX($AA$2:$AA$4,MATCH(S109,$AB$2:$AB$4,0),1)</f>
        <v>77</v>
      </c>
      <c r="U109" s="0" t="n">
        <v>1</v>
      </c>
      <c r="V109" s="0" t="str">
        <f aca="false">_xlfn.CONCAT("('",$A109,"','",T109,"','",U109,"'),")</f>
        <v>('108','77','1'),</v>
      </c>
    </row>
    <row r="110" customFormat="false" ht="13.8" hidden="false" customHeight="false" outlineLevel="0" collapsed="false">
      <c r="A110" s="0" t="n">
        <v>109</v>
      </c>
      <c r="B110" s="0" t="s">
        <v>348</v>
      </c>
      <c r="C110" s="0" t="s">
        <v>201</v>
      </c>
      <c r="D110" s="0" t="n">
        <f aca="false">INDEX(W$2:W$7,MATCH(C110,X$2:X$7,0),1)</f>
        <v>4</v>
      </c>
      <c r="E110" s="0" t="n">
        <v>1</v>
      </c>
      <c r="F110" s="0" t="n">
        <v>1</v>
      </c>
      <c r="G110" s="0" t="s">
        <v>222</v>
      </c>
      <c r="H110" s="0" t="n">
        <v>1</v>
      </c>
      <c r="I110" s="0" t="s">
        <v>14</v>
      </c>
      <c r="J110" s="0" t="n">
        <v>2</v>
      </c>
      <c r="K110" s="0" t="n">
        <v>20</v>
      </c>
      <c r="L110" s="0" t="s">
        <v>223</v>
      </c>
      <c r="M110" s="0" t="n">
        <f aca="false">INDEX(Y$2:Y$3,MATCH(L110,Z$2:Z$3,0),1)</f>
        <v>10</v>
      </c>
      <c r="N110" s="0" t="str">
        <f aca="false">_xlfn.CONCAT("('",B110,"','",D110,"','",E110,"','",F110,"','",G110,"','",H110,"','",I110,"','",J110,"','",K110,"','",M110,"'),")</f>
        <v>('X-01 Mk III Arm','4','1','1','0','1','{}','2','20','10'),</v>
      </c>
      <c r="O110" s="0" t="s">
        <v>143</v>
      </c>
      <c r="P110" s="0" t="n">
        <f aca="false">INDEX($AA$2:$AA$4,MATCH(O110,$AB$2:$AB$4,0),1)</f>
        <v>5</v>
      </c>
      <c r="Q110" s="0" t="n">
        <v>1</v>
      </c>
      <c r="R110" s="0" t="str">
        <f aca="false">_xlfn.CONCAT("('",A110,"','",P110,"','",Q110,"'),")</f>
        <v>('109','5','1'),</v>
      </c>
      <c r="S110" s="0" t="s">
        <v>228</v>
      </c>
      <c r="T110" s="0" t="n">
        <f aca="false">INDEX($AA$2:$AA$4,MATCH(S110,$AB$2:$AB$4,0),1)</f>
        <v>77</v>
      </c>
      <c r="U110" s="0" t="n">
        <v>1</v>
      </c>
      <c r="V110" s="0" t="str">
        <f aca="false">_xlfn.CONCAT("('",$A110,"','",T110,"','",U110,"'),")</f>
        <v>('109','77','1'),</v>
      </c>
    </row>
    <row r="111" customFormat="false" ht="13.8" hidden="false" customHeight="false" outlineLevel="0" collapsed="false">
      <c r="A111" s="0" t="n">
        <v>110</v>
      </c>
      <c r="B111" s="0" t="s">
        <v>349</v>
      </c>
      <c r="C111" s="0" t="s">
        <v>201</v>
      </c>
      <c r="D111" s="0" t="n">
        <f aca="false">INDEX(W$2:W$7,MATCH(C111,X$2:X$7,0),1)</f>
        <v>4</v>
      </c>
      <c r="E111" s="0" t="n">
        <v>1</v>
      </c>
      <c r="F111" s="0" t="n">
        <v>1</v>
      </c>
      <c r="G111" s="0" t="s">
        <v>222</v>
      </c>
      <c r="H111" s="0" t="n">
        <v>1</v>
      </c>
      <c r="I111" s="0" t="s">
        <v>14</v>
      </c>
      <c r="J111" s="0" t="n">
        <v>2</v>
      </c>
      <c r="K111" s="0" t="n">
        <v>20</v>
      </c>
      <c r="L111" s="0" t="s">
        <v>223</v>
      </c>
      <c r="M111" s="0" t="n">
        <f aca="false">INDEX(Y$2:Y$3,MATCH(L111,Z$2:Z$3,0),1)</f>
        <v>10</v>
      </c>
      <c r="N111" s="0" t="str">
        <f aca="false">_xlfn.CONCAT("('",B111,"','",D111,"','",E111,"','",F111,"','",G111,"','",H111,"','",I111,"','",J111,"','",K111,"','",M111,"'),")</f>
        <v>('X-01 Mk III Leg','4','1','1','0','1','{}','2','20','10'),</v>
      </c>
      <c r="O111" s="0" t="s">
        <v>143</v>
      </c>
      <c r="P111" s="0" t="n">
        <f aca="false">INDEX($AA$2:$AA$4,MATCH(O111,$AB$2:$AB$4,0),1)</f>
        <v>5</v>
      </c>
      <c r="Q111" s="0" t="n">
        <v>1</v>
      </c>
      <c r="R111" s="0" t="str">
        <f aca="false">_xlfn.CONCAT("('",A111,"','",P111,"','",Q111,"'),")</f>
        <v>('110','5','1'),</v>
      </c>
      <c r="S111" s="0" t="s">
        <v>228</v>
      </c>
      <c r="T111" s="0" t="n">
        <f aca="false">INDEX($AA$2:$AA$4,MATCH(S111,$AB$2:$AB$4,0),1)</f>
        <v>77</v>
      </c>
      <c r="U111" s="0" t="n">
        <v>1</v>
      </c>
      <c r="V111" s="0" t="str">
        <f aca="false">_xlfn.CONCAT("('",$A111,"','",T111,"','",U111,"'),")</f>
        <v>('110','77','1'),</v>
      </c>
    </row>
    <row r="112" customFormat="false" ht="13.8" hidden="false" customHeight="false" outlineLevel="0" collapsed="false">
      <c r="A112" s="0" t="n">
        <v>111</v>
      </c>
      <c r="B112" s="0" t="s">
        <v>350</v>
      </c>
      <c r="C112" s="0" t="s">
        <v>201</v>
      </c>
      <c r="D112" s="0" t="n">
        <f aca="false">INDEX(W$2:W$7,MATCH(C112,X$2:X$7,0),1)</f>
        <v>4</v>
      </c>
      <c r="E112" s="0" t="n">
        <v>1</v>
      </c>
      <c r="F112" s="0" t="n">
        <v>1</v>
      </c>
      <c r="G112" s="0" t="s">
        <v>222</v>
      </c>
      <c r="H112" s="0" t="n">
        <v>2</v>
      </c>
      <c r="I112" s="0" t="s">
        <v>14</v>
      </c>
      <c r="J112" s="0" t="n">
        <v>2</v>
      </c>
      <c r="K112" s="0" t="n">
        <v>21</v>
      </c>
      <c r="L112" s="0" t="s">
        <v>223</v>
      </c>
      <c r="M112" s="0" t="n">
        <f aca="false">INDEX(Y$2:Y$3,MATCH(L112,Z$2:Z$3,0),1)</f>
        <v>10</v>
      </c>
      <c r="N112" s="0" t="str">
        <f aca="false">_xlfn.CONCAT("('",B112,"','",D112,"','",E112,"','",F112,"','",G112,"','",H112,"','",I112,"','",J112,"','",K112,"','",M112,"'),")</f>
        <v>('X-01 Mk IV Helm','4','1','1','0','2','{}','2','21','10'),</v>
      </c>
      <c r="O112" s="0" t="s">
        <v>143</v>
      </c>
      <c r="P112" s="0" t="n">
        <f aca="false">INDEX($AA$2:$AA$4,MATCH(O112,$AB$2:$AB$4,0),1)</f>
        <v>5</v>
      </c>
      <c r="Q112" s="0" t="n">
        <v>2</v>
      </c>
      <c r="R112" s="0" t="str">
        <f aca="false">_xlfn.CONCAT("('",A112,"','",P112,"','",Q112,"'),")</f>
        <v>('111','5','2'),</v>
      </c>
      <c r="S112" s="0" t="s">
        <v>228</v>
      </c>
      <c r="T112" s="0" t="n">
        <f aca="false">INDEX($AA$2:$AA$4,MATCH(S112,$AB$2:$AB$4,0),1)</f>
        <v>77</v>
      </c>
      <c r="U112" s="0" t="n">
        <v>1</v>
      </c>
      <c r="V112" s="0" t="str">
        <f aca="false">_xlfn.CONCAT("('",$A112,"','",T112,"','",U112,"'),")</f>
        <v>('111','77','1'),</v>
      </c>
    </row>
    <row r="113" customFormat="false" ht="13.8" hidden="false" customHeight="false" outlineLevel="0" collapsed="false">
      <c r="A113" s="0" t="n">
        <v>112</v>
      </c>
      <c r="B113" s="0" t="s">
        <v>351</v>
      </c>
      <c r="C113" s="0" t="s">
        <v>201</v>
      </c>
      <c r="D113" s="0" t="n">
        <f aca="false">INDEX(W$2:W$7,MATCH(C113,X$2:X$7,0),1)</f>
        <v>4</v>
      </c>
      <c r="E113" s="0" t="n">
        <v>1</v>
      </c>
      <c r="F113" s="0" t="n">
        <v>1</v>
      </c>
      <c r="G113" s="0" t="s">
        <v>222</v>
      </c>
      <c r="H113" s="0" t="n">
        <v>3</v>
      </c>
      <c r="I113" s="0" t="s">
        <v>14</v>
      </c>
      <c r="J113" s="0" t="n">
        <v>3</v>
      </c>
      <c r="K113" s="0" t="n">
        <v>42</v>
      </c>
      <c r="L113" s="0" t="s">
        <v>223</v>
      </c>
      <c r="M113" s="0" t="n">
        <f aca="false">INDEX(Y$2:Y$3,MATCH(L113,Z$2:Z$3,0),1)</f>
        <v>10</v>
      </c>
      <c r="N113" s="0" t="str">
        <f aca="false">_xlfn.CONCAT("('",B113,"','",D113,"','",E113,"','",F113,"','",G113,"','",H113,"','",I113,"','",J113,"','",K113,"','",M113,"'),")</f>
        <v>('X-01 Mk IV Chest','4','1','1','0','3','{}','3','42','10'),</v>
      </c>
      <c r="O113" s="0" t="s">
        <v>143</v>
      </c>
      <c r="P113" s="0" t="n">
        <f aca="false">INDEX($AA$2:$AA$4,MATCH(O113,$AB$2:$AB$4,0),1)</f>
        <v>5</v>
      </c>
      <c r="Q113" s="0" t="n">
        <v>2</v>
      </c>
      <c r="R113" s="0" t="str">
        <f aca="false">_xlfn.CONCAT("('",A113,"','",P113,"','",Q113,"'),")</f>
        <v>('112','5','2'),</v>
      </c>
      <c r="S113" s="0" t="s">
        <v>228</v>
      </c>
      <c r="T113" s="0" t="n">
        <f aca="false">INDEX($AA$2:$AA$4,MATCH(S113,$AB$2:$AB$4,0),1)</f>
        <v>77</v>
      </c>
      <c r="U113" s="0" t="n">
        <v>1</v>
      </c>
      <c r="V113" s="0" t="str">
        <f aca="false">_xlfn.CONCAT("('",$A113,"','",T113,"','",U113,"'),")</f>
        <v>('112','77','1'),</v>
      </c>
    </row>
    <row r="114" customFormat="false" ht="13.8" hidden="false" customHeight="false" outlineLevel="0" collapsed="false">
      <c r="A114" s="0" t="n">
        <v>113</v>
      </c>
      <c r="B114" s="0" t="s">
        <v>352</v>
      </c>
      <c r="C114" s="0" t="s">
        <v>201</v>
      </c>
      <c r="D114" s="0" t="n">
        <f aca="false">INDEX(W$2:W$7,MATCH(C114,X$2:X$7,0),1)</f>
        <v>4</v>
      </c>
      <c r="E114" s="0" t="n">
        <v>1</v>
      </c>
      <c r="F114" s="0" t="n">
        <v>1</v>
      </c>
      <c r="G114" s="0" t="s">
        <v>222</v>
      </c>
      <c r="H114" s="0" t="n">
        <v>2</v>
      </c>
      <c r="I114" s="0" t="s">
        <v>14</v>
      </c>
      <c r="J114" s="0" t="n">
        <v>2</v>
      </c>
      <c r="K114" s="0" t="n">
        <v>30</v>
      </c>
      <c r="L114" s="0" t="s">
        <v>223</v>
      </c>
      <c r="M114" s="0" t="n">
        <f aca="false">INDEX(Y$2:Y$3,MATCH(L114,Z$2:Z$3,0),1)</f>
        <v>10</v>
      </c>
      <c r="N114" s="0" t="str">
        <f aca="false">_xlfn.CONCAT("('",B114,"','",D114,"','",E114,"','",F114,"','",G114,"','",H114,"','",I114,"','",J114,"','",K114,"','",M114,"'),")</f>
        <v>('X-01 Mk IV Arm','4','1','1','0','2','{}','2','30','10'),</v>
      </c>
      <c r="O114" s="0" t="s">
        <v>143</v>
      </c>
      <c r="P114" s="0" t="n">
        <f aca="false">INDEX($AA$2:$AA$4,MATCH(O114,$AB$2:$AB$4,0),1)</f>
        <v>5</v>
      </c>
      <c r="Q114" s="0" t="n">
        <v>2</v>
      </c>
      <c r="R114" s="0" t="str">
        <f aca="false">_xlfn.CONCAT("('",A114,"','",P114,"','",Q114,"'),")</f>
        <v>('113','5','2'),</v>
      </c>
      <c r="S114" s="0" t="s">
        <v>228</v>
      </c>
      <c r="T114" s="0" t="n">
        <f aca="false">INDEX($AA$2:$AA$4,MATCH(S114,$AB$2:$AB$4,0),1)</f>
        <v>77</v>
      </c>
      <c r="U114" s="0" t="n">
        <v>1</v>
      </c>
      <c r="V114" s="0" t="str">
        <f aca="false">_xlfn.CONCAT("('",$A114,"','",T114,"','",U114,"'),")</f>
        <v>('113','77','1'),</v>
      </c>
    </row>
    <row r="115" customFormat="false" ht="13.8" hidden="false" customHeight="false" outlineLevel="0" collapsed="false">
      <c r="A115" s="0" t="n">
        <v>114</v>
      </c>
      <c r="B115" s="0" t="s">
        <v>353</v>
      </c>
      <c r="C115" s="0" t="s">
        <v>201</v>
      </c>
      <c r="D115" s="0" t="n">
        <f aca="false">INDEX(W$2:W$7,MATCH(C115,X$2:X$7,0),1)</f>
        <v>4</v>
      </c>
      <c r="E115" s="0" t="n">
        <v>1</v>
      </c>
      <c r="F115" s="0" t="n">
        <v>1</v>
      </c>
      <c r="G115" s="0" t="s">
        <v>222</v>
      </c>
      <c r="H115" s="0" t="n">
        <v>2</v>
      </c>
      <c r="I115" s="0" t="s">
        <v>14</v>
      </c>
      <c r="J115" s="0" t="n">
        <v>2</v>
      </c>
      <c r="K115" s="0" t="n">
        <v>30</v>
      </c>
      <c r="L115" s="0" t="s">
        <v>223</v>
      </c>
      <c r="M115" s="0" t="n">
        <f aca="false">INDEX(Y$2:Y$3,MATCH(L115,Z$2:Z$3,0),1)</f>
        <v>10</v>
      </c>
      <c r="N115" s="0" t="str">
        <f aca="false">_xlfn.CONCAT("('",B115,"','",D115,"','",E115,"','",F115,"','",G115,"','",H115,"','",I115,"','",J115,"','",K115,"','",M115,"'),")</f>
        <v>('X-01 Mk IV Leg','4','1','1','0','2','{}','2','30','10'),</v>
      </c>
      <c r="O115" s="0" t="s">
        <v>143</v>
      </c>
      <c r="P115" s="0" t="n">
        <f aca="false">INDEX($AA$2:$AA$4,MATCH(O115,$AB$2:$AB$4,0),1)</f>
        <v>5</v>
      </c>
      <c r="Q115" s="0" t="n">
        <v>2</v>
      </c>
      <c r="R115" s="0" t="str">
        <f aca="false">_xlfn.CONCAT("('",A115,"','",P115,"','",Q115,"'),")</f>
        <v>('114','5','2'),</v>
      </c>
      <c r="S115" s="0" t="s">
        <v>228</v>
      </c>
      <c r="T115" s="0" t="n">
        <f aca="false">INDEX($AA$2:$AA$4,MATCH(S115,$AB$2:$AB$4,0),1)</f>
        <v>77</v>
      </c>
      <c r="U115" s="0" t="n">
        <v>1</v>
      </c>
      <c r="V115" s="0" t="str">
        <f aca="false">_xlfn.CONCAT("('",$A115,"','",T115,"','",U115,"'),")</f>
        <v>('114','77','1'),</v>
      </c>
    </row>
    <row r="116" customFormat="false" ht="13.8" hidden="false" customHeight="false" outlineLevel="0" collapsed="false">
      <c r="A116" s="0" t="n">
        <v>115</v>
      </c>
      <c r="B116" s="0" t="s">
        <v>354</v>
      </c>
      <c r="C116" s="0" t="s">
        <v>201</v>
      </c>
      <c r="D116" s="0" t="n">
        <f aca="false">INDEX(W$2:W$7,MATCH(C116,X$2:X$7,0),1)</f>
        <v>4</v>
      </c>
      <c r="E116" s="0" t="n">
        <v>2</v>
      </c>
      <c r="F116" s="0" t="n">
        <v>1</v>
      </c>
      <c r="G116" s="0" t="s">
        <v>222</v>
      </c>
      <c r="H116" s="0" t="n">
        <v>2</v>
      </c>
      <c r="I116" s="0" t="s">
        <v>14</v>
      </c>
      <c r="J116" s="0" t="n">
        <v>2</v>
      </c>
      <c r="K116" s="0" t="n">
        <v>28</v>
      </c>
      <c r="L116" s="0" t="s">
        <v>223</v>
      </c>
      <c r="M116" s="0" t="n">
        <f aca="false">INDEX(Y$2:Y$3,MATCH(L116,Z$2:Z$3,0),1)</f>
        <v>10</v>
      </c>
      <c r="N116" s="0" t="str">
        <f aca="false">_xlfn.CONCAT("('",B116,"','",D116,"','",E116,"','",F116,"','",G116,"','",H116,"','",I116,"','",J116,"','",K116,"','",M116,"'),")</f>
        <v>('X-01 Mk V Helm','4','2','1','0','2','{}','2','28','10'),</v>
      </c>
      <c r="O116" s="0" t="s">
        <v>143</v>
      </c>
      <c r="P116" s="0" t="n">
        <f aca="false">INDEX($AA$2:$AA$4,MATCH(O116,$AB$2:$AB$4,0),1)</f>
        <v>5</v>
      </c>
      <c r="Q116" s="0" t="n">
        <v>3</v>
      </c>
      <c r="R116" s="0" t="str">
        <f aca="false">_xlfn.CONCAT("('",A116,"','",P116,"','",Q116,"'),")</f>
        <v>('115','5','3'),</v>
      </c>
      <c r="S116" s="0" t="s">
        <v>228</v>
      </c>
      <c r="T116" s="0" t="n">
        <f aca="false">INDEX($AA$2:$AA$4,MATCH(S116,$AB$2:$AB$4,0),1)</f>
        <v>77</v>
      </c>
      <c r="U116" s="0" t="n">
        <v>1</v>
      </c>
      <c r="V116" s="0" t="str">
        <f aca="false">_xlfn.CONCAT("('",$A116,"','",T116,"','",U116,"'),")</f>
        <v>('115','77','1'),</v>
      </c>
    </row>
    <row r="117" customFormat="false" ht="13.8" hidden="false" customHeight="false" outlineLevel="0" collapsed="false">
      <c r="A117" s="0" t="n">
        <v>116</v>
      </c>
      <c r="B117" s="0" t="s">
        <v>355</v>
      </c>
      <c r="C117" s="0" t="s">
        <v>201</v>
      </c>
      <c r="D117" s="0" t="n">
        <f aca="false">INDEX(W$2:W$7,MATCH(C117,X$2:X$7,0),1)</f>
        <v>4</v>
      </c>
      <c r="E117" s="0" t="n">
        <v>1</v>
      </c>
      <c r="F117" s="0" t="n">
        <v>2</v>
      </c>
      <c r="G117" s="0" t="s">
        <v>222</v>
      </c>
      <c r="H117" s="0" t="n">
        <v>4</v>
      </c>
      <c r="I117" s="0" t="s">
        <v>14</v>
      </c>
      <c r="J117" s="0" t="n">
        <v>4</v>
      </c>
      <c r="K117" s="0" t="n">
        <v>56</v>
      </c>
      <c r="L117" s="0" t="s">
        <v>223</v>
      </c>
      <c r="M117" s="0" t="n">
        <f aca="false">INDEX(Y$2:Y$3,MATCH(L117,Z$2:Z$3,0),1)</f>
        <v>10</v>
      </c>
      <c r="N117" s="0" t="str">
        <f aca="false">_xlfn.CONCAT("('",B117,"','",D117,"','",E117,"','",F117,"','",G117,"','",H117,"','",I117,"','",J117,"','",K117,"','",M117,"'),")</f>
        <v>('X-01 Mk V Chest','4','1','2','0','4','{}','4','56','10'),</v>
      </c>
      <c r="O117" s="0" t="s">
        <v>143</v>
      </c>
      <c r="P117" s="0" t="n">
        <f aca="false">INDEX($AA$2:$AA$4,MATCH(O117,$AB$2:$AB$4,0),1)</f>
        <v>5</v>
      </c>
      <c r="Q117" s="0" t="n">
        <v>3</v>
      </c>
      <c r="R117" s="0" t="str">
        <f aca="false">_xlfn.CONCAT("('",A117,"','",P117,"','",Q117,"'),")</f>
        <v>('116','5','3'),</v>
      </c>
      <c r="S117" s="0" t="s">
        <v>228</v>
      </c>
      <c r="T117" s="0" t="n">
        <f aca="false">INDEX($AA$2:$AA$4,MATCH(S117,$AB$2:$AB$4,0),1)</f>
        <v>77</v>
      </c>
      <c r="U117" s="0" t="n">
        <v>1</v>
      </c>
      <c r="V117" s="0" t="str">
        <f aca="false">_xlfn.CONCAT("('",$A117,"','",T117,"','",U117,"'),")</f>
        <v>('116','77','1'),</v>
      </c>
    </row>
    <row r="118" customFormat="false" ht="13.8" hidden="false" customHeight="false" outlineLevel="0" collapsed="false">
      <c r="A118" s="0" t="n">
        <v>117</v>
      </c>
      <c r="B118" s="0" t="s">
        <v>356</v>
      </c>
      <c r="C118" s="0" t="s">
        <v>201</v>
      </c>
      <c r="D118" s="0" t="n">
        <f aca="false">INDEX(W$2:W$7,MATCH(C118,X$2:X$7,0),1)</f>
        <v>4</v>
      </c>
      <c r="E118" s="0" t="n">
        <v>2</v>
      </c>
      <c r="F118" s="0" t="n">
        <v>2</v>
      </c>
      <c r="G118" s="0" t="s">
        <v>222</v>
      </c>
      <c r="H118" s="0" t="n">
        <v>2</v>
      </c>
      <c r="I118" s="0" t="s">
        <v>14</v>
      </c>
      <c r="J118" s="0" t="n">
        <v>3</v>
      </c>
      <c r="K118" s="0" t="n">
        <v>40</v>
      </c>
      <c r="L118" s="0" t="s">
        <v>223</v>
      </c>
      <c r="M118" s="0" t="n">
        <f aca="false">INDEX(Y$2:Y$3,MATCH(L118,Z$2:Z$3,0),1)</f>
        <v>10</v>
      </c>
      <c r="N118" s="0" t="str">
        <f aca="false">_xlfn.CONCAT("('",B118,"','",D118,"','",E118,"','",F118,"','",G118,"','",H118,"','",I118,"','",J118,"','",K118,"','",M118,"'),")</f>
        <v>('X-01 Mk V Arm','4','2','2','0','2','{}','3','40','10'),</v>
      </c>
      <c r="O118" s="0" t="s">
        <v>143</v>
      </c>
      <c r="P118" s="0" t="n">
        <f aca="false">INDEX($AA$2:$AA$4,MATCH(O118,$AB$2:$AB$4,0),1)</f>
        <v>5</v>
      </c>
      <c r="Q118" s="0" t="n">
        <v>3</v>
      </c>
      <c r="R118" s="0" t="str">
        <f aca="false">_xlfn.CONCAT("('",A118,"','",P118,"','",Q118,"'),")</f>
        <v>('117','5','3'),</v>
      </c>
      <c r="S118" s="0" t="s">
        <v>228</v>
      </c>
      <c r="T118" s="0" t="n">
        <f aca="false">INDEX($AA$2:$AA$4,MATCH(S118,$AB$2:$AB$4,0),1)</f>
        <v>77</v>
      </c>
      <c r="U118" s="0" t="n">
        <v>1</v>
      </c>
      <c r="V118" s="0" t="str">
        <f aca="false">_xlfn.CONCAT("('",$A118,"','",T118,"','",U118,"'),")</f>
        <v>('117','77','1'),</v>
      </c>
    </row>
    <row r="119" customFormat="false" ht="13.8" hidden="false" customHeight="false" outlineLevel="0" collapsed="false">
      <c r="A119" s="0" t="n">
        <v>118</v>
      </c>
      <c r="B119" s="0" t="s">
        <v>357</v>
      </c>
      <c r="C119" s="0" t="s">
        <v>201</v>
      </c>
      <c r="D119" s="0" t="n">
        <f aca="false">INDEX(W$2:W$7,MATCH(C119,X$2:X$7,0),1)</f>
        <v>4</v>
      </c>
      <c r="E119" s="0" t="n">
        <v>2</v>
      </c>
      <c r="F119" s="0" t="n">
        <v>2</v>
      </c>
      <c r="G119" s="0" t="s">
        <v>222</v>
      </c>
      <c r="H119" s="0" t="n">
        <v>2</v>
      </c>
      <c r="I119" s="0" t="s">
        <v>14</v>
      </c>
      <c r="J119" s="0" t="n">
        <v>3</v>
      </c>
      <c r="K119" s="0" t="n">
        <v>40</v>
      </c>
      <c r="L119" s="0" t="s">
        <v>223</v>
      </c>
      <c r="M119" s="0" t="n">
        <f aca="false">INDEX(Y$2:Y$3,MATCH(L119,Z$2:Z$3,0),1)</f>
        <v>10</v>
      </c>
      <c r="N119" s="0" t="str">
        <f aca="false">_xlfn.CONCAT("('",B119,"','",D119,"','",E119,"','",F119,"','",G119,"','",H119,"','",I119,"','",J119,"','",K119,"','",M119,"'),")</f>
        <v>('X-01 Mk V Leg','4','2','2','0','2','{}','3','40','10'),</v>
      </c>
      <c r="O119" s="0" t="s">
        <v>143</v>
      </c>
      <c r="P119" s="0" t="n">
        <f aca="false">INDEX($AA$2:$AA$4,MATCH(O119,$AB$2:$AB$4,0),1)</f>
        <v>5</v>
      </c>
      <c r="Q119" s="0" t="n">
        <v>3</v>
      </c>
      <c r="R119" s="0" t="str">
        <f aca="false">_xlfn.CONCAT("('",A119,"','",P119,"','",Q119,"'),")</f>
        <v>('118','5','3'),</v>
      </c>
      <c r="S119" s="0" t="s">
        <v>228</v>
      </c>
      <c r="T119" s="0" t="n">
        <f aca="false">INDEX($AA$2:$AA$4,MATCH(S119,$AB$2:$AB$4,0),1)</f>
        <v>77</v>
      </c>
      <c r="U119" s="0" t="n">
        <v>1</v>
      </c>
      <c r="V119" s="0" t="str">
        <f aca="false">_xlfn.CONCAT("('",$A119,"','",T119,"','",U119,"'),")</f>
        <v>('118','77','1'),</v>
      </c>
    </row>
    <row r="120" customFormat="false" ht="13.8" hidden="false" customHeight="false" outlineLevel="0" collapsed="false">
      <c r="A120" s="0" t="n">
        <v>119</v>
      </c>
      <c r="B120" s="0" t="s">
        <v>358</v>
      </c>
      <c r="C120" s="0" t="s">
        <v>201</v>
      </c>
      <c r="D120" s="0" t="n">
        <f aca="false">INDEX(W$2:W$7,MATCH(C120,X$2:X$7,0),1)</f>
        <v>4</v>
      </c>
      <c r="E120" s="0" t="n">
        <v>2</v>
      </c>
      <c r="F120" s="0" t="n">
        <v>2</v>
      </c>
      <c r="G120" s="0" t="s">
        <v>222</v>
      </c>
      <c r="H120" s="0" t="n">
        <v>3</v>
      </c>
      <c r="I120" s="0" t="s">
        <v>14</v>
      </c>
      <c r="J120" s="0" t="n">
        <v>3</v>
      </c>
      <c r="K120" s="0" t="n">
        <v>35</v>
      </c>
      <c r="L120" s="0" t="s">
        <v>223</v>
      </c>
      <c r="M120" s="0" t="n">
        <f aca="false">INDEX(Y$2:Y$3,MATCH(L120,Z$2:Z$3,0),1)</f>
        <v>10</v>
      </c>
      <c r="N120" s="0" t="str">
        <f aca="false">_xlfn.CONCAT("('",B120,"','",D120,"','",E120,"','",F120,"','",G120,"','",H120,"','",I120,"','",J120,"','",K120,"','",M120,"'),")</f>
        <v>('X-01 Mk VI Helm','4','2','2','0','3','{}','3','35','10'),</v>
      </c>
      <c r="O120" s="0" t="s">
        <v>143</v>
      </c>
      <c r="P120" s="0" t="n">
        <f aca="false">INDEX($AA$2:$AA$4,MATCH(O120,$AB$2:$AB$4,0),1)</f>
        <v>5</v>
      </c>
      <c r="Q120" s="0" t="n">
        <v>3</v>
      </c>
      <c r="R120" s="0" t="str">
        <f aca="false">_xlfn.CONCAT("('",A120,"','",P120,"','",Q120,"'),")</f>
        <v>('119','5','3'),</v>
      </c>
      <c r="S120" s="0" t="s">
        <v>228</v>
      </c>
      <c r="T120" s="0" t="n">
        <f aca="false">INDEX($AA$2:$AA$4,MATCH(S120,$AB$2:$AB$4,0),1)</f>
        <v>77</v>
      </c>
      <c r="U120" s="0" t="n">
        <v>2</v>
      </c>
      <c r="V120" s="0" t="str">
        <f aca="false">_xlfn.CONCAT("('",$A120,"','",T120,"','",U120,"'),")</f>
        <v>('119','77','2'),</v>
      </c>
    </row>
    <row r="121" customFormat="false" ht="13.8" hidden="false" customHeight="false" outlineLevel="0" collapsed="false">
      <c r="A121" s="0" t="n">
        <v>120</v>
      </c>
      <c r="B121" s="0" t="s">
        <v>359</v>
      </c>
      <c r="C121" s="0" t="s">
        <v>201</v>
      </c>
      <c r="D121" s="0" t="n">
        <f aca="false">INDEX(W$2:W$7,MATCH(C121,X$2:X$7,0),1)</f>
        <v>4</v>
      </c>
      <c r="E121" s="0" t="n">
        <v>2</v>
      </c>
      <c r="F121" s="0" t="n">
        <v>2</v>
      </c>
      <c r="G121" s="0" t="s">
        <v>222</v>
      </c>
      <c r="H121" s="0" t="n">
        <v>5</v>
      </c>
      <c r="I121" s="0" t="s">
        <v>14</v>
      </c>
      <c r="J121" s="0" t="n">
        <v>5</v>
      </c>
      <c r="K121" s="0" t="n">
        <v>70</v>
      </c>
      <c r="L121" s="0" t="s">
        <v>223</v>
      </c>
      <c r="M121" s="0" t="n">
        <f aca="false">INDEX(Y$2:Y$3,MATCH(L121,Z$2:Z$3,0),1)</f>
        <v>10</v>
      </c>
      <c r="N121" s="0" t="str">
        <f aca="false">_xlfn.CONCAT("('",B121,"','",D121,"','",E121,"','",F121,"','",G121,"','",H121,"','",I121,"','",J121,"','",K121,"','",M121,"'),")</f>
        <v>('X-01 Mk VI Chest','4','2','2','0','5','{}','5','70','10'),</v>
      </c>
      <c r="O121" s="0" t="s">
        <v>143</v>
      </c>
      <c r="P121" s="0" t="n">
        <f aca="false">INDEX($AA$2:$AA$4,MATCH(O121,$AB$2:$AB$4,0),1)</f>
        <v>5</v>
      </c>
      <c r="Q121" s="0" t="n">
        <v>3</v>
      </c>
      <c r="R121" s="0" t="str">
        <f aca="false">_xlfn.CONCAT("('",A121,"','",P121,"','",Q121,"'),")</f>
        <v>('120','5','3'),</v>
      </c>
      <c r="S121" s="0" t="s">
        <v>228</v>
      </c>
      <c r="T121" s="0" t="n">
        <f aca="false">INDEX($AA$2:$AA$4,MATCH(S121,$AB$2:$AB$4,0),1)</f>
        <v>77</v>
      </c>
      <c r="U121" s="0" t="n">
        <v>2</v>
      </c>
      <c r="V121" s="0" t="str">
        <f aca="false">_xlfn.CONCAT("('",$A121,"','",T121,"','",U121,"'),")</f>
        <v>('120','77','2'),</v>
      </c>
    </row>
    <row r="122" customFormat="false" ht="13.8" hidden="false" customHeight="false" outlineLevel="0" collapsed="false">
      <c r="A122" s="0" t="n">
        <v>121</v>
      </c>
      <c r="B122" s="0" t="s">
        <v>360</v>
      </c>
      <c r="C122" s="0" t="s">
        <v>201</v>
      </c>
      <c r="D122" s="0" t="n">
        <f aca="false">INDEX(W$2:W$7,MATCH(C122,X$2:X$7,0),1)</f>
        <v>4</v>
      </c>
      <c r="E122" s="0" t="n">
        <v>2</v>
      </c>
      <c r="F122" s="0" t="n">
        <v>3</v>
      </c>
      <c r="G122" s="0" t="s">
        <v>222</v>
      </c>
      <c r="H122" s="0" t="n">
        <v>4</v>
      </c>
      <c r="I122" s="0" t="s">
        <v>14</v>
      </c>
      <c r="J122" s="0" t="n">
        <v>4</v>
      </c>
      <c r="K122" s="0" t="n">
        <v>50</v>
      </c>
      <c r="L122" s="0" t="s">
        <v>223</v>
      </c>
      <c r="M122" s="0" t="n">
        <f aca="false">INDEX(Y$2:Y$3,MATCH(L122,Z$2:Z$3,0),1)</f>
        <v>10</v>
      </c>
      <c r="N122" s="0" t="str">
        <f aca="false">_xlfn.CONCAT("('",B122,"','",D122,"','",E122,"','",F122,"','",G122,"','",H122,"','",I122,"','",J122,"','",K122,"','",M122,"'),")</f>
        <v>('X-01 Mk VI Arm','4','2','3','0','4','{}','4','50','10'),</v>
      </c>
      <c r="O122" s="0" t="s">
        <v>143</v>
      </c>
      <c r="P122" s="0" t="n">
        <f aca="false">INDEX($AA$2:$AA$4,MATCH(O122,$AB$2:$AB$4,0),1)</f>
        <v>5</v>
      </c>
      <c r="Q122" s="0" t="n">
        <v>3</v>
      </c>
      <c r="R122" s="0" t="str">
        <f aca="false">_xlfn.CONCAT("('",A122,"','",P122,"','",Q122,"'),")</f>
        <v>('121','5','3'),</v>
      </c>
      <c r="S122" s="0" t="s">
        <v>228</v>
      </c>
      <c r="T122" s="0" t="n">
        <f aca="false">INDEX($AA$2:$AA$4,MATCH(S122,$AB$2:$AB$4,0),1)</f>
        <v>77</v>
      </c>
      <c r="U122" s="0" t="n">
        <v>2</v>
      </c>
      <c r="V122" s="0" t="str">
        <f aca="false">_xlfn.CONCAT("('",$A122,"','",T122,"','",U122,"'),")</f>
        <v>('121','77','2'),</v>
      </c>
    </row>
    <row r="123" customFormat="false" ht="13.8" hidden="false" customHeight="false" outlineLevel="0" collapsed="false">
      <c r="A123" s="0" t="n">
        <v>122</v>
      </c>
      <c r="B123" s="0" t="s">
        <v>361</v>
      </c>
      <c r="C123" s="0" t="s">
        <v>201</v>
      </c>
      <c r="D123" s="0" t="n">
        <f aca="false">INDEX(W$2:W$7,MATCH(C123,X$2:X$7,0),1)</f>
        <v>4</v>
      </c>
      <c r="E123" s="0" t="n">
        <v>2</v>
      </c>
      <c r="F123" s="0" t="n">
        <v>3</v>
      </c>
      <c r="G123" s="0" t="s">
        <v>222</v>
      </c>
      <c r="H123" s="0" t="n">
        <v>4</v>
      </c>
      <c r="I123" s="0" t="s">
        <v>14</v>
      </c>
      <c r="J123" s="0" t="n">
        <v>4</v>
      </c>
      <c r="K123" s="0" t="n">
        <v>50</v>
      </c>
      <c r="L123" s="0" t="s">
        <v>223</v>
      </c>
      <c r="M123" s="0" t="n">
        <f aca="false">INDEX(Y$2:Y$3,MATCH(L123,Z$2:Z$3,0),1)</f>
        <v>10</v>
      </c>
      <c r="N123" s="0" t="str">
        <f aca="false">_xlfn.CONCAT("('",B123,"','",D123,"','",E123,"','",F123,"','",G123,"','",H123,"','",I123,"','",J123,"','",K123,"','",M123,"'),")</f>
        <v>('X-01 Mk VI Leg','4','2','3','0','4','{}','4','50','10'),</v>
      </c>
      <c r="O123" s="0" t="s">
        <v>143</v>
      </c>
      <c r="P123" s="0" t="n">
        <f aca="false">INDEX($AA$2:$AA$4,MATCH(O123,$AB$2:$AB$4,0),1)</f>
        <v>5</v>
      </c>
      <c r="Q123" s="0" t="n">
        <v>3</v>
      </c>
      <c r="R123" s="0" t="str">
        <f aca="false">_xlfn.CONCAT("('",A123,"','",P123,"','",Q123,"'),")</f>
        <v>('122','5','3'),</v>
      </c>
      <c r="S123" s="0" t="s">
        <v>228</v>
      </c>
      <c r="T123" s="0" t="n">
        <f aca="false">INDEX($AA$2:$AA$4,MATCH(S123,$AB$2:$AB$4,0),1)</f>
        <v>77</v>
      </c>
      <c r="U123" s="0" t="n">
        <v>2</v>
      </c>
      <c r="V123" s="0" t="str">
        <f aca="false">_xlfn.CONCAT("('",$A123,"','",T123,"','",U123,"'),")</f>
        <v>('122','77','2'),</v>
      </c>
    </row>
    <row r="124" customFormat="false" ht="13.8" hidden="false" customHeight="false" outlineLevel="0" collapsed="false">
      <c r="A124" s="0" t="n">
        <v>123</v>
      </c>
      <c r="B124" s="0" t="s">
        <v>362</v>
      </c>
      <c r="C124" s="0" t="s">
        <v>205</v>
      </c>
      <c r="D124" s="0" t="n">
        <f aca="false">INDEX(W$2:W$7,MATCH(C124,X$2:X$7,0),1)</f>
        <v>5</v>
      </c>
      <c r="E124" s="0" t="s">
        <v>222</v>
      </c>
      <c r="F124" s="0" t="s">
        <v>222</v>
      </c>
      <c r="G124" s="0" t="s">
        <v>222</v>
      </c>
      <c r="H124" s="0" t="s">
        <v>222</v>
      </c>
      <c r="I124" s="0" t="s">
        <v>363</v>
      </c>
      <c r="J124" s="0" t="n">
        <v>1</v>
      </c>
      <c r="K124" s="0" t="n">
        <v>20</v>
      </c>
      <c r="L124" s="0" t="s">
        <v>223</v>
      </c>
      <c r="M124" s="0" t="n">
        <f aca="false">INDEX(Y$2:Y$3,MATCH(L124,Z$2:Z$3,0),1)</f>
        <v>10</v>
      </c>
      <c r="N124" s="0" t="str">
        <f aca="false">_xlfn.CONCAT("('",B124,"','",D124,"','",E124,"','",F124,"','",G124,"','",H124,"','",I124,"','",J124,"','",K124,"','",M124,"'),")</f>
        <v>('EMP Shielding','5','0','0','0','0','{“+2 EnDR”}','1','20','10'),</v>
      </c>
      <c r="O124" s="0" t="s">
        <v>143</v>
      </c>
      <c r="P124" s="0" t="n">
        <f aca="false">INDEX($AA$2:$AA$4,MATCH(O124,$AB$2:$AB$4,0),1)</f>
        <v>5</v>
      </c>
      <c r="Q124" s="0" t="n">
        <v>1</v>
      </c>
      <c r="R124" s="0" t="str">
        <f aca="false">_xlfn.CONCAT("('",A124,"','",P124,"','",Q124,"'),")</f>
        <v>('123','5','1'),</v>
      </c>
      <c r="T124" s="0" t="e">
        <f aca="false">INDEX($AA$2:$AA$4,MATCH(S124,$AB$2:$AB$4,0),1)</f>
        <v>#N/A</v>
      </c>
      <c r="V124" s="0" t="e">
        <f aca="false">_xlfn.CONCAT("('",$A124,"','",T124,"','",U124,"'),")</f>
        <v>#N/A</v>
      </c>
    </row>
    <row r="125" customFormat="false" ht="13.8" hidden="false" customHeight="false" outlineLevel="0" collapsed="false">
      <c r="A125" s="0" t="n">
        <v>124</v>
      </c>
      <c r="B125" s="0" t="s">
        <v>364</v>
      </c>
      <c r="C125" s="0" t="s">
        <v>204</v>
      </c>
      <c r="D125" s="0" t="n">
        <f aca="false">INDEX(W$2:W$7,MATCH(C125,X$2:X$7,0),1)</f>
        <v>6</v>
      </c>
      <c r="E125" s="0" t="s">
        <v>222</v>
      </c>
      <c r="F125" s="0" t="s">
        <v>222</v>
      </c>
      <c r="G125" s="0" t="s">
        <v>222</v>
      </c>
      <c r="H125" s="0" t="s">
        <v>222</v>
      </c>
      <c r="I125" s="0" t="s">
        <v>365</v>
      </c>
      <c r="J125" s="0" t="n">
        <v>1</v>
      </c>
      <c r="K125" s="0" t="n">
        <v>100</v>
      </c>
      <c r="L125" s="0" t="s">
        <v>225</v>
      </c>
      <c r="M125" s="0" t="n">
        <f aca="false">INDEX(Y$2:Y$3,MATCH(L125,Z$2:Z$3,0),1)</f>
        <v>11</v>
      </c>
      <c r="N125" s="0" t="str">
        <f aca="false">_xlfn.CONCAT("('",B125,"','",D125,"','",E125,"','",F125,"','",G125,"','",H125,"','",I125,"','",J125,"','",K125,"','",M125,"'),")</f>
        <v>('Rad Scrubber','6','0','0','0','0','{“Ignore Rads from Food/Drink”}','1','100','11'),</v>
      </c>
      <c r="O125" s="0" t="s">
        <v>228</v>
      </c>
      <c r="P125" s="0" t="n">
        <f aca="false">INDEX($AA$2:$AA$4,MATCH(O125,$AB$2:$AB$4,0),1)</f>
        <v>77</v>
      </c>
      <c r="Q125" s="0" t="n">
        <v>2</v>
      </c>
      <c r="R125" s="0" t="str">
        <f aca="false">_xlfn.CONCAT("('",A125,"','",P125,"','",Q125,"'),")</f>
        <v>('124','77','2'),</v>
      </c>
      <c r="T125" s="0" t="e">
        <f aca="false">INDEX($AA$2:$AA$4,MATCH(S125,$AB$2:$AB$4,0),1)</f>
        <v>#N/A</v>
      </c>
      <c r="V125" s="0" t="e">
        <f aca="false">_xlfn.CONCAT("('",$A125,"','",T125,"','",U125,"'),")</f>
        <v>#N/A</v>
      </c>
    </row>
    <row r="126" customFormat="false" ht="13.8" hidden="false" customHeight="false" outlineLevel="0" collapsed="false">
      <c r="A126" s="0" t="n">
        <v>125</v>
      </c>
      <c r="B126" s="0" t="s">
        <v>366</v>
      </c>
      <c r="C126" s="0" t="s">
        <v>204</v>
      </c>
      <c r="D126" s="0" t="n">
        <f aca="false">INDEX(W$2:W$7,MATCH(C126,X$2:X$7,0),1)</f>
        <v>6</v>
      </c>
      <c r="E126" s="0" t="s">
        <v>222</v>
      </c>
      <c r="F126" s="0" t="s">
        <v>222</v>
      </c>
      <c r="G126" s="0" t="s">
        <v>222</v>
      </c>
      <c r="H126" s="0" t="s">
        <v>222</v>
      </c>
      <c r="I126" s="0" t="s">
        <v>367</v>
      </c>
      <c r="J126" s="0" t="n">
        <v>1</v>
      </c>
      <c r="K126" s="0" t="n">
        <v>100</v>
      </c>
      <c r="L126" s="0" t="s">
        <v>225</v>
      </c>
      <c r="M126" s="0" t="n">
        <f aca="false">INDEX(Y$2:Y$3,MATCH(L126,Z$2:Z$3,0),1)</f>
        <v>11</v>
      </c>
      <c r="N126" s="0" t="str">
        <f aca="false">_xlfn.CONCAT("('",B126,"','",D126,"','",E126,"','",F126,"','",G126,"','",H126,"','",I126,"','",J126,"','",K126,"','",M126,"'),")</f>
        <v>('Sensor Array','6','0','0','0','0','{“RR1d20 PER”}','1','100','11'),</v>
      </c>
      <c r="O126" s="0" t="s">
        <v>228</v>
      </c>
      <c r="P126" s="0" t="n">
        <f aca="false">INDEX($AA$2:$AA$4,MATCH(O126,$AB$2:$AB$4,0),1)</f>
        <v>77</v>
      </c>
      <c r="Q126" s="0" t="n">
        <v>3</v>
      </c>
      <c r="R126" s="0" t="str">
        <f aca="false">_xlfn.CONCAT("('",A126,"','",P126,"','",Q126,"'),")</f>
        <v>('125','77','3'),</v>
      </c>
      <c r="T126" s="0" t="e">
        <f aca="false">INDEX($AA$2:$AA$4,MATCH(S126,$AB$2:$AB$4,0),1)</f>
        <v>#N/A</v>
      </c>
      <c r="V126" s="0" t="e">
        <f aca="false">_xlfn.CONCAT("('",$A126,"','",T126,"','",U126,"'),")</f>
        <v>#N/A</v>
      </c>
    </row>
    <row r="127" customFormat="false" ht="13.8" hidden="false" customHeight="false" outlineLevel="0" collapsed="false">
      <c r="A127" s="0" t="n">
        <v>126</v>
      </c>
      <c r="B127" s="0" t="s">
        <v>368</v>
      </c>
      <c r="C127" s="0" t="s">
        <v>204</v>
      </c>
      <c r="D127" s="0" t="n">
        <f aca="false">INDEX(W$2:W$7,MATCH(C127,X$2:X$7,0),1)</f>
        <v>6</v>
      </c>
      <c r="E127" s="0" t="s">
        <v>222</v>
      </c>
      <c r="F127" s="0" t="s">
        <v>222</v>
      </c>
      <c r="G127" s="0" t="s">
        <v>222</v>
      </c>
      <c r="H127" s="0" t="s">
        <v>222</v>
      </c>
      <c r="I127" s="0" t="s">
        <v>369</v>
      </c>
      <c r="J127" s="0" t="n">
        <v>1</v>
      </c>
      <c r="K127" s="0" t="n">
        <v>100</v>
      </c>
      <c r="L127" s="0" t="s">
        <v>225</v>
      </c>
      <c r="M127" s="0" t="n">
        <f aca="false">INDEX(Y$2:Y$3,MATCH(L127,Z$2:Z$3,0),1)</f>
        <v>11</v>
      </c>
      <c r="N127" s="0" t="str">
        <f aca="false">_xlfn.CONCAT("('",B127,"','",D127,"','",E127,"','",F127,"','",G127,"','",H127,"','",I127,"','",J127,"','",K127,"','",M127,"'),")</f>
        <v>('Targeting HUD','6','0','0','0','0','{“0AP for additional minor action after Aim”}','1','100','11'),</v>
      </c>
      <c r="O127" s="0" t="s">
        <v>228</v>
      </c>
      <c r="P127" s="0" t="n">
        <f aca="false">INDEX($AA$2:$AA$4,MATCH(O127,$AB$2:$AB$4,0),1)</f>
        <v>77</v>
      </c>
      <c r="Q127" s="0" t="n">
        <v>3</v>
      </c>
      <c r="R127" s="0" t="str">
        <f aca="false">_xlfn.CONCAT("('",A127,"','",P127,"','",Q127,"'),")</f>
        <v>('126','77','3'),</v>
      </c>
      <c r="T127" s="0" t="e">
        <f aca="false">INDEX($AA$2:$AA$4,MATCH(S127,$AB$2:$AB$4,0),1)</f>
        <v>#N/A</v>
      </c>
      <c r="V127" s="0" t="e">
        <f aca="false">_xlfn.CONCAT("('",$A127,"','",T127,"','",U127,"'),")</f>
        <v>#N/A</v>
      </c>
    </row>
    <row r="128" customFormat="false" ht="13.8" hidden="false" customHeight="false" outlineLevel="0" collapsed="false">
      <c r="A128" s="0" t="n">
        <v>127</v>
      </c>
      <c r="B128" s="0" t="s">
        <v>370</v>
      </c>
      <c r="C128" s="0" t="s">
        <v>204</v>
      </c>
      <c r="D128" s="0" t="n">
        <f aca="false">INDEX(W$2:W$7,MATCH(C128,X$2:X$7,0),1)</f>
        <v>6</v>
      </c>
      <c r="E128" s="0" t="s">
        <v>222</v>
      </c>
      <c r="F128" s="0" t="s">
        <v>222</v>
      </c>
      <c r="G128" s="0" t="s">
        <v>222</v>
      </c>
      <c r="H128" s="0" t="s">
        <v>222</v>
      </c>
      <c r="I128" s="0" t="s">
        <v>371</v>
      </c>
      <c r="J128" s="0" t="n">
        <v>1</v>
      </c>
      <c r="K128" s="0" t="n">
        <v>100</v>
      </c>
      <c r="L128" s="0" t="s">
        <v>225</v>
      </c>
      <c r="M128" s="0" t="n">
        <f aca="false">INDEX(Y$2:Y$3,MATCH(L128,Z$2:Z$3,0),1)</f>
        <v>11</v>
      </c>
      <c r="N128" s="0" t="str">
        <f aca="false">_xlfn.CONCAT("('",B128,"','",D128,"','",E128,"','",F128,"','",G128,"','",H128,"','",I128,"','",J128,"','",K128,"','",M128,"'),")</f>
        <v>('Internal Database','6','0','0','0','0','{“RR1d20 INT”}','1','100','11'),</v>
      </c>
      <c r="O128" s="0" t="s">
        <v>228</v>
      </c>
      <c r="P128" s="0" t="n">
        <f aca="false">INDEX($AA$2:$AA$4,MATCH(O128,$AB$2:$AB$4,0),1)</f>
        <v>77</v>
      </c>
      <c r="Q128" s="0" t="n">
        <v>2</v>
      </c>
      <c r="R128" s="0" t="str">
        <f aca="false">_xlfn.CONCAT("('",A128,"','",P128,"','",Q128,"'),")</f>
        <v>('127','77','2'),</v>
      </c>
      <c r="T128" s="0" t="e">
        <f aca="false">INDEX($AA$2:$AA$4,MATCH(S128,$AB$2:$AB$4,0),1)</f>
        <v>#N/A</v>
      </c>
      <c r="V128" s="0" t="e">
        <f aca="false">_xlfn.CONCAT("('",$A128,"','",T128,"','",U128,"'),")</f>
        <v>#N/A</v>
      </c>
    </row>
    <row r="129" customFormat="false" ht="13.8" hidden="false" customHeight="false" outlineLevel="0" collapsed="false">
      <c r="A129" s="0" t="n">
        <v>128</v>
      </c>
      <c r="B129" s="0" t="s">
        <v>372</v>
      </c>
      <c r="C129" s="0" t="s">
        <v>204</v>
      </c>
      <c r="D129" s="0" t="n">
        <f aca="false">INDEX(W$2:W$7,MATCH(C129,X$2:X$7,0),1)</f>
        <v>6</v>
      </c>
      <c r="E129" s="0" t="s">
        <v>222</v>
      </c>
      <c r="F129" s="0" t="s">
        <v>222</v>
      </c>
      <c r="G129" s="0" t="s">
        <v>222</v>
      </c>
      <c r="H129" s="0" t="s">
        <v>222</v>
      </c>
      <c r="I129" s="0" t="s">
        <v>373</v>
      </c>
      <c r="J129" s="0" t="n">
        <v>2</v>
      </c>
      <c r="K129" s="0" t="n">
        <v>100</v>
      </c>
      <c r="L129" s="0" t="s">
        <v>225</v>
      </c>
      <c r="M129" s="0" t="n">
        <f aca="false">INDEX(Y$2:Y$3,MATCH(L129,Z$2:Z$3,0),1)</f>
        <v>11</v>
      </c>
      <c r="N129" s="0" t="str">
        <f aca="false">_xlfn.CONCAT("('",B129,"','",D129,"','",E129,"','",F129,"','",G129,"','",H129,"','",I129,"','",J129,"','",K129,"','",M129,"'),")</f>
        <v>('Core Assembly','6','0','0','0','0','{“+1AP if no AP at start of turn”}','2','100','11'),</v>
      </c>
      <c r="O129" s="0" t="s">
        <v>228</v>
      </c>
      <c r="P129" s="0" t="n">
        <f aca="false">INDEX($AA$2:$AA$4,MATCH(O129,$AB$2:$AB$4,0),1)</f>
        <v>77</v>
      </c>
      <c r="Q129" s="0" t="n">
        <v>3</v>
      </c>
      <c r="R129" s="0" t="str">
        <f aca="false">_xlfn.CONCAT("('",A129,"','",P129,"','",Q129,"'),")</f>
        <v>('128','77','3'),</v>
      </c>
      <c r="T129" s="0" t="e">
        <f aca="false">INDEX($AA$2:$AA$4,MATCH(S129,$AB$2:$AB$4,0),1)</f>
        <v>#N/A</v>
      </c>
      <c r="V129" s="0" t="e">
        <f aca="false">_xlfn.CONCAT("('",$A129,"','",T129,"','",U129,"'),")</f>
        <v>#N/A</v>
      </c>
    </row>
    <row r="130" customFormat="false" ht="13.8" hidden="false" customHeight="false" outlineLevel="0" collapsed="false">
      <c r="A130" s="0" t="n">
        <v>129</v>
      </c>
      <c r="B130" s="0" t="s">
        <v>374</v>
      </c>
      <c r="C130" s="0" t="s">
        <v>204</v>
      </c>
      <c r="D130" s="0" t="n">
        <f aca="false">INDEX(W$2:W$7,MATCH(C130,X$2:X$7,0),1)</f>
        <v>6</v>
      </c>
      <c r="E130" s="0" t="s">
        <v>222</v>
      </c>
      <c r="F130" s="0" t="s">
        <v>222</v>
      </c>
      <c r="G130" s="0" t="s">
        <v>222</v>
      </c>
      <c r="H130" s="0" t="s">
        <v>222</v>
      </c>
      <c r="I130" s="0" t="s">
        <v>375</v>
      </c>
      <c r="J130" s="0" t="n">
        <v>2</v>
      </c>
      <c r="K130" s="0" t="n">
        <v>100</v>
      </c>
      <c r="L130" s="0" t="s">
        <v>225</v>
      </c>
      <c r="M130" s="0" t="n">
        <f aca="false">INDEX(Y$2:Y$3,MATCH(L130,Z$2:Z$3,0),1)</f>
        <v>11</v>
      </c>
      <c r="N130" s="0" t="str">
        <f aca="false">_xlfn.CONCAT("('",B130,"','",D130,"','",E130,"','",F130,"','",G130,"','",H130,"','",I130,"','",J130,"','",K130,"','",M130,"'),")</f>
        <v>('Blood Cleanser','6','0','0','0','0','{“RR addiction rolls”}','2','100','11'),</v>
      </c>
      <c r="O130" s="0" t="s">
        <v>228</v>
      </c>
      <c r="P130" s="0" t="n">
        <f aca="false">INDEX($AA$2:$AA$4,MATCH(O130,$AB$2:$AB$4,0),1)</f>
        <v>77</v>
      </c>
      <c r="Q130" s="0" t="n">
        <v>1</v>
      </c>
      <c r="R130" s="0" t="str">
        <f aca="false">_xlfn.CONCAT("('",A130,"','",P130,"','",Q130,"'),")</f>
        <v>('129','77','1'),</v>
      </c>
      <c r="T130" s="0" t="e">
        <f aca="false">INDEX($AA$2:$AA$4,MATCH(S130,$AB$2:$AB$4,0),1)</f>
        <v>#N/A</v>
      </c>
      <c r="V130" s="0" t="e">
        <f aca="false">_xlfn.CONCAT("('",$A130,"','",T130,"','",U130,"'),")</f>
        <v>#N/A</v>
      </c>
    </row>
    <row r="131" customFormat="false" ht="13.8" hidden="false" customHeight="false" outlineLevel="0" collapsed="false">
      <c r="A131" s="0" t="n">
        <v>130</v>
      </c>
      <c r="B131" s="0" t="s">
        <v>376</v>
      </c>
      <c r="C131" s="0" t="s">
        <v>204</v>
      </c>
      <c r="D131" s="0" t="n">
        <f aca="false">INDEX(W$2:W$7,MATCH(C131,X$2:X$7,0),1)</f>
        <v>6</v>
      </c>
      <c r="E131" s="0" t="s">
        <v>222</v>
      </c>
      <c r="F131" s="0" t="s">
        <v>222</v>
      </c>
      <c r="G131" s="0" t="s">
        <v>222</v>
      </c>
      <c r="H131" s="0" t="s">
        <v>222</v>
      </c>
      <c r="I131" s="0" t="s">
        <v>377</v>
      </c>
      <c r="J131" s="0" t="n">
        <v>2</v>
      </c>
      <c r="K131" s="0" t="n">
        <v>100</v>
      </c>
      <c r="L131" s="0" t="s">
        <v>225</v>
      </c>
      <c r="M131" s="0" t="n">
        <f aca="false">INDEX(Y$2:Y$3,MATCH(L131,Z$2:Z$3,0),1)</f>
        <v>11</v>
      </c>
      <c r="N131" s="0" t="str">
        <f aca="false">_xlfn.CONCAT("('",B131,"','",D131,"','",E131,"','",F131,"','",G131,"','",H131,"','",I131,"','",J131,"','",K131,"','",M131,"'),")</f>
        <v>('Emergency Protocols','6','0','0','0','0','{“+1Def and +3DR when HP at ¼”}','2','100','11'),</v>
      </c>
      <c r="O131" s="0" t="s">
        <v>228</v>
      </c>
      <c r="P131" s="0" t="n">
        <f aca="false">INDEX($AA$2:$AA$4,MATCH(O131,$AB$2:$AB$4,0),1)</f>
        <v>77</v>
      </c>
      <c r="Q131" s="0" t="n">
        <v>4</v>
      </c>
      <c r="R131" s="0" t="str">
        <f aca="false">_xlfn.CONCAT("('",A131,"','",P131,"','",Q131,"'),")</f>
        <v>('130','77','4'),</v>
      </c>
      <c r="T131" s="0" t="e">
        <f aca="false">INDEX($AA$2:$AA$4,MATCH(S131,$AB$2:$AB$4,0),1)</f>
        <v>#N/A</v>
      </c>
      <c r="V131" s="0" t="e">
        <f aca="false">_xlfn.CONCAT("('",$A131,"','",T131,"','",U131,"'),")</f>
        <v>#N/A</v>
      </c>
    </row>
    <row r="132" customFormat="false" ht="13.8" hidden="false" customHeight="false" outlineLevel="0" collapsed="false">
      <c r="A132" s="0" t="n">
        <v>131</v>
      </c>
      <c r="B132" s="0" t="s">
        <v>378</v>
      </c>
      <c r="C132" s="0" t="s">
        <v>204</v>
      </c>
      <c r="D132" s="0" t="n">
        <f aca="false">INDEX(W$2:W$7,MATCH(C132,X$2:X$7,0),1)</f>
        <v>6</v>
      </c>
      <c r="E132" s="0" t="s">
        <v>222</v>
      </c>
      <c r="F132" s="0" t="s">
        <v>222</v>
      </c>
      <c r="G132" s="0" t="s">
        <v>222</v>
      </c>
      <c r="H132" s="0" t="s">
        <v>222</v>
      </c>
      <c r="I132" s="0" t="s">
        <v>379</v>
      </c>
      <c r="J132" s="0" t="n">
        <v>2</v>
      </c>
      <c r="K132" s="0" t="n">
        <v>100</v>
      </c>
      <c r="L132" s="0" t="s">
        <v>225</v>
      </c>
      <c r="M132" s="0" t="n">
        <f aca="false">INDEX(Y$2:Y$3,MATCH(L132,Z$2:Z$3,0),1)</f>
        <v>11</v>
      </c>
      <c r="N132" s="0" t="str">
        <f aca="false">_xlfn.CONCAT("('",B132,"','",D132,"','",E132,"','",F132,"','",G132,"','",H132,"','",I132,"','",J132,"','",K132,"','",M132,"'),")</f>
        <v>('Motion-Assist Servos','6','0','0','0','0','{“13STR”}','2','100','11'),</v>
      </c>
      <c r="O132" s="0" t="s">
        <v>228</v>
      </c>
      <c r="P132" s="0" t="n">
        <f aca="false">INDEX($AA$2:$AA$4,MATCH(O132,$AB$2:$AB$4,0),1)</f>
        <v>77</v>
      </c>
      <c r="Q132" s="0" t="n">
        <v>3</v>
      </c>
      <c r="R132" s="0" t="str">
        <f aca="false">_xlfn.CONCAT("('",A132,"','",P132,"','",Q132,"'),")</f>
        <v>('131','77','3'),</v>
      </c>
      <c r="T132" s="0" t="e">
        <f aca="false">INDEX($AA$2:$AA$4,MATCH(S132,$AB$2:$AB$4,0),1)</f>
        <v>#N/A</v>
      </c>
      <c r="V132" s="0" t="e">
        <f aca="false">_xlfn.CONCAT("('",$A132,"','",T132,"','",U132,"'),")</f>
        <v>#N/A</v>
      </c>
    </row>
    <row r="133" customFormat="false" ht="13.8" hidden="false" customHeight="false" outlineLevel="0" collapsed="false">
      <c r="A133" s="0" t="n">
        <v>132</v>
      </c>
      <c r="B133" s="0" t="s">
        <v>380</v>
      </c>
      <c r="C133" s="0" t="s">
        <v>204</v>
      </c>
      <c r="D133" s="0" t="n">
        <f aca="false">INDEX(W$2:W$7,MATCH(C133,X$2:X$7,0),1)</f>
        <v>6</v>
      </c>
      <c r="E133" s="0" t="s">
        <v>222</v>
      </c>
      <c r="F133" s="0" t="s">
        <v>222</v>
      </c>
      <c r="G133" s="0" t="s">
        <v>222</v>
      </c>
      <c r="H133" s="0" t="s">
        <v>222</v>
      </c>
      <c r="I133" s="0" t="s">
        <v>381</v>
      </c>
      <c r="J133" s="0" t="n">
        <v>2</v>
      </c>
      <c r="K133" s="0" t="n">
        <v>100</v>
      </c>
      <c r="L133" s="0" t="s">
        <v>225</v>
      </c>
      <c r="M133" s="0" t="n">
        <f aca="false">INDEX(Y$2:Y$3,MATCH(L133,Z$2:Z$3,0),1)</f>
        <v>11</v>
      </c>
      <c r="N133" s="0" t="str">
        <f aca="false">_xlfn.CONCAT("('",B133,"','",D133,"','",E133,"','",F133,"','",G133,"','",H133,"','",I133,"','",J133,"','",K133,"','",M133,"'),")</f>
        <v>('Kinetic Dynamo','6','0','0','0','0','{“+1AP after suffering damage”}','2','100','11'),</v>
      </c>
      <c r="O133" s="0" t="s">
        <v>228</v>
      </c>
      <c r="P133" s="0" t="n">
        <f aca="false">INDEX($AA$2:$AA$4,MATCH(O133,$AB$2:$AB$4,0),1)</f>
        <v>77</v>
      </c>
      <c r="Q133" s="0" t="n">
        <v>4</v>
      </c>
      <c r="R133" s="0" t="str">
        <f aca="false">_xlfn.CONCAT("('",A133,"','",P133,"','",Q133,"'),")</f>
        <v>('132','77','4'),</v>
      </c>
      <c r="T133" s="0" t="e">
        <f aca="false">INDEX($AA$2:$AA$4,MATCH(S133,$AB$2:$AB$4,0),1)</f>
        <v>#N/A</v>
      </c>
      <c r="V133" s="0" t="e">
        <f aca="false">_xlfn.CONCAT("('",$A133,"','",T133,"','",U133,"'),")</f>
        <v>#N/A</v>
      </c>
    </row>
    <row r="134" customFormat="false" ht="13.8" hidden="false" customHeight="false" outlineLevel="0" collapsed="false">
      <c r="A134" s="0" t="n">
        <v>133</v>
      </c>
      <c r="B134" s="0" t="s">
        <v>382</v>
      </c>
      <c r="C134" s="0" t="s">
        <v>204</v>
      </c>
      <c r="D134" s="0" t="n">
        <f aca="false">INDEX(W$2:W$7,MATCH(C134,X$2:X$7,0),1)</f>
        <v>6</v>
      </c>
      <c r="E134" s="0" t="s">
        <v>222</v>
      </c>
      <c r="F134" s="0" t="s">
        <v>222</v>
      </c>
      <c r="G134" s="0" t="s">
        <v>222</v>
      </c>
      <c r="H134" s="0" t="s">
        <v>222</v>
      </c>
      <c r="I134" s="0" t="s">
        <v>383</v>
      </c>
      <c r="J134" s="0" t="n">
        <v>2</v>
      </c>
      <c r="K134" s="0" t="n">
        <v>100</v>
      </c>
      <c r="L134" s="0" t="s">
        <v>225</v>
      </c>
      <c r="M134" s="0" t="n">
        <f aca="false">INDEX(Y$2:Y$3,MATCH(L134,Z$2:Z$3,0),1)</f>
        <v>11</v>
      </c>
      <c r="N134" s="0" t="str">
        <f aca="false">_xlfn.CONCAT("('",B134,"','",D134,"','",E134,"','",F134,"','",G134,"','",H134,"','",I134,"','",J134,"','",K134,"','",M134,"'),")</f>
        <v>('Medic Pump','6','0','0','0','0','{“Heal 3HP/treat 1 inj with stimpak when HP at ½”}','2','100','11'),</v>
      </c>
      <c r="O134" s="0" t="s">
        <v>228</v>
      </c>
      <c r="P134" s="0" t="n">
        <f aca="false">INDEX($AA$2:$AA$4,MATCH(O134,$AB$2:$AB$4,0),1)</f>
        <v>77</v>
      </c>
      <c r="Q134" s="0" t="n">
        <v>4</v>
      </c>
      <c r="R134" s="0" t="str">
        <f aca="false">_xlfn.CONCAT("('",A134,"','",P134,"','",Q134,"'),")</f>
        <v>('133','77','4'),</v>
      </c>
      <c r="T134" s="0" t="e">
        <f aca="false">INDEX($AA$2:$AA$4,MATCH(S134,$AB$2:$AB$4,0),1)</f>
        <v>#N/A</v>
      </c>
      <c r="V134" s="0" t="e">
        <f aca="false">_xlfn.CONCAT("('",$A134,"','",T134,"','",U134,"'),")</f>
        <v>#N/A</v>
      </c>
    </row>
    <row r="135" customFormat="false" ht="13.8" hidden="false" customHeight="false" outlineLevel="0" collapsed="false">
      <c r="A135" s="0" t="n">
        <v>134</v>
      </c>
      <c r="B135" s="0" t="s">
        <v>384</v>
      </c>
      <c r="C135" s="0" t="s">
        <v>204</v>
      </c>
      <c r="D135" s="0" t="n">
        <f aca="false">INDEX(W$2:W$7,MATCH(C135,X$2:X$7,0),1)</f>
        <v>6</v>
      </c>
      <c r="E135" s="0" t="s">
        <v>222</v>
      </c>
      <c r="F135" s="0" t="s">
        <v>222</v>
      </c>
      <c r="G135" s="0" t="s">
        <v>222</v>
      </c>
      <c r="H135" s="0" t="s">
        <v>222</v>
      </c>
      <c r="I135" s="0" t="s">
        <v>385</v>
      </c>
      <c r="J135" s="0" t="n">
        <v>2</v>
      </c>
      <c r="K135" s="0" t="n">
        <v>100</v>
      </c>
      <c r="L135" s="0" t="s">
        <v>223</v>
      </c>
      <c r="M135" s="0" t="n">
        <f aca="false">INDEX(Y$2:Y$3,MATCH(L135,Z$2:Z$3,0),1)</f>
        <v>10</v>
      </c>
      <c r="N135" s="0" t="str">
        <f aca="false">_xlfn.CONCAT("('",B135,"','",D135,"','",E135,"','",F135,"','",G135,"','",H135,"','",I135,"','",J135,"','",K135,"','",M135,"'),")</f>
        <v>('Reactive Plates','6','0','0','0','0','{“Reflect half damage from melee/unarmed”}','2','100','10'),</v>
      </c>
      <c r="O135" s="0" t="s">
        <v>143</v>
      </c>
      <c r="P135" s="0" t="n">
        <f aca="false">INDEX($AA$2:$AA$4,MATCH(O135,$AB$2:$AB$4,0),1)</f>
        <v>5</v>
      </c>
      <c r="Q135" s="0" t="n">
        <v>4</v>
      </c>
      <c r="R135" s="0" t="str">
        <f aca="false">_xlfn.CONCAT("('",A135,"','",P135,"','",Q135,"'),")</f>
        <v>('134','5','4'),</v>
      </c>
      <c r="T135" s="0" t="e">
        <f aca="false">INDEX($AA$2:$AA$4,MATCH(S135,$AB$2:$AB$4,0),1)</f>
        <v>#N/A</v>
      </c>
      <c r="V135" s="0" t="e">
        <f aca="false">_xlfn.CONCAT("('",$A135,"','",T135,"','",U135,"'),")</f>
        <v>#N/A</v>
      </c>
    </row>
    <row r="136" customFormat="false" ht="13.8" hidden="false" customHeight="false" outlineLevel="0" collapsed="false">
      <c r="A136" s="0" t="n">
        <v>135</v>
      </c>
      <c r="B136" s="0" t="s">
        <v>386</v>
      </c>
      <c r="C136" s="0" t="s">
        <v>204</v>
      </c>
      <c r="D136" s="0" t="n">
        <f aca="false">INDEX(W$2:W$7,MATCH(C136,X$2:X$7,0),1)</f>
        <v>6</v>
      </c>
      <c r="E136" s="0" t="s">
        <v>222</v>
      </c>
      <c r="F136" s="0" t="s">
        <v>222</v>
      </c>
      <c r="G136" s="0" t="s">
        <v>222</v>
      </c>
      <c r="H136" s="0" t="s">
        <v>222</v>
      </c>
      <c r="I136" s="0" t="s">
        <v>387</v>
      </c>
      <c r="J136" s="0" t="n">
        <v>2</v>
      </c>
      <c r="K136" s="0" t="n">
        <v>100</v>
      </c>
      <c r="L136" s="0" t="s">
        <v>225</v>
      </c>
      <c r="M136" s="0" t="n">
        <f aca="false">INDEX(Y$2:Y$3,MATCH(L136,Z$2:Z$3,0),1)</f>
        <v>11</v>
      </c>
      <c r="N136" s="0" t="str">
        <f aca="false">_xlfn.CONCAT("('",B136,"','",D136,"','",E136,"','",F136,"','",G136,"','",H136,"','",I136,"','",J136,"','",K136,"','",M136,"'),")</f>
        <v>('Tesla Coils','6','0','0','0','0','{“4CD En against melee attackers”}','2','100','11'),</v>
      </c>
      <c r="O136" s="0" t="s">
        <v>228</v>
      </c>
      <c r="P136" s="0" t="n">
        <f aca="false">INDEX($AA$2:$AA$4,MATCH(O136,$AB$2:$AB$4,0),1)</f>
        <v>77</v>
      </c>
      <c r="Q136" s="0" t="n">
        <v>3</v>
      </c>
      <c r="R136" s="0" t="str">
        <f aca="false">_xlfn.CONCAT("('",A136,"','",P136,"','",Q136,"'),")</f>
        <v>('135','77','3'),</v>
      </c>
      <c r="T136" s="0" t="e">
        <f aca="false">INDEX($AA$2:$AA$4,MATCH(S136,$AB$2:$AB$4,0),1)</f>
        <v>#N/A</v>
      </c>
      <c r="V136" s="0" t="e">
        <f aca="false">_xlfn.CONCAT("('",$A136,"','",T136,"','",U136,"'),")</f>
        <v>#N/A</v>
      </c>
    </row>
    <row r="137" customFormat="false" ht="13.8" hidden="false" customHeight="false" outlineLevel="0" collapsed="false">
      <c r="A137" s="0" t="n">
        <v>136</v>
      </c>
      <c r="B137" s="0" t="s">
        <v>388</v>
      </c>
      <c r="C137" s="0" t="s">
        <v>204</v>
      </c>
      <c r="D137" s="0" t="n">
        <f aca="false">INDEX(W$2:W$7,MATCH(C137,X$2:X$7,0),1)</f>
        <v>6</v>
      </c>
      <c r="E137" s="0" t="s">
        <v>222</v>
      </c>
      <c r="F137" s="0" t="s">
        <v>222</v>
      </c>
      <c r="G137" s="0" t="s">
        <v>222</v>
      </c>
      <c r="H137" s="0" t="s">
        <v>222</v>
      </c>
      <c r="I137" s="0" t="s">
        <v>389</v>
      </c>
      <c r="J137" s="0" t="n">
        <v>1</v>
      </c>
      <c r="K137" s="0" t="n">
        <v>100</v>
      </c>
      <c r="L137" s="0" t="s">
        <v>225</v>
      </c>
      <c r="M137" s="0" t="n">
        <f aca="false">INDEX(Y$2:Y$3,MATCH(L137,Z$2:Z$3,0),1)</f>
        <v>11</v>
      </c>
      <c r="N137" s="0" t="str">
        <f aca="false">_xlfn.CONCAT("('",B137,"','",D137,"','",E137,"','",F137,"','",G137,"','",H137,"','",I137,"','",J137,"','",K137,"','",M137,"'),")</f>
        <v>('Stealth Boy','6','0','0','0','0','{“Spend 1 charge to activate stealth boy once per scene”}','1','100','11'),</v>
      </c>
      <c r="O137" s="0" t="s">
        <v>228</v>
      </c>
      <c r="P137" s="0" t="n">
        <f aca="false">INDEX($AA$2:$AA$4,MATCH(O137,$AB$2:$AB$4,0),1)</f>
        <v>77</v>
      </c>
      <c r="Q137" s="0" t="n">
        <v>4</v>
      </c>
      <c r="R137" s="0" t="str">
        <f aca="false">_xlfn.CONCAT("('",A137,"','",P137,"','",Q137,"'),")</f>
        <v>('136','77','4'),</v>
      </c>
      <c r="T137" s="0" t="e">
        <f aca="false">INDEX($AA$2:$AA$4,MATCH(S137,$AB$2:$AB$4,0),1)</f>
        <v>#N/A</v>
      </c>
      <c r="V137" s="0" t="e">
        <f aca="false">_xlfn.CONCAT("('",$A137,"','",T137,"','",U137,"'),")</f>
        <v>#N/A</v>
      </c>
    </row>
    <row r="138" customFormat="false" ht="13.8" hidden="false" customHeight="false" outlineLevel="0" collapsed="false">
      <c r="A138" s="0" t="n">
        <v>137</v>
      </c>
      <c r="B138" s="0" t="s">
        <v>390</v>
      </c>
      <c r="C138" s="0" t="s">
        <v>204</v>
      </c>
      <c r="D138" s="0" t="n">
        <f aca="false">INDEX(W$2:W$7,MATCH(C138,X$2:X$7,0),1)</f>
        <v>6</v>
      </c>
      <c r="E138" s="0" t="s">
        <v>222</v>
      </c>
      <c r="F138" s="0" t="s">
        <v>222</v>
      </c>
      <c r="G138" s="0" t="s">
        <v>222</v>
      </c>
      <c r="H138" s="0" t="s">
        <v>222</v>
      </c>
      <c r="I138" s="0" t="s">
        <v>391</v>
      </c>
      <c r="J138" s="0" t="n">
        <v>1</v>
      </c>
      <c r="K138" s="0" t="n">
        <v>500</v>
      </c>
      <c r="L138" s="0" t="s">
        <v>223</v>
      </c>
      <c r="M138" s="0" t="n">
        <f aca="false">INDEX(Y$2:Y$3,MATCH(L138,Z$2:Z$3,0),1)</f>
        <v>10</v>
      </c>
      <c r="N138" s="0" t="str">
        <f aca="false">_xlfn.CONCAT("('",B138,"','",D138,"','",E138,"','",F138,"','",G138,"','",H138,"','",I138,"','",J138,"','",K138,"','",M138,"'),")</f>
        <v>('Jetpack','6','0','0','0','0','{“Spend 1 charge to move +1 zone  or gain height for impact landing”}','1','500','10'),</v>
      </c>
      <c r="O138" s="0" t="s">
        <v>143</v>
      </c>
      <c r="P138" s="0" t="n">
        <f aca="false">INDEX($AA$2:$AA$4,MATCH(O138,$AB$2:$AB$4,0),1)</f>
        <v>5</v>
      </c>
      <c r="Q138" s="0" t="n">
        <v>4</v>
      </c>
      <c r="R138" s="0" t="str">
        <f aca="false">_xlfn.CONCAT("('",A138,"','",P138,"','",Q138,"'),")</f>
        <v>('137','5','4'),</v>
      </c>
      <c r="S138" s="0" t="s">
        <v>228</v>
      </c>
      <c r="T138" s="0" t="n">
        <f aca="false">INDEX($AA$2:$AA$4,MATCH(S138,$AB$2:$AB$4,0),1)</f>
        <v>77</v>
      </c>
      <c r="U138" s="0" t="n">
        <v>4</v>
      </c>
      <c r="V138" s="0" t="str">
        <f aca="false">_xlfn.CONCAT("('",$A138,"','",T138,"','",U138,"'),")</f>
        <v>('137','77','4'),</v>
      </c>
    </row>
    <row r="139" customFormat="false" ht="13.8" hidden="false" customHeight="false" outlineLevel="0" collapsed="false">
      <c r="A139" s="0" t="n">
        <v>138</v>
      </c>
      <c r="B139" s="0" t="s">
        <v>392</v>
      </c>
      <c r="C139" s="0" t="s">
        <v>204</v>
      </c>
      <c r="D139" s="0" t="n">
        <f aca="false">INDEX(W$2:W$7,MATCH(C139,X$2:X$7,0),1)</f>
        <v>6</v>
      </c>
      <c r="E139" s="0" t="s">
        <v>222</v>
      </c>
      <c r="F139" s="0" t="s">
        <v>222</v>
      </c>
      <c r="G139" s="0" t="s">
        <v>222</v>
      </c>
      <c r="H139" s="0" t="s">
        <v>222</v>
      </c>
      <c r="I139" s="0" t="s">
        <v>393</v>
      </c>
      <c r="J139" s="0" t="n">
        <v>1</v>
      </c>
      <c r="K139" s="0" t="n">
        <v>50</v>
      </c>
      <c r="L139" s="0" t="s">
        <v>223</v>
      </c>
      <c r="M139" s="0" t="n">
        <f aca="false">INDEX(Y$2:Y$3,MATCH(L139,Z$2:Z$3,0),1)</f>
        <v>10</v>
      </c>
      <c r="N139" s="0" t="str">
        <f aca="false">_xlfn.CONCAT("('",B139,"','",D139,"','",E139,"','",F139,"','",G139,"','",H139,"','",I139,"','",J139,"','",K139,"','",M139,"'),")</f>
        <v>('Rusty Knuckles','6','0','0','0','0','{“Gain Persistent on Unarmed”}','1','50','10'),</v>
      </c>
      <c r="O139" s="0" t="s">
        <v>226</v>
      </c>
      <c r="P139" s="0" t="n">
        <f aca="false">INDEX($AA$2:$AA$4,MATCH(O139,$AB$2:$AB$4,0),1)</f>
        <v>12</v>
      </c>
      <c r="Q139" s="0" t="n">
        <v>1</v>
      </c>
      <c r="R139" s="0" t="str">
        <f aca="false">_xlfn.CONCAT("('",A139,"','",P139,"','",Q139,"'),")</f>
        <v>('138','12','1'),</v>
      </c>
      <c r="T139" s="0" t="e">
        <f aca="false">INDEX($AA$2:$AA$4,MATCH(S139,$AB$2:$AB$4,0),1)</f>
        <v>#N/A</v>
      </c>
      <c r="V139" s="0" t="e">
        <f aca="false">_xlfn.CONCAT("('",$A139,"','",T139,"','",U139,"'),")</f>
        <v>#N/A</v>
      </c>
    </row>
    <row r="140" customFormat="false" ht="13.8" hidden="false" customHeight="false" outlineLevel="0" collapsed="false">
      <c r="A140" s="0" t="n">
        <v>139</v>
      </c>
      <c r="B140" s="0" t="s">
        <v>394</v>
      </c>
      <c r="C140" s="0" t="s">
        <v>204</v>
      </c>
      <c r="D140" s="0" t="n">
        <f aca="false">INDEX(W$2:W$7,MATCH(C140,X$2:X$7,0),1)</f>
        <v>6</v>
      </c>
      <c r="E140" s="0" t="s">
        <v>222</v>
      </c>
      <c r="F140" s="0" t="s">
        <v>222</v>
      </c>
      <c r="G140" s="0" t="s">
        <v>222</v>
      </c>
      <c r="H140" s="0" t="s">
        <v>222</v>
      </c>
      <c r="I140" s="0" t="s">
        <v>395</v>
      </c>
      <c r="J140" s="0" t="n">
        <v>1</v>
      </c>
      <c r="K140" s="0" t="n">
        <v>100</v>
      </c>
      <c r="L140" s="0" t="s">
        <v>223</v>
      </c>
      <c r="M140" s="0" t="n">
        <f aca="false">INDEX(Y$2:Y$3,MATCH(L140,Z$2:Z$3,0),1)</f>
        <v>10</v>
      </c>
      <c r="N140" s="0" t="str">
        <f aca="false">_xlfn.CONCAT("('",B140,"','",D140,"','",E140,"','",F140,"','",G140,"','",H140,"','",I140,"','",J140,"','",K140,"','",M140,"'),")</f>
        <v>('Hydraulic Bracers','6','0','0','0','0','{“+2CD Unarmed”}','1','100','10'),</v>
      </c>
      <c r="O140" s="0" t="s">
        <v>226</v>
      </c>
      <c r="P140" s="0" t="n">
        <f aca="false">INDEX($AA$2:$AA$4,MATCH(O140,$AB$2:$AB$4,0),1)</f>
        <v>12</v>
      </c>
      <c r="Q140" s="0" t="n">
        <v>3</v>
      </c>
      <c r="R140" s="0" t="str">
        <f aca="false">_xlfn.CONCAT("('",A140,"','",P140,"','",Q140,"'),")</f>
        <v>('139','12','3'),</v>
      </c>
      <c r="T140" s="0" t="e">
        <f aca="false">INDEX($AA$2:$AA$4,MATCH(S140,$AB$2:$AB$4,0),1)</f>
        <v>#N/A</v>
      </c>
      <c r="V140" s="0" t="e">
        <f aca="false">_xlfn.CONCAT("('",$A140,"','",T140,"','",U140,"'),")</f>
        <v>#N/A</v>
      </c>
    </row>
    <row r="141" customFormat="false" ht="13.8" hidden="false" customHeight="false" outlineLevel="0" collapsed="false">
      <c r="A141" s="0" t="n">
        <v>140</v>
      </c>
      <c r="B141" s="0" t="s">
        <v>396</v>
      </c>
      <c r="C141" s="0" t="s">
        <v>204</v>
      </c>
      <c r="D141" s="0" t="n">
        <f aca="false">INDEX(W$2:W$7,MATCH(C141,X$2:X$7,0),1)</f>
        <v>6</v>
      </c>
      <c r="E141" s="0" t="s">
        <v>222</v>
      </c>
      <c r="F141" s="0" t="s">
        <v>222</v>
      </c>
      <c r="G141" s="0" t="s">
        <v>222</v>
      </c>
      <c r="H141" s="0" t="s">
        <v>222</v>
      </c>
      <c r="I141" s="0" t="s">
        <v>397</v>
      </c>
      <c r="J141" s="0" t="n">
        <v>1</v>
      </c>
      <c r="K141" s="0" t="n">
        <v>100</v>
      </c>
      <c r="L141" s="0" t="s">
        <v>223</v>
      </c>
      <c r="M141" s="0" t="n">
        <f aca="false">INDEX(Y$2:Y$3,MATCH(L141,Z$2:Z$3,0),1)</f>
        <v>10</v>
      </c>
      <c r="N141" s="0" t="str">
        <f aca="false">_xlfn.CONCAT("('",B141,"','",D141,"','",E141,"','",F141,"','",G141,"','",H141,"','",I141,"','",J141,"','",K141,"','",M141,"'),")</f>
        <v>('Optimized Bracers','6','0','0','0','0','{“Spend up to 4AP for bonus melee damage”}','1','100','10'),</v>
      </c>
      <c r="O141" s="0" t="s">
        <v>226</v>
      </c>
      <c r="P141" s="0" t="n">
        <f aca="false">INDEX($AA$2:$AA$4,MATCH(O141,$AB$2:$AB$4,0),1)</f>
        <v>12</v>
      </c>
      <c r="Q141" s="0" t="n">
        <v>1</v>
      </c>
      <c r="R141" s="0" t="str">
        <f aca="false">_xlfn.CONCAT("('",A141,"','",P141,"','",Q141,"'),")</f>
        <v>('140','12','1'),</v>
      </c>
      <c r="T141" s="0" t="e">
        <f aca="false">INDEX($AA$2:$AA$4,MATCH(S141,$AB$2:$AB$4,0),1)</f>
        <v>#N/A</v>
      </c>
      <c r="V141" s="0" t="e">
        <f aca="false">_xlfn.CONCAT("('",$A141,"','",T141,"','",U141,"'),")</f>
        <v>#N/A</v>
      </c>
    </row>
    <row r="142" customFormat="false" ht="13.8" hidden="false" customHeight="false" outlineLevel="0" collapsed="false">
      <c r="A142" s="0" t="n">
        <v>141</v>
      </c>
      <c r="B142" s="0" t="s">
        <v>398</v>
      </c>
      <c r="C142" s="0" t="s">
        <v>204</v>
      </c>
      <c r="D142" s="0" t="n">
        <f aca="false">INDEX(W$2:W$7,MATCH(C142,X$2:X$7,0),1)</f>
        <v>6</v>
      </c>
      <c r="E142" s="0" t="s">
        <v>222</v>
      </c>
      <c r="F142" s="0" t="s">
        <v>222</v>
      </c>
      <c r="G142" s="0" t="s">
        <v>222</v>
      </c>
      <c r="H142" s="0" t="s">
        <v>222</v>
      </c>
      <c r="I142" s="0" t="s">
        <v>399</v>
      </c>
      <c r="J142" s="0" t="n">
        <v>1</v>
      </c>
      <c r="K142" s="0" t="n">
        <v>150</v>
      </c>
      <c r="L142" s="0" t="s">
        <v>223</v>
      </c>
      <c r="M142" s="0" t="n">
        <f aca="false">INDEX(Y$2:Y$3,MATCH(L142,Z$2:Z$3,0),1)</f>
        <v>10</v>
      </c>
      <c r="N142" s="0" t="str">
        <f aca="false">_xlfn.CONCAT("('",B142,"','",D142,"','",E142,"','",F142,"','",G142,"','",H142,"','",I142,"','",J142,"','",K142,"','",M142,"'),")</f>
        <v>('Tesla Bracers','6','0','0','0','0','{“+2CD Unarmed (En)”}','1','150','10'),</v>
      </c>
      <c r="O142" s="0" t="s">
        <v>226</v>
      </c>
      <c r="P142" s="0" t="n">
        <f aca="false">INDEX($AA$2:$AA$4,MATCH(O142,$AB$2:$AB$4,0),1)</f>
        <v>12</v>
      </c>
      <c r="Q142" s="0" t="n">
        <v>3</v>
      </c>
      <c r="R142" s="0" t="str">
        <f aca="false">_xlfn.CONCAT("('",A142,"','",P142,"','",Q142,"'),")</f>
        <v>('141','12','3'),</v>
      </c>
      <c r="S142" s="0" t="s">
        <v>228</v>
      </c>
      <c r="T142" s="0" t="n">
        <f aca="false">INDEX($AA$2:$AA$4,MATCH(S142,$AB$2:$AB$4,0),1)</f>
        <v>77</v>
      </c>
      <c r="U142" s="0" t="n">
        <v>1</v>
      </c>
      <c r="V142" s="0" t="str">
        <f aca="false">_xlfn.CONCAT("('",$A142,"','",T142,"','",U142,"'),")</f>
        <v>('141','77','1'),</v>
      </c>
    </row>
    <row r="143" customFormat="false" ht="13.8" hidden="false" customHeight="false" outlineLevel="0" collapsed="false">
      <c r="A143" s="0" t="n">
        <v>142</v>
      </c>
      <c r="B143" s="0" t="s">
        <v>400</v>
      </c>
      <c r="C143" s="0" t="s">
        <v>204</v>
      </c>
      <c r="D143" s="0" t="n">
        <f aca="false">INDEX(W$2:W$7,MATCH(C143,X$2:X$7,0),1)</f>
        <v>6</v>
      </c>
      <c r="E143" s="0" t="s">
        <v>222</v>
      </c>
      <c r="F143" s="0" t="s">
        <v>222</v>
      </c>
      <c r="G143" s="0" t="s">
        <v>222</v>
      </c>
      <c r="H143" s="0" t="s">
        <v>222</v>
      </c>
      <c r="I143" s="0" t="s">
        <v>401</v>
      </c>
      <c r="J143" s="0" t="n">
        <v>1</v>
      </c>
      <c r="K143" s="0" t="n">
        <v>100</v>
      </c>
      <c r="L143" s="0" t="s">
        <v>225</v>
      </c>
      <c r="M143" s="0" t="n">
        <f aca="false">INDEX(Y$2:Y$3,MATCH(L143,Z$2:Z$3,0),1)</f>
        <v>11</v>
      </c>
      <c r="N143" s="0" t="str">
        <f aca="false">_xlfn.CONCAT("('",B143,"','",D143,"','",E143,"','",F143,"','",G143,"','",H143,"','",I143,"','",J143,"','",K143,"','",M143,"'),")</f>
        <v>('Calibrated Shocks','6','0','0','0','0','{“+50 CW”}','1','100','11'),</v>
      </c>
      <c r="O143" s="0" t="s">
        <v>228</v>
      </c>
      <c r="P143" s="0" t="n">
        <f aca="false">INDEX($AA$2:$AA$4,MATCH(O143,$AB$2:$AB$4,0),1)</f>
        <v>77</v>
      </c>
      <c r="Q143" s="0" t="n">
        <v>2</v>
      </c>
      <c r="R143" s="0" t="str">
        <f aca="false">_xlfn.CONCAT("('",A143,"','",P143,"','",Q143,"'),")</f>
        <v>('142','77','2'),</v>
      </c>
      <c r="T143" s="0" t="e">
        <f aca="false">INDEX($AA$2:$AA$4,MATCH(S143,$AB$2:$AB$4,0),1)</f>
        <v>#N/A</v>
      </c>
      <c r="V143" s="0" t="e">
        <f aca="false">_xlfn.CONCAT("('",$A143,"','",T143,"','",U143,"'),")</f>
        <v>#N/A</v>
      </c>
    </row>
    <row r="144" customFormat="false" ht="13.8" hidden="false" customHeight="false" outlineLevel="0" collapsed="false">
      <c r="A144" s="0" t="n">
        <v>143</v>
      </c>
      <c r="B144" s="0" t="s">
        <v>402</v>
      </c>
      <c r="C144" s="0" t="s">
        <v>204</v>
      </c>
      <c r="D144" s="0" t="n">
        <f aca="false">INDEX(W$2:W$7,MATCH(C144,X$2:X$7,0),1)</f>
        <v>6</v>
      </c>
      <c r="E144" s="0" t="s">
        <v>222</v>
      </c>
      <c r="F144" s="0" t="s">
        <v>222</v>
      </c>
      <c r="G144" s="0" t="s">
        <v>222</v>
      </c>
      <c r="H144" s="0" t="s">
        <v>222</v>
      </c>
      <c r="I144" s="0" t="s">
        <v>403</v>
      </c>
      <c r="J144" s="0" t="n">
        <v>1</v>
      </c>
      <c r="K144" s="0" t="n">
        <v>100</v>
      </c>
      <c r="L144" s="0" t="s">
        <v>225</v>
      </c>
      <c r="M144" s="0" t="n">
        <f aca="false">INDEX(Y$2:Y$3,MATCH(L144,Z$2:Z$3,0),1)</f>
        <v>11</v>
      </c>
      <c r="N144" s="0" t="str">
        <f aca="false">_xlfn.CONCAT("('",B144,"','",D144,"','",E144,"','",F144,"','",G144,"','",H144,"','",I144,"','",J144,"','",K144,"','",M144,"'),")</f>
        <v>('Explosive Vent','6','0','0','0','0','{“4CD within Close range on impact landing”}','1','100','11'),</v>
      </c>
      <c r="O144" s="0" t="s">
        <v>228</v>
      </c>
      <c r="P144" s="0" t="n">
        <f aca="false">INDEX($AA$2:$AA$4,MATCH(O144,$AB$2:$AB$4,0),1)</f>
        <v>77</v>
      </c>
      <c r="Q144" s="0" t="n">
        <v>3</v>
      </c>
      <c r="R144" s="0" t="str">
        <f aca="false">_xlfn.CONCAT("('",A144,"','",P144,"','",Q144,"'),")</f>
        <v>('143','77','3'),</v>
      </c>
      <c r="T144" s="0" t="e">
        <f aca="false">INDEX($AA$2:$AA$4,MATCH(S144,$AB$2:$AB$4,0),1)</f>
        <v>#N/A</v>
      </c>
      <c r="V144" s="0" t="e">
        <f aca="false">_xlfn.CONCAT("('",$A144,"','",T144,"','",U144,"'),")</f>
        <v>#N/A</v>
      </c>
    </row>
    <row r="145" customFormat="false" ht="13.8" hidden="false" customHeight="false" outlineLevel="0" collapsed="false">
      <c r="A145" s="0" t="n">
        <v>144</v>
      </c>
      <c r="B145" s="0" t="s">
        <v>404</v>
      </c>
      <c r="C145" s="0" t="s">
        <v>204</v>
      </c>
      <c r="D145" s="0" t="n">
        <f aca="false">INDEX(W$2:W$7,MATCH(C145,X$2:X$7,0),1)</f>
        <v>6</v>
      </c>
      <c r="E145" s="0" t="s">
        <v>222</v>
      </c>
      <c r="F145" s="0" t="s">
        <v>222</v>
      </c>
      <c r="G145" s="0" t="s">
        <v>222</v>
      </c>
      <c r="H145" s="0" t="s">
        <v>222</v>
      </c>
      <c r="I145" s="0" t="s">
        <v>405</v>
      </c>
      <c r="J145" s="0" t="n">
        <v>1</v>
      </c>
      <c r="K145" s="0" t="n">
        <v>100</v>
      </c>
      <c r="L145" s="0" t="s">
        <v>225</v>
      </c>
      <c r="M145" s="0" t="n">
        <f aca="false">INDEX(Y$2:Y$3,MATCH(L145,Z$2:Z$3,0),1)</f>
        <v>11</v>
      </c>
      <c r="N145" s="0" t="str">
        <f aca="false">_xlfn.CONCAT("('",B145,"','",D145,"','",E145,"','",F145,"','",G145,"','",H145,"','",I145,"','",J145,"','",K145,"','",M145,"'),")</f>
        <v>('Overdrive Servos','6','0','0','0','0','{“Spend +2AP to move +1 zone on Sprint”}','1','100','11'),</v>
      </c>
      <c r="O145" s="0" t="s">
        <v>228</v>
      </c>
      <c r="P145" s="0" t="n">
        <f aca="false">INDEX($AA$2:$AA$4,MATCH(O145,$AB$2:$AB$4,0),1)</f>
        <v>77</v>
      </c>
      <c r="Q145" s="0" t="n">
        <v>3</v>
      </c>
      <c r="R145" s="0" t="str">
        <f aca="false">_xlfn.CONCAT("('",A145,"','",P145,"','",Q145,"'),")</f>
        <v>('144','77','3'),</v>
      </c>
      <c r="T145" s="0" t="e">
        <f aca="false">INDEX($AA$2:$AA$4,MATCH(S145,$AB$2:$AB$4,0),1)</f>
        <v>#N/A</v>
      </c>
      <c r="V145" s="0" t="e">
        <f aca="false">_xlfn.CONCAT("('",$A145,"','",T145,"','",U145,"'),")</f>
        <v>#N/A</v>
      </c>
    </row>
    <row r="146" customFormat="false" ht="13.8" hidden="false" customHeight="false" outlineLevel="0" collapsed="false">
      <c r="A146" s="0" t="n">
        <v>145</v>
      </c>
      <c r="B146" s="0" t="s">
        <v>406</v>
      </c>
      <c r="C146" s="0" t="s">
        <v>205</v>
      </c>
      <c r="D146" s="0" t="n">
        <f aca="false">INDEX(W$2:W$7,MATCH(C146,X$2:X$7,0),1)</f>
        <v>5</v>
      </c>
      <c r="E146" s="0" t="s">
        <v>222</v>
      </c>
      <c r="F146" s="0" t="s">
        <v>222</v>
      </c>
      <c r="G146" s="0" t="s">
        <v>222</v>
      </c>
      <c r="H146" s="0" t="n">
        <v>2</v>
      </c>
      <c r="I146" s="0" t="s">
        <v>14</v>
      </c>
      <c r="J146" s="0" t="n">
        <v>2</v>
      </c>
      <c r="K146" s="0" t="n">
        <v>20</v>
      </c>
      <c r="L146" s="0" t="s">
        <v>223</v>
      </c>
      <c r="M146" s="0" t="n">
        <f aca="false">INDEX(Y$2:Y$3,MATCH(L146,Z$2:Z$3,0),1)</f>
        <v>10</v>
      </c>
      <c r="N146" s="0" t="str">
        <f aca="false">_xlfn.CONCAT("('",B146,"','",D146,"','",E146,"','",F146,"','",G146,"','",H146,"','",I146,"','",J146,"','",K146,"','",M146,"'),")</f>
        <v>('Titanium Torso','5','0','0','0','2','{}','2','20','10'),</v>
      </c>
      <c r="O146" s="0" t="s">
        <v>143</v>
      </c>
      <c r="P146" s="0" t="n">
        <f aca="false">INDEX($AA$2:$AA$4,MATCH(O146,$AB$2:$AB$4,0),1)</f>
        <v>5</v>
      </c>
      <c r="Q146" s="0" t="n">
        <v>3</v>
      </c>
      <c r="R146" s="0" t="str">
        <f aca="false">_xlfn.CONCAT("('",A146,"','",P146,"','",Q146,"'),")</f>
        <v>('145','5','3'),</v>
      </c>
      <c r="T146" s="0" t="e">
        <f aca="false">INDEX($AA$2:$AA$4,MATCH(S146,$AB$2:$AB$4,0),1)</f>
        <v>#N/A</v>
      </c>
      <c r="V146" s="0" t="e">
        <f aca="false">_xlfn.CONCAT("('",$A146,"','",T146,"','",U146,"'),")</f>
        <v>#N/A</v>
      </c>
    </row>
    <row r="147" customFormat="false" ht="13.8" hidden="false" customHeight="false" outlineLevel="0" collapsed="false">
      <c r="A147" s="0" t="n">
        <v>146</v>
      </c>
      <c r="B147" s="0" t="s">
        <v>407</v>
      </c>
      <c r="C147" s="0" t="s">
        <v>205</v>
      </c>
      <c r="D147" s="0" t="n">
        <f aca="false">INDEX(W$2:W$7,MATCH(C147,X$2:X$7,0),1)</f>
        <v>5</v>
      </c>
      <c r="E147" s="0" t="s">
        <v>222</v>
      </c>
      <c r="F147" s="0" t="s">
        <v>222</v>
      </c>
      <c r="G147" s="0" t="s">
        <v>222</v>
      </c>
      <c r="H147" s="0" t="n">
        <v>1</v>
      </c>
      <c r="I147" s="0" t="s">
        <v>14</v>
      </c>
      <c r="J147" s="0" t="n">
        <v>1</v>
      </c>
      <c r="K147" s="0" t="n">
        <v>10</v>
      </c>
      <c r="L147" s="0" t="s">
        <v>223</v>
      </c>
      <c r="M147" s="0" t="n">
        <f aca="false">INDEX(Y$2:Y$3,MATCH(L147,Z$2:Z$3,0),1)</f>
        <v>10</v>
      </c>
      <c r="N147" s="0" t="str">
        <f aca="false">_xlfn.CONCAT("('",B147,"','",D147,"','",E147,"','",F147,"','",G147,"','",H147,"','",I147,"','",J147,"','",K147,"','",M147,"'),")</f>
        <v>('Titanium','5','0','0','0','1','{}','1','10','10'),</v>
      </c>
      <c r="O147" s="0" t="s">
        <v>143</v>
      </c>
      <c r="P147" s="0" t="n">
        <f aca="false">INDEX($AA$2:$AA$4,MATCH(O147,$AB$2:$AB$4,0),1)</f>
        <v>5</v>
      </c>
      <c r="Q147" s="0" t="n">
        <v>3</v>
      </c>
      <c r="R147" s="0" t="str">
        <f aca="false">_xlfn.CONCAT("('",A147,"','",P147,"','",Q147,"'),")</f>
        <v>('146','5','3'),</v>
      </c>
      <c r="T147" s="0" t="e">
        <f aca="false">INDEX($AA$2:$AA$4,MATCH(S147,$AB$2:$AB$4,0),1)</f>
        <v>#N/A</v>
      </c>
      <c r="V147" s="0" t="e">
        <f aca="false">_xlfn.CONCAT("('",$A147,"','",T147,"','",U147,"'),")</f>
        <v>#N/A</v>
      </c>
    </row>
    <row r="148" customFormat="false" ht="13.8" hidden="false" customHeight="false" outlineLevel="0" collapsed="false">
      <c r="A148" s="0" t="n">
        <v>147</v>
      </c>
      <c r="B148" s="0" t="s">
        <v>408</v>
      </c>
      <c r="C148" s="0" t="s">
        <v>205</v>
      </c>
      <c r="D148" s="0" t="n">
        <f aca="false">INDEX(W$2:W$7,MATCH(C148,X$2:X$7,0),1)</f>
        <v>5</v>
      </c>
      <c r="E148" s="0" t="s">
        <v>222</v>
      </c>
      <c r="F148" s="0" t="s">
        <v>222</v>
      </c>
      <c r="G148" s="0" t="n">
        <v>2</v>
      </c>
      <c r="H148" s="0" t="s">
        <v>222</v>
      </c>
      <c r="I148" s="0" t="s">
        <v>14</v>
      </c>
      <c r="J148" s="0" t="n">
        <v>2</v>
      </c>
      <c r="K148" s="0" t="n">
        <v>10</v>
      </c>
      <c r="L148" s="0" t="s">
        <v>223</v>
      </c>
      <c r="M148" s="0" t="n">
        <f aca="false">INDEX(Y$2:Y$3,MATCH(L148,Z$2:Z$3,0),1)</f>
        <v>10</v>
      </c>
      <c r="N148" s="0" t="str">
        <f aca="false">_xlfn.CONCAT("('",B148,"','",D148,"','",E148,"','",F148,"','",G148,"','",H148,"','",I148,"','",J148,"','",K148,"','",M148,"'),")</f>
        <v>('Lead','5','0','0','2','0','{}','2','10','10'),</v>
      </c>
      <c r="O148" s="0" t="s">
        <v>143</v>
      </c>
      <c r="P148" s="0" t="n">
        <f aca="false">INDEX($AA$2:$AA$4,MATCH(O148,$AB$2:$AB$4,0),1)</f>
        <v>5</v>
      </c>
      <c r="Q148" s="0" t="n">
        <v>1</v>
      </c>
      <c r="R148" s="0" t="str">
        <f aca="false">_xlfn.CONCAT("('",A148,"','",P148,"','",Q148,"'),")</f>
        <v>('147','5','1'),</v>
      </c>
      <c r="T148" s="0" t="e">
        <f aca="false">INDEX($AA$2:$AA$4,MATCH(S148,$AB$2:$AB$4,0),1)</f>
        <v>#N/A</v>
      </c>
      <c r="V148" s="0" t="e">
        <f aca="false">_xlfn.CONCAT("('",$A148,"','",T148,"','",U148,"'),")</f>
        <v>#N/A</v>
      </c>
    </row>
    <row r="149" customFormat="false" ht="13.8" hidden="false" customHeight="false" outlineLevel="0" collapsed="false">
      <c r="A149" s="0" t="n">
        <v>148</v>
      </c>
      <c r="B149" s="0" t="s">
        <v>409</v>
      </c>
      <c r="C149" s="0" t="s">
        <v>205</v>
      </c>
      <c r="D149" s="0" t="n">
        <f aca="false">INDEX(W$2:W$7,MATCH(C149,X$2:X$7,0),1)</f>
        <v>5</v>
      </c>
      <c r="E149" s="0" t="s">
        <v>222</v>
      </c>
      <c r="F149" s="0" t="s">
        <v>222</v>
      </c>
      <c r="G149" s="0" t="s">
        <v>222</v>
      </c>
      <c r="H149" s="0" t="s">
        <v>222</v>
      </c>
      <c r="I149" s="0" t="s">
        <v>410</v>
      </c>
      <c r="J149" s="0" t="n">
        <v>1</v>
      </c>
      <c r="K149" s="0" t="n">
        <v>10</v>
      </c>
      <c r="L149" s="0" t="s">
        <v>225</v>
      </c>
      <c r="M149" s="0" t="n">
        <f aca="false">INDEX(Y$2:Y$3,MATCH(L149,Z$2:Z$3,0),1)</f>
        <v>11</v>
      </c>
      <c r="N149" s="0" t="str">
        <f aca="false">_xlfn.CONCAT("('",B149,"','",D149,"','",E149,"','",F149,"','",G149,"','",H149,"','",I149,"','",J149,"','",K149,"','",M149,"'),")</f>
        <v>('Photovoltaic','5','0','0','0','0','{“+1AP in direct sunlight once per scene”}','1','10','11'),</v>
      </c>
      <c r="O149" s="0" t="s">
        <v>228</v>
      </c>
      <c r="P149" s="0" t="n">
        <f aca="false">INDEX($AA$2:$AA$4,MATCH(O149,$AB$2:$AB$4,0),1)</f>
        <v>77</v>
      </c>
      <c r="Q149" s="0" t="n">
        <v>3</v>
      </c>
      <c r="R149" s="0" t="str">
        <f aca="false">_xlfn.CONCAT("('",A149,"','",P149,"','",Q149,"'),")</f>
        <v>('148','77','3'),</v>
      </c>
      <c r="T149" s="0" t="e">
        <f aca="false">INDEX($AA$2:$AA$4,MATCH(S149,$AB$2:$AB$4,0),1)</f>
        <v>#N/A</v>
      </c>
      <c r="V149" s="0" t="e">
        <f aca="false">_xlfn.CONCAT("('",$A149,"','",T149,"','",U149,"'),")</f>
        <v>#N/A</v>
      </c>
    </row>
    <row r="150" customFormat="false" ht="13.8" hidden="false" customHeight="false" outlineLevel="0" collapsed="false">
      <c r="A150" s="0" t="n">
        <v>149</v>
      </c>
      <c r="B150" s="0" t="s">
        <v>411</v>
      </c>
      <c r="C150" s="0" t="s">
        <v>205</v>
      </c>
      <c r="D150" s="0" t="n">
        <f aca="false">INDEX(W$2:W$7,MATCH(C150,X$2:X$7,0),1)</f>
        <v>5</v>
      </c>
      <c r="E150" s="0" t="s">
        <v>222</v>
      </c>
      <c r="F150" s="0" t="n">
        <v>1</v>
      </c>
      <c r="G150" s="0" t="s">
        <v>222</v>
      </c>
      <c r="H150" s="0" t="s">
        <v>222</v>
      </c>
      <c r="I150" s="0" t="s">
        <v>14</v>
      </c>
      <c r="J150" s="0" t="n">
        <v>1</v>
      </c>
      <c r="K150" s="0" t="n">
        <v>10</v>
      </c>
      <c r="L150" s="0" t="s">
        <v>223</v>
      </c>
      <c r="M150" s="0" t="n">
        <f aca="false">INDEX(Y$2:Y$3,MATCH(L150,Z$2:Z$3,0),1)</f>
        <v>10</v>
      </c>
      <c r="N150" s="0" t="str">
        <f aca="false">_xlfn.CONCAT("('",B150,"','",D150,"','",E150,"','",F150,"','",G150,"','",H150,"','",I150,"','",J150,"','",K150,"','",M150,"'),")</f>
        <v>('Winterized','5','0','1','0','0','{}','1','10','10'),</v>
      </c>
      <c r="O150" s="0" t="s">
        <v>143</v>
      </c>
      <c r="P150" s="0" t="n">
        <f aca="false">INDEX($AA$2:$AA$4,MATCH(O150,$AB$2:$AB$4,0),1)</f>
        <v>5</v>
      </c>
      <c r="Q150" s="0" t="n">
        <v>1</v>
      </c>
      <c r="R150" s="0" t="str">
        <f aca="false">_xlfn.CONCAT("('",A150,"','",P150,"','",Q150,"'),")</f>
        <v>('149','5','1'),</v>
      </c>
      <c r="T150" s="0" t="e">
        <f aca="false">INDEX($AA$2:$AA$4,MATCH(S150,$AB$2:$AB$4,0),1)</f>
        <v>#N/A</v>
      </c>
      <c r="V150" s="0" t="e">
        <f aca="false">_xlfn.CONCAT("('",$A150,"','",T150,"','",U150,"'),")</f>
        <v>#N/A</v>
      </c>
    </row>
    <row r="151" customFormat="false" ht="13.8" hidden="false" customHeight="false" outlineLevel="0" collapsed="false">
      <c r="A151" s="0" t="n">
        <v>150</v>
      </c>
      <c r="B151" s="0" t="s">
        <v>412</v>
      </c>
      <c r="C151" s="0" t="s">
        <v>205</v>
      </c>
      <c r="D151" s="0" t="n">
        <f aca="false">INDEX(W$2:W$7,MATCH(C151,X$2:X$7,0),1)</f>
        <v>5</v>
      </c>
      <c r="E151" s="0" t="s">
        <v>222</v>
      </c>
      <c r="F151" s="0" t="n">
        <v>3</v>
      </c>
      <c r="G151" s="0" t="s">
        <v>222</v>
      </c>
      <c r="H151" s="0" t="s">
        <v>222</v>
      </c>
      <c r="I151" s="0" t="s">
        <v>14</v>
      </c>
      <c r="J151" s="0" t="n">
        <v>2</v>
      </c>
      <c r="K151" s="0" t="n">
        <v>10</v>
      </c>
      <c r="L151" s="0" t="s">
        <v>225</v>
      </c>
      <c r="M151" s="0" t="n">
        <f aca="false">INDEX(Y$2:Y$3,MATCH(L151,Z$2:Z$3,0),1)</f>
        <v>11</v>
      </c>
      <c r="N151" s="0" t="str">
        <f aca="false">_xlfn.CONCAT("('",B151,"','",D151,"','",E151,"','",F151,"','",G151,"','",H151,"','",I151,"','",J151,"','",K151,"','",M151,"'),")</f>
        <v>('Prism','5','0','3','0','0','{}','2','10','11'),</v>
      </c>
      <c r="O151" s="0" t="s">
        <v>228</v>
      </c>
      <c r="P151" s="0" t="n">
        <f aca="false">INDEX($AA$2:$AA$4,MATCH(O151,$AB$2:$AB$4,0),1)</f>
        <v>77</v>
      </c>
      <c r="Q151" s="0" t="n">
        <v>2</v>
      </c>
      <c r="R151" s="0" t="str">
        <f aca="false">_xlfn.CONCAT("('",A151,"','",P151,"','",Q151,"'),")</f>
        <v>('150','77','2'),</v>
      </c>
      <c r="T151" s="0" t="e">
        <f aca="false">INDEX($AA$2:$AA$4,MATCH(S151,$AB$2:$AB$4,0),1)</f>
        <v>#N/A</v>
      </c>
      <c r="V151" s="0" t="e">
        <f aca="false">_xlfn.CONCAT("('",$A151,"','",T151,"','",U151,"'),")</f>
        <v>#N/A</v>
      </c>
    </row>
    <row r="152" customFormat="false" ht="13.8" hidden="false" customHeight="false" outlineLevel="0" collapsed="false">
      <c r="A152" s="0" t="n">
        <v>151</v>
      </c>
      <c r="B152" s="0" t="s">
        <v>413</v>
      </c>
      <c r="C152" s="0" t="s">
        <v>205</v>
      </c>
      <c r="D152" s="0" t="n">
        <f aca="false">INDEX(W$2:W$7,MATCH(C152,X$2:X$7,0),1)</f>
        <v>5</v>
      </c>
      <c r="E152" s="0" t="s">
        <v>222</v>
      </c>
      <c r="F152" s="0" t="s">
        <v>222</v>
      </c>
      <c r="G152" s="0" t="s">
        <v>222</v>
      </c>
      <c r="H152" s="0" t="s">
        <v>222</v>
      </c>
      <c r="I152" s="0" t="s">
        <v>253</v>
      </c>
      <c r="J152" s="0" t="n">
        <v>1</v>
      </c>
      <c r="K152" s="0" t="n">
        <v>10</v>
      </c>
      <c r="L152" s="0" t="s">
        <v>225</v>
      </c>
      <c r="M152" s="0" t="n">
        <f aca="false">INDEX(Y$2:Y$3,MATCH(L152,Z$2:Z$3,0),1)</f>
        <v>11</v>
      </c>
      <c r="N152" s="0" t="str">
        <f aca="false">_xlfn.CONCAT("('",B152,"','",D152,"','",E152,"','",F152,"','",G152,"','",H152,"','",I152,"','",J152,"','",K152,"','",M152,"'),")</f>
        <v>('Explosive','5','0','0','0','0','{“+2DR vs Blast”}','1','10','11'),</v>
      </c>
      <c r="O152" s="0" t="s">
        <v>228</v>
      </c>
      <c r="P152" s="0" t="n">
        <f aca="false">INDEX($AA$2:$AA$4,MATCH(O152,$AB$2:$AB$4,0),1)</f>
        <v>77</v>
      </c>
      <c r="Q152" s="0" t="n">
        <v>1</v>
      </c>
      <c r="R152" s="0" t="str">
        <f aca="false">_xlfn.CONCAT("('",A152,"','",P152,"','",Q152,"'),")</f>
        <v>('151','77','1'),</v>
      </c>
      <c r="T152" s="0" t="e">
        <f aca="false">INDEX($AA$2:$AA$4,MATCH(S152,$AB$2:$AB$4,0),1)</f>
        <v>#N/A</v>
      </c>
      <c r="V152" s="0" t="e">
        <f aca="false">_xlfn.CONCAT("('",$A152,"','",T152,"','",U152,"'),")</f>
        <v>#N/A</v>
      </c>
    </row>
    <row r="153" customFormat="false" ht="13.8" hidden="false" customHeight="false" outlineLevel="0" collapsed="false">
      <c r="A153" s="0" t="n">
        <v>152</v>
      </c>
      <c r="B153" s="0" t="s">
        <v>414</v>
      </c>
      <c r="C153" s="0" t="s">
        <v>201</v>
      </c>
      <c r="D153" s="0" t="n">
        <f aca="false">INDEX(W$2:W$7,MATCH(C153,X$2:X$7,0),1)</f>
        <v>4</v>
      </c>
      <c r="E153" s="0" t="n">
        <v>1</v>
      </c>
      <c r="F153" s="0" t="n">
        <v>2</v>
      </c>
      <c r="G153" s="0" t="n">
        <v>1</v>
      </c>
      <c r="H153" s="0" t="s">
        <v>222</v>
      </c>
      <c r="I153" s="0" t="s">
        <v>14</v>
      </c>
      <c r="J153" s="0" t="n">
        <v>0</v>
      </c>
      <c r="K153" s="0" t="n">
        <v>9</v>
      </c>
      <c r="L153" s="0" t="s">
        <v>223</v>
      </c>
      <c r="M153" s="0" t="n">
        <f aca="false">INDEX(Y$2:Y$3,MATCH(L153,Z$2:Z$3,0),1)</f>
        <v>10</v>
      </c>
      <c r="N153" s="0" t="str">
        <f aca="false">_xlfn.CONCAT("('",B153,"','",D153,"','",E153,"','",F153,"','",G153,"','",H153,"','",I153,"','",J153,"','",K153,"','",M153,"'),")</f>
        <v>('Treated Lining','4','1','2','1','0','{}','0','9','10'),</v>
      </c>
      <c r="P153" s="0" t="e">
        <f aca="false">INDEX($AA$2:$AA$4,MATCH(O153,$AB$2:$AB$4,0),1)</f>
        <v>#N/A</v>
      </c>
      <c r="R153" s="0" t="e">
        <f aca="false">_xlfn.CONCAT("('",A153,"','",P153,"','",Q153,"'),")</f>
        <v>#N/A</v>
      </c>
      <c r="T153" s="0" t="e">
        <f aca="false">INDEX($AA$2:$AA$4,MATCH(S153,$AB$2:$AB$4,0),1)</f>
        <v>#N/A</v>
      </c>
      <c r="V153" s="0" t="e">
        <f aca="false">_xlfn.CONCAT("('",$A153,"','",T153,"','",U153,"'),")</f>
        <v>#N/A</v>
      </c>
    </row>
    <row r="154" customFormat="false" ht="13.8" hidden="false" customHeight="false" outlineLevel="0" collapsed="false">
      <c r="A154" s="0" t="n">
        <v>153</v>
      </c>
      <c r="B154" s="0" t="s">
        <v>415</v>
      </c>
      <c r="C154" s="0" t="s">
        <v>201</v>
      </c>
      <c r="D154" s="0" t="n">
        <f aca="false">INDEX(W$2:W$7,MATCH(C154,X$2:X$7,0),1)</f>
        <v>4</v>
      </c>
      <c r="E154" s="0" t="n">
        <v>2</v>
      </c>
      <c r="F154" s="0" t="n">
        <v>2</v>
      </c>
      <c r="G154" s="0" t="n">
        <v>1</v>
      </c>
      <c r="H154" s="0" t="s">
        <v>222</v>
      </c>
      <c r="I154" s="0" t="s">
        <v>14</v>
      </c>
      <c r="J154" s="0" t="n">
        <v>0</v>
      </c>
      <c r="K154" s="0" t="n">
        <v>15</v>
      </c>
      <c r="L154" s="0" t="s">
        <v>223</v>
      </c>
      <c r="M154" s="0" t="n">
        <f aca="false">INDEX(Y$2:Y$3,MATCH(L154,Z$2:Z$3,0),1)</f>
        <v>10</v>
      </c>
      <c r="N154" s="0" t="str">
        <f aca="false">_xlfn.CONCAT("('",B154,"','",D154,"','",E154,"','",F154,"','",G154,"','",H154,"','",I154,"','",J154,"','",K154,"','",M154,"'),")</f>
        <v>('Resistant Lining','4','2','2','1','0','{}','0','15','10'),</v>
      </c>
      <c r="O154" s="0" t="s">
        <v>143</v>
      </c>
      <c r="P154" s="0" t="n">
        <f aca="false">INDEX($AA$2:$AA$4,MATCH(O154,$AB$2:$AB$4,0),1)</f>
        <v>5</v>
      </c>
      <c r="Q154" s="0" t="n">
        <v>1</v>
      </c>
      <c r="R154" s="0" t="str">
        <f aca="false">_xlfn.CONCAT("('",A154,"','",P154,"','",Q154,"'),")</f>
        <v>('153','5','1'),</v>
      </c>
      <c r="T154" s="0" t="e">
        <f aca="false">INDEX($AA$2:$AA$4,MATCH(S154,$AB$2:$AB$4,0),1)</f>
        <v>#N/A</v>
      </c>
      <c r="V154" s="0" t="e">
        <f aca="false">_xlfn.CONCAT("('",$A154,"','",T154,"','",U154,"'),")</f>
        <v>#N/A</v>
      </c>
    </row>
    <row r="155" customFormat="false" ht="13.8" hidden="false" customHeight="false" outlineLevel="0" collapsed="false">
      <c r="A155" s="0" t="n">
        <v>154</v>
      </c>
      <c r="B155" s="0" t="s">
        <v>416</v>
      </c>
      <c r="C155" s="0" t="s">
        <v>201</v>
      </c>
      <c r="D155" s="0" t="n">
        <f aca="false">INDEX(W$2:W$7,MATCH(C155,X$2:X$7,0),1)</f>
        <v>4</v>
      </c>
      <c r="E155" s="0" t="n">
        <v>2</v>
      </c>
      <c r="F155" s="0" t="n">
        <v>2</v>
      </c>
      <c r="G155" s="0" t="n">
        <v>1</v>
      </c>
      <c r="H155" s="0" t="s">
        <v>222</v>
      </c>
      <c r="I155" s="0" t="s">
        <v>417</v>
      </c>
      <c r="J155" s="0" t="n">
        <v>0</v>
      </c>
      <c r="K155" s="0" t="n">
        <v>24</v>
      </c>
      <c r="L155" s="0" t="s">
        <v>223</v>
      </c>
      <c r="M155" s="0" t="n">
        <f aca="false">INDEX(Y$2:Y$3,MATCH(L155,Z$2:Z$3,0),1)</f>
        <v>10</v>
      </c>
      <c r="N155" s="0" t="str">
        <f aca="false">_xlfn.CONCAT("('",B155,"','",D155,"','",E155,"','",F155,"','",G155,"','",H155,"','",I155,"','",J155,"','",K155,"','",M155,"'),")</f>
        <v>('Protective Lining','4','2','2','1','0','{“RR1d20 STR or PER twice per scene”}','0','24','10'),</v>
      </c>
      <c r="O155" s="0" t="s">
        <v>143</v>
      </c>
      <c r="P155" s="0" t="n">
        <f aca="false">INDEX($AA$2:$AA$4,MATCH(O155,$AB$2:$AB$4,0),1)</f>
        <v>5</v>
      </c>
      <c r="Q155" s="0" t="n">
        <v>1</v>
      </c>
      <c r="R155" s="0" t="str">
        <f aca="false">_xlfn.CONCAT("('",A155,"','",P155,"','",Q155,"'),")</f>
        <v>('154','5','1'),</v>
      </c>
      <c r="T155" s="0" t="e">
        <f aca="false">INDEX($AA$2:$AA$4,MATCH(S155,$AB$2:$AB$4,0),1)</f>
        <v>#N/A</v>
      </c>
      <c r="V155" s="0" t="e">
        <f aca="false">_xlfn.CONCAT("('",$A155,"','",T155,"','",U155,"'),")</f>
        <v>#N/A</v>
      </c>
    </row>
    <row r="156" customFormat="false" ht="13.8" hidden="false" customHeight="false" outlineLevel="0" collapsed="false">
      <c r="A156" s="0" t="n">
        <v>155</v>
      </c>
      <c r="B156" s="0" t="s">
        <v>418</v>
      </c>
      <c r="C156" s="0" t="s">
        <v>201</v>
      </c>
      <c r="D156" s="0" t="n">
        <f aca="false">INDEX(W$2:W$7,MATCH(C156,X$2:X$7,0),1)</f>
        <v>4</v>
      </c>
      <c r="E156" s="0" t="n">
        <v>3</v>
      </c>
      <c r="F156" s="0" t="n">
        <v>3</v>
      </c>
      <c r="G156" s="0" t="n">
        <v>1</v>
      </c>
      <c r="H156" s="0" t="s">
        <v>222</v>
      </c>
      <c r="I156" s="0" t="s">
        <v>417</v>
      </c>
      <c r="J156" s="0" t="n">
        <v>0</v>
      </c>
      <c r="K156" s="0" t="n">
        <v>36</v>
      </c>
      <c r="L156" s="0" t="s">
        <v>223</v>
      </c>
      <c r="M156" s="0" t="n">
        <f aca="false">INDEX(Y$2:Y$3,MATCH(L156,Z$2:Z$3,0),1)</f>
        <v>10</v>
      </c>
      <c r="N156" s="0" t="str">
        <f aca="false">_xlfn.CONCAT("('",B156,"','",D156,"','",E156,"','",F156,"','",G156,"','",H156,"','",I156,"','",J156,"','",K156,"','",M156,"'),")</f>
        <v>('Shielded Lining','4','3','3','1','0','{“RR1d20 STR or PER twice per scene”}','0','36','10'),</v>
      </c>
      <c r="O156" s="0" t="s">
        <v>143</v>
      </c>
      <c r="P156" s="0" t="n">
        <f aca="false">INDEX($AA$2:$AA$4,MATCH(O156,$AB$2:$AB$4,0),1)</f>
        <v>5</v>
      </c>
      <c r="Q156" s="0" t="n">
        <v>2</v>
      </c>
      <c r="R156" s="0" t="str">
        <f aca="false">_xlfn.CONCAT("('",A156,"','",P156,"','",Q156,"'),")</f>
        <v>('155','5','2'),</v>
      </c>
      <c r="T156" s="0" t="e">
        <f aca="false">INDEX($AA$2:$AA$4,MATCH(S156,$AB$2:$AB$4,0),1)</f>
        <v>#N/A</v>
      </c>
      <c r="V156" s="0" t="e">
        <f aca="false">_xlfn.CONCAT("('",$A156,"','",T156,"','",U156,"'),")</f>
        <v>#N/A</v>
      </c>
    </row>
    <row r="157" customFormat="false" ht="13.8" hidden="false" customHeight="false" outlineLevel="0" collapsed="false">
      <c r="A157" s="0" t="n">
        <v>156</v>
      </c>
      <c r="B157" s="0" t="s">
        <v>419</v>
      </c>
      <c r="C157" s="0" t="s">
        <v>202</v>
      </c>
      <c r="D157" s="0" t="n">
        <f aca="false">INDEX(W$2:W$7,MATCH(C157,X$2:X$7,0),1)</f>
        <v>3</v>
      </c>
      <c r="E157" s="0" t="n">
        <v>1</v>
      </c>
      <c r="F157" s="0" t="n">
        <v>1</v>
      </c>
      <c r="G157" s="0" t="s">
        <v>222</v>
      </c>
      <c r="H157" s="0" t="s">
        <v>222</v>
      </c>
      <c r="I157" s="0" t="s">
        <v>14</v>
      </c>
      <c r="J157" s="0" t="n">
        <v>0</v>
      </c>
      <c r="K157" s="0" t="n">
        <v>6</v>
      </c>
      <c r="L157" s="0" t="s">
        <v>223</v>
      </c>
      <c r="M157" s="0" t="n">
        <f aca="false">INDEX(Y$2:Y$3,MATCH(L157,Z$2:Z$3,0),1)</f>
        <v>10</v>
      </c>
      <c r="N157" s="0" t="str">
        <f aca="false">_xlfn.CONCAT("('",B157,"','",D157,"','",E157,"','",F157,"','",G157,"','",H157,"','",I157,"','",J157,"','",K157,"','",M157,"'),")</f>
        <v>('Reinforced Legion','3','1','1','0','0','{}','0','6','10'),</v>
      </c>
      <c r="P157" s="0" t="e">
        <f aca="false">INDEX($AA$2:$AA$4,MATCH(O157,$AB$2:$AB$4,0),1)</f>
        <v>#N/A</v>
      </c>
      <c r="R157" s="0" t="e">
        <f aca="false">_xlfn.CONCAT("('",A157,"','",P157,"','",Q157,"'),")</f>
        <v>#N/A</v>
      </c>
      <c r="T157" s="0" t="e">
        <f aca="false">INDEX($AA$2:$AA$4,MATCH(S157,$AB$2:$AB$4,0),1)</f>
        <v>#N/A</v>
      </c>
      <c r="V157" s="0" t="e">
        <f aca="false">_xlfn.CONCAT("('",$A157,"','",T157,"','",U157,"'),")</f>
        <v>#N/A</v>
      </c>
    </row>
    <row r="158" customFormat="false" ht="13.8" hidden="false" customHeight="false" outlineLevel="0" collapsed="false">
      <c r="A158" s="0" t="n">
        <v>157</v>
      </c>
      <c r="B158" s="0" t="s">
        <v>420</v>
      </c>
      <c r="C158" s="0" t="s">
        <v>202</v>
      </c>
      <c r="D158" s="0" t="n">
        <f aca="false">INDEX(W$2:W$7,MATCH(C158,X$2:X$7,0),1)</f>
        <v>3</v>
      </c>
      <c r="E158" s="0" t="n">
        <v>2</v>
      </c>
      <c r="F158" s="0" t="n">
        <v>2</v>
      </c>
      <c r="G158" s="0" t="s">
        <v>222</v>
      </c>
      <c r="H158" s="0" t="s">
        <v>222</v>
      </c>
      <c r="I158" s="0" t="s">
        <v>234</v>
      </c>
      <c r="J158" s="0" t="n">
        <v>1</v>
      </c>
      <c r="K158" s="0" t="n">
        <v>48</v>
      </c>
      <c r="L158" s="0" t="s">
        <v>223</v>
      </c>
      <c r="M158" s="0" t="n">
        <f aca="false">INDEX(Y$2:Y$3,MATCH(L158,Z$2:Z$3,0),1)</f>
        <v>10</v>
      </c>
      <c r="N158" s="0" t="str">
        <f aca="false">_xlfn.CONCAT("('",B158,"','",D158,"','",E158,"','",F158,"','",G158,"','",H158,"','",I158,"','",J158,"','",K158,"','",M158,"'),")</f>
        <v>('Shadowed Legion','3','2','2','0','0','{“shadowed”}','1','48','10'),</v>
      </c>
      <c r="O158" s="0" t="s">
        <v>143</v>
      </c>
      <c r="P158" s="0" t="n">
        <f aca="false">INDEX($AA$2:$AA$4,MATCH(O158,$AB$2:$AB$4,0),1)</f>
        <v>5</v>
      </c>
      <c r="Q158" s="0" t="n">
        <v>1</v>
      </c>
      <c r="R158" s="0" t="str">
        <f aca="false">_xlfn.CONCAT("('",A158,"','",P158,"','",Q158,"'),")</f>
        <v>('157','5','1'),</v>
      </c>
      <c r="T158" s="0" t="e">
        <f aca="false">INDEX($AA$2:$AA$4,MATCH(S158,$AB$2:$AB$4,0),1)</f>
        <v>#N/A</v>
      </c>
      <c r="V158" s="0" t="e">
        <f aca="false">_xlfn.CONCAT("('",$A158,"','",T158,"','",U158,"'),")</f>
        <v>#N/A</v>
      </c>
    </row>
    <row r="159" customFormat="false" ht="13.8" hidden="false" customHeight="false" outlineLevel="0" collapsed="false">
      <c r="A159" s="0" t="n">
        <v>158</v>
      </c>
      <c r="B159" s="0" t="s">
        <v>421</v>
      </c>
      <c r="C159" s="0" t="s">
        <v>202</v>
      </c>
      <c r="D159" s="0" t="n">
        <f aca="false">INDEX(W$2:W$7,MATCH(C159,X$2:X$7,0),1)</f>
        <v>3</v>
      </c>
      <c r="E159" s="0" t="n">
        <v>3</v>
      </c>
      <c r="F159" s="0" t="n">
        <v>3</v>
      </c>
      <c r="G159" s="0" t="s">
        <v>222</v>
      </c>
      <c r="H159" s="0" t="s">
        <v>222</v>
      </c>
      <c r="I159" s="0" t="s">
        <v>14</v>
      </c>
      <c r="J159" s="0" t="n">
        <v>1</v>
      </c>
      <c r="K159" s="0" t="n">
        <v>15</v>
      </c>
      <c r="L159" s="0" t="s">
        <v>223</v>
      </c>
      <c r="M159" s="0" t="n">
        <f aca="false">INDEX(Y$2:Y$3,MATCH(L159,Z$2:Z$3,0),1)</f>
        <v>10</v>
      </c>
      <c r="N159" s="0" t="str">
        <f aca="false">_xlfn.CONCAT("('",B159,"','",D159,"','",E159,"','",F159,"','",G159,"','",H159,"','",I159,"','",J159,"','",K159,"','",M159,"'),")</f>
        <v>('Treated Legion','3','3','3','0','0','{}','1','15','10'),</v>
      </c>
      <c r="O159" s="0" t="s">
        <v>143</v>
      </c>
      <c r="P159" s="0" t="n">
        <f aca="false">INDEX($AA$2:$AA$4,MATCH(O159,$AB$2:$AB$4,0),1)</f>
        <v>5</v>
      </c>
      <c r="Q159" s="0" t="n">
        <v>1</v>
      </c>
      <c r="R159" s="0" t="str">
        <f aca="false">_xlfn.CONCAT("('",A159,"','",P159,"','",Q159,"'),")</f>
        <v>('158','5','1'),</v>
      </c>
      <c r="T159" s="0" t="e">
        <f aca="false">INDEX($AA$2:$AA$4,MATCH(S159,$AB$2:$AB$4,0),1)</f>
        <v>#N/A</v>
      </c>
      <c r="V159" s="0" t="e">
        <f aca="false">_xlfn.CONCAT("('",$A159,"','",T159,"','",U159,"'),")</f>
        <v>#N/A</v>
      </c>
    </row>
    <row r="160" customFormat="false" ht="13.8" hidden="false" customHeight="false" outlineLevel="0" collapsed="false">
      <c r="A160" s="0" t="n">
        <v>159</v>
      </c>
      <c r="B160" s="0" t="s">
        <v>422</v>
      </c>
      <c r="C160" s="0" t="s">
        <v>202</v>
      </c>
      <c r="D160" s="0" t="n">
        <f aca="false">INDEX(W$2:W$7,MATCH(C160,X$2:X$7,0),1)</f>
        <v>3</v>
      </c>
      <c r="E160" s="0" t="n">
        <v>4</v>
      </c>
      <c r="F160" s="0" t="n">
        <v>4</v>
      </c>
      <c r="G160" s="0" t="s">
        <v>222</v>
      </c>
      <c r="H160" s="0" t="s">
        <v>222</v>
      </c>
      <c r="I160" s="0" t="s">
        <v>14</v>
      </c>
      <c r="J160" s="0" t="n">
        <v>2</v>
      </c>
      <c r="K160" s="0" t="n">
        <v>30</v>
      </c>
      <c r="L160" s="0" t="s">
        <v>223</v>
      </c>
      <c r="M160" s="0" t="n">
        <f aca="false">INDEX(Y$2:Y$3,MATCH(L160,Z$2:Z$3,0),1)</f>
        <v>10</v>
      </c>
      <c r="N160" s="0" t="str">
        <f aca="false">_xlfn.CONCAT("('",B160,"','",D160,"','",E160,"','",F160,"','",G160,"','",H160,"','",I160,"','",J160,"','",K160,"','",M160,"'),")</f>
        <v>('Studded Legion','3','4','4','0','0','{}','2','30','10'),</v>
      </c>
      <c r="O160" s="0" t="s">
        <v>143</v>
      </c>
      <c r="P160" s="0" t="n">
        <f aca="false">INDEX($AA$2:$AA$4,MATCH(O160,$AB$2:$AB$4,0),1)</f>
        <v>5</v>
      </c>
      <c r="Q160" s="0" t="n">
        <v>1</v>
      </c>
      <c r="R160" s="0" t="str">
        <f aca="false">_xlfn.CONCAT("('",A160,"','",P160,"','",Q160,"'),")</f>
        <v>('159','5','1'),</v>
      </c>
      <c r="T160" s="0" t="e">
        <f aca="false">INDEX($AA$2:$AA$4,MATCH(S160,$AB$2:$AB$4,0),1)</f>
        <v>#N/A</v>
      </c>
      <c r="V160" s="0" t="e">
        <f aca="false">_xlfn.CONCAT("('",$A160,"','",T160,"','",U160,"'),")</f>
        <v>#N/A</v>
      </c>
    </row>
    <row r="161" customFormat="false" ht="13.8" hidden="false" customHeight="false" outlineLevel="0" collapsed="false">
      <c r="A161" s="0" t="n">
        <v>160</v>
      </c>
      <c r="B161" s="0" t="s">
        <v>423</v>
      </c>
      <c r="C161" s="0" t="s">
        <v>202</v>
      </c>
      <c r="D161" s="0" t="n">
        <f aca="false">INDEX(W$2:W$7,MATCH(C161,X$2:X$7,0),1)</f>
        <v>3</v>
      </c>
      <c r="E161" s="0" t="n">
        <v>1</v>
      </c>
      <c r="F161" s="0" t="n">
        <v>1</v>
      </c>
      <c r="G161" s="0" t="n">
        <v>1</v>
      </c>
      <c r="H161" s="0" t="s">
        <v>222</v>
      </c>
      <c r="I161" s="0" t="s">
        <v>14</v>
      </c>
      <c r="J161" s="0" t="n">
        <v>1</v>
      </c>
      <c r="K161" s="0" t="n">
        <v>10</v>
      </c>
      <c r="L161" s="0" t="s">
        <v>223</v>
      </c>
      <c r="M161" s="0" t="n">
        <f aca="false">INDEX(Y$2:Y$3,MATCH(L161,Z$2:Z$3,0),1)</f>
        <v>10</v>
      </c>
      <c r="N161" s="0" t="str">
        <f aca="false">_xlfn.CONCAT("('",B161,"','",D161,"','",E161,"','",F161,"','",G161,"','",H161,"','",I161,"','",J161,"','",K161,"','",M161,"'),")</f>
        <v>('Welded Marine','3','1','1','1','0','{}','1','10','10'),</v>
      </c>
      <c r="P161" s="0" t="e">
        <f aca="false">INDEX($AA$2:$AA$4,MATCH(O161,$AB$2:$AB$4,0),1)</f>
        <v>#N/A</v>
      </c>
      <c r="R161" s="0" t="e">
        <f aca="false">_xlfn.CONCAT("('",A161,"','",P161,"','",Q161,"'),")</f>
        <v>#N/A</v>
      </c>
      <c r="T161" s="0" t="e">
        <f aca="false">INDEX($AA$2:$AA$4,MATCH(S161,$AB$2:$AB$4,0),1)</f>
        <v>#N/A</v>
      </c>
      <c r="V161" s="0" t="e">
        <f aca="false">_xlfn.CONCAT("('",$A161,"','",T161,"','",U161,"'),")</f>
        <v>#N/A</v>
      </c>
    </row>
    <row r="162" customFormat="false" ht="13.8" hidden="false" customHeight="false" outlineLevel="0" collapsed="false">
      <c r="A162" s="0" t="n">
        <v>161</v>
      </c>
      <c r="B162" s="0" t="s">
        <v>424</v>
      </c>
      <c r="C162" s="0" t="s">
        <v>202</v>
      </c>
      <c r="D162" s="0" t="n">
        <f aca="false">INDEX(W$2:W$7,MATCH(C162,X$2:X$7,0),1)</f>
        <v>3</v>
      </c>
      <c r="E162" s="0" t="n">
        <v>2</v>
      </c>
      <c r="F162" s="0" t="n">
        <v>2</v>
      </c>
      <c r="G162" s="0" t="n">
        <v>2</v>
      </c>
      <c r="H162" s="0" t="s">
        <v>222</v>
      </c>
      <c r="I162" s="0" t="s">
        <v>14</v>
      </c>
      <c r="J162" s="0" t="n">
        <v>2</v>
      </c>
      <c r="K162" s="0" t="n">
        <v>30</v>
      </c>
      <c r="L162" s="0" t="s">
        <v>223</v>
      </c>
      <c r="M162" s="0" t="n">
        <f aca="false">INDEX(Y$2:Y$3,MATCH(L162,Z$2:Z$3,0),1)</f>
        <v>10</v>
      </c>
      <c r="N162" s="0" t="str">
        <f aca="false">_xlfn.CONCAT("('",B162,"','",D162,"','",E162,"','",F162,"','",G162,"','",H162,"','",I162,"','",J162,"','",K162,"','",M162,"'),")</f>
        <v>('Tempered Marine','3','2','2','2','0','{}','2','30','10'),</v>
      </c>
      <c r="O162" s="0" t="s">
        <v>143</v>
      </c>
      <c r="P162" s="0" t="n">
        <f aca="false">INDEX($AA$2:$AA$4,MATCH(O162,$AB$2:$AB$4,0),1)</f>
        <v>5</v>
      </c>
      <c r="Q162" s="0" t="n">
        <v>1</v>
      </c>
      <c r="R162" s="0" t="str">
        <f aca="false">_xlfn.CONCAT("('",A162,"','",P162,"','",Q162,"'),")</f>
        <v>('161','5','1'),</v>
      </c>
      <c r="T162" s="0" t="e">
        <f aca="false">INDEX($AA$2:$AA$4,MATCH(S162,$AB$2:$AB$4,0),1)</f>
        <v>#N/A</v>
      </c>
      <c r="V162" s="0" t="e">
        <f aca="false">_xlfn.CONCAT("('",$A162,"','",T162,"','",U162,"'),")</f>
        <v>#N/A</v>
      </c>
    </row>
    <row r="163" customFormat="false" ht="13.8" hidden="false" customHeight="false" outlineLevel="0" collapsed="false">
      <c r="A163" s="0" t="n">
        <v>162</v>
      </c>
      <c r="B163" s="0" t="s">
        <v>425</v>
      </c>
      <c r="C163" s="0" t="s">
        <v>202</v>
      </c>
      <c r="D163" s="0" t="n">
        <f aca="false">INDEX(W$2:W$7,MATCH(C163,X$2:X$7,0),1)</f>
        <v>3</v>
      </c>
      <c r="E163" s="0" t="n">
        <v>3</v>
      </c>
      <c r="F163" s="0" t="n">
        <v>3</v>
      </c>
      <c r="G163" s="0" t="n">
        <v>3</v>
      </c>
      <c r="H163" s="0" t="s">
        <v>222</v>
      </c>
      <c r="I163" s="0" t="s">
        <v>14</v>
      </c>
      <c r="J163" s="0" t="n">
        <v>2</v>
      </c>
      <c r="K163" s="0" t="n">
        <v>50</v>
      </c>
      <c r="L163" s="0" t="s">
        <v>223</v>
      </c>
      <c r="M163" s="0" t="n">
        <f aca="false">INDEX(Y$2:Y$3,MATCH(L163,Z$2:Z$3,0),1)</f>
        <v>10</v>
      </c>
      <c r="N163" s="0" t="str">
        <f aca="false">_xlfn.CONCAT("('",B163,"','",D163,"','",E163,"','",F163,"','",G163,"','",H163,"','",I163,"','",J163,"','",K163,"','",M163,"'),")</f>
        <v>('Hardened Marine','3','3','3','3','0','{}','2','50','10'),</v>
      </c>
      <c r="O163" s="0" t="s">
        <v>143</v>
      </c>
      <c r="P163" s="0" t="n">
        <f aca="false">INDEX($AA$2:$AA$4,MATCH(O163,$AB$2:$AB$4,0),1)</f>
        <v>5</v>
      </c>
      <c r="Q163" s="0" t="n">
        <v>1</v>
      </c>
      <c r="R163" s="0" t="str">
        <f aca="false">_xlfn.CONCAT("('",A163,"','",P163,"','",Q163,"'),")</f>
        <v>('162','5','1'),</v>
      </c>
      <c r="T163" s="0" t="e">
        <f aca="false">INDEX($AA$2:$AA$4,MATCH(S163,$AB$2:$AB$4,0),1)</f>
        <v>#N/A</v>
      </c>
      <c r="V163" s="0" t="e">
        <f aca="false">_xlfn.CONCAT("('",$A163,"','",T163,"','",U163,"'),")</f>
        <v>#N/A</v>
      </c>
    </row>
    <row r="164" customFormat="false" ht="13.8" hidden="false" customHeight="false" outlineLevel="0" collapsed="false">
      <c r="A164" s="0" t="n">
        <v>163</v>
      </c>
      <c r="B164" s="0" t="s">
        <v>426</v>
      </c>
      <c r="C164" s="0" t="s">
        <v>202</v>
      </c>
      <c r="D164" s="0" t="n">
        <f aca="false">INDEX(W$2:W$7,MATCH(C164,X$2:X$7,0),1)</f>
        <v>3</v>
      </c>
      <c r="E164" s="0" t="n">
        <v>4</v>
      </c>
      <c r="F164" s="0" t="n">
        <v>4</v>
      </c>
      <c r="G164" s="0" t="n">
        <v>4</v>
      </c>
      <c r="H164" s="0" t="s">
        <v>222</v>
      </c>
      <c r="I164" s="0" t="s">
        <v>14</v>
      </c>
      <c r="J164" s="0" t="n">
        <v>3</v>
      </c>
      <c r="K164" s="0" t="n">
        <v>75</v>
      </c>
      <c r="L164" s="0" t="s">
        <v>223</v>
      </c>
      <c r="M164" s="0" t="n">
        <f aca="false">INDEX(Y$2:Y$3,MATCH(L164,Z$2:Z$3,0),1)</f>
        <v>10</v>
      </c>
      <c r="N164" s="0" t="str">
        <f aca="false">_xlfn.CONCAT("('",B164,"','",D164,"','",E164,"','",F164,"','",G164,"','",H164,"','",I164,"','",J164,"','",K164,"','",M164,"'),")</f>
        <v>('Buttressed Marine','3','4','4','4','0','{}','3','75','10'),</v>
      </c>
      <c r="O164" s="0" t="s">
        <v>143</v>
      </c>
      <c r="P164" s="0" t="n">
        <f aca="false">INDEX($AA$2:$AA$4,MATCH(O164,$AB$2:$AB$4,0),1)</f>
        <v>5</v>
      </c>
      <c r="Q164" s="0" t="n">
        <v>2</v>
      </c>
      <c r="R164" s="0" t="str">
        <f aca="false">_xlfn.CONCAT("('",A164,"','",P164,"','",Q164,"'),")</f>
        <v>('163','5','2'),</v>
      </c>
      <c r="T164" s="0" t="e">
        <f aca="false">INDEX($AA$2:$AA$4,MATCH(S164,$AB$2:$AB$4,0),1)</f>
        <v>#N/A</v>
      </c>
      <c r="V164" s="0" t="e">
        <f aca="false">_xlfn.CONCAT("('",$A164,"','",T164,"','",U164,"'),")</f>
        <v>#N/A</v>
      </c>
    </row>
    <row r="165" customFormat="false" ht="13.8" hidden="false" customHeight="false" outlineLevel="0" collapsed="false">
      <c r="A165" s="0" t="n">
        <v>164</v>
      </c>
      <c r="B165" s="0" t="s">
        <v>427</v>
      </c>
      <c r="C165" s="0" t="s">
        <v>202</v>
      </c>
      <c r="D165" s="0" t="n">
        <f aca="false">INDEX(W$2:W$7,MATCH(C165,X$2:X$7,0),1)</f>
        <v>3</v>
      </c>
      <c r="E165" s="0" t="n">
        <v>1</v>
      </c>
      <c r="F165" s="0" t="n">
        <v>1</v>
      </c>
      <c r="G165" s="0" t="s">
        <v>222</v>
      </c>
      <c r="H165" s="0" t="s">
        <v>222</v>
      </c>
      <c r="I165" s="0" t="s">
        <v>14</v>
      </c>
      <c r="J165" s="0" t="n">
        <v>0</v>
      </c>
      <c r="K165" s="0" t="n">
        <v>6</v>
      </c>
      <c r="L165" s="0" t="s">
        <v>223</v>
      </c>
      <c r="M165" s="0" t="n">
        <f aca="false">INDEX(Y$2:Y$3,MATCH(L165,Z$2:Z$3,0),1)</f>
        <v>10</v>
      </c>
      <c r="N165" s="0" t="str">
        <f aca="false">_xlfn.CONCAT("('",B165,"','",D165,"','",E165,"','",F165,"','",G165,"','",H165,"','",I165,"','",J165,"','",K165,"','",M165,"'),")</f>
        <v>('Reinforced Scout','3','1','1','0','0','{}','0','6','10'),</v>
      </c>
      <c r="P165" s="0" t="e">
        <f aca="false">INDEX($AA$2:$AA$4,MATCH(O165,$AB$2:$AB$4,0),1)</f>
        <v>#N/A</v>
      </c>
      <c r="R165" s="0" t="e">
        <f aca="false">_xlfn.CONCAT("('",A165,"','",P165,"','",Q165,"'),")</f>
        <v>#N/A</v>
      </c>
      <c r="T165" s="0" t="e">
        <f aca="false">INDEX($AA$2:$AA$4,MATCH(S165,$AB$2:$AB$4,0),1)</f>
        <v>#N/A</v>
      </c>
      <c r="V165" s="0" t="e">
        <f aca="false">_xlfn.CONCAT("('",$A165,"','",T165,"','",U165,"'),")</f>
        <v>#N/A</v>
      </c>
    </row>
    <row r="166" customFormat="false" ht="13.8" hidden="false" customHeight="false" outlineLevel="0" collapsed="false">
      <c r="A166" s="0" t="n">
        <v>165</v>
      </c>
      <c r="B166" s="0" t="s">
        <v>428</v>
      </c>
      <c r="C166" s="0" t="s">
        <v>202</v>
      </c>
      <c r="D166" s="0" t="n">
        <f aca="false">INDEX(W$2:W$7,MATCH(C166,X$2:X$7,0),1)</f>
        <v>3</v>
      </c>
      <c r="E166" s="0" t="n">
        <v>1</v>
      </c>
      <c r="F166" s="0" t="n">
        <v>1</v>
      </c>
      <c r="G166" s="0" t="s">
        <v>222</v>
      </c>
      <c r="H166" s="0" t="s">
        <v>222</v>
      </c>
      <c r="I166" s="0" t="s">
        <v>234</v>
      </c>
      <c r="J166" s="0" t="n">
        <v>1</v>
      </c>
      <c r="K166" s="0" t="n">
        <v>48</v>
      </c>
      <c r="L166" s="0" t="s">
        <v>223</v>
      </c>
      <c r="M166" s="0" t="n">
        <f aca="false">INDEX(Y$2:Y$3,MATCH(L166,Z$2:Z$3,0),1)</f>
        <v>10</v>
      </c>
      <c r="N166" s="0" t="str">
        <f aca="false">_xlfn.CONCAT("('",B166,"','",D166,"','",E166,"','",F166,"','",G166,"','",H166,"','",I166,"','",J166,"','",K166,"','",M166,"'),")</f>
        <v>('Shadowed Scout','3','1','1','0','0','{“shadowed”}','1','48','10'),</v>
      </c>
      <c r="O166" s="0" t="s">
        <v>143</v>
      </c>
      <c r="P166" s="0" t="n">
        <f aca="false">INDEX($AA$2:$AA$4,MATCH(O166,$AB$2:$AB$4,0),1)</f>
        <v>5</v>
      </c>
      <c r="Q166" s="0" t="n">
        <v>1</v>
      </c>
      <c r="R166" s="0" t="str">
        <f aca="false">_xlfn.CONCAT("('",A166,"','",P166,"','",Q166,"'),")</f>
        <v>('165','5','1'),</v>
      </c>
      <c r="T166" s="0" t="e">
        <f aca="false">INDEX($AA$2:$AA$4,MATCH(S166,$AB$2:$AB$4,0),1)</f>
        <v>#N/A</v>
      </c>
      <c r="V166" s="0" t="e">
        <f aca="false">_xlfn.CONCAT("('",$A166,"','",T166,"','",U166,"'),")</f>
        <v>#N/A</v>
      </c>
    </row>
    <row r="167" customFormat="false" ht="13.8" hidden="false" customHeight="false" outlineLevel="0" collapsed="false">
      <c r="A167" s="0" t="n">
        <v>166</v>
      </c>
      <c r="B167" s="0" t="s">
        <v>429</v>
      </c>
      <c r="C167" s="0" t="s">
        <v>202</v>
      </c>
      <c r="D167" s="0" t="n">
        <f aca="false">INDEX(W$2:W$7,MATCH(C167,X$2:X$7,0),1)</f>
        <v>3</v>
      </c>
      <c r="E167" s="0" t="n">
        <v>2</v>
      </c>
      <c r="F167" s="0" t="n">
        <v>2</v>
      </c>
      <c r="G167" s="0" t="s">
        <v>222</v>
      </c>
      <c r="H167" s="0" t="s">
        <v>222</v>
      </c>
      <c r="I167" s="0" t="s">
        <v>14</v>
      </c>
      <c r="J167" s="0" t="n">
        <v>0</v>
      </c>
      <c r="K167" s="0" t="n">
        <v>18</v>
      </c>
      <c r="L167" s="0" t="s">
        <v>223</v>
      </c>
      <c r="M167" s="0" t="n">
        <f aca="false">INDEX(Y$2:Y$3,MATCH(L167,Z$2:Z$3,0),1)</f>
        <v>10</v>
      </c>
      <c r="N167" s="0" t="str">
        <f aca="false">_xlfn.CONCAT("('",B167,"','",D167,"','",E167,"','",F167,"','",G167,"','",H167,"','",I167,"','",J167,"','",K167,"','",M167,"'),")</f>
        <v>('Fiberglass Scout','3','2','2','0','0','{}','0','18','10'),</v>
      </c>
      <c r="O167" s="0" t="s">
        <v>143</v>
      </c>
      <c r="P167" s="0" t="n">
        <f aca="false">INDEX($AA$2:$AA$4,MATCH(O167,$AB$2:$AB$4,0),1)</f>
        <v>5</v>
      </c>
      <c r="Q167" s="0" t="n">
        <v>1</v>
      </c>
      <c r="R167" s="0" t="str">
        <f aca="false">_xlfn.CONCAT("('",A167,"','",P167,"','",Q167,"'),")</f>
        <v>('166','5','1'),</v>
      </c>
      <c r="T167" s="0" t="e">
        <f aca="false">INDEX($AA$2:$AA$4,MATCH(S167,$AB$2:$AB$4,0),1)</f>
        <v>#N/A</v>
      </c>
      <c r="V167" s="0" t="e">
        <f aca="false">_xlfn.CONCAT("('",$A167,"','",T167,"','",U167,"'),")</f>
        <v>#N/A</v>
      </c>
    </row>
    <row r="168" customFormat="false" ht="13.8" hidden="false" customHeight="false" outlineLevel="0" collapsed="false">
      <c r="A168" s="0" t="n">
        <v>167</v>
      </c>
      <c r="B168" s="0" t="s">
        <v>430</v>
      </c>
      <c r="C168" s="0" t="s">
        <v>202</v>
      </c>
      <c r="D168" s="0" t="n">
        <f aca="false">INDEX(W$2:W$7,MATCH(C168,X$2:X$7,0),1)</f>
        <v>3</v>
      </c>
      <c r="E168" s="0" t="n">
        <v>3</v>
      </c>
      <c r="F168" s="0" t="n">
        <v>3</v>
      </c>
      <c r="G168" s="0" t="s">
        <v>222</v>
      </c>
      <c r="H168" s="0" t="s">
        <v>222</v>
      </c>
      <c r="I168" s="0" t="s">
        <v>14</v>
      </c>
      <c r="J168" s="0" t="n">
        <v>1</v>
      </c>
      <c r="K168" s="0" t="n">
        <v>30</v>
      </c>
      <c r="L168" s="0" t="s">
        <v>223</v>
      </c>
      <c r="M168" s="0" t="n">
        <f aca="false">INDEX(Y$2:Y$3,MATCH(L168,Z$2:Z$3,0),1)</f>
        <v>10</v>
      </c>
      <c r="N168" s="0" t="str">
        <f aca="false">_xlfn.CONCAT("('",B168,"','",D168,"','",E168,"','",F168,"','",G168,"','",H168,"','",I168,"','",J168,"','",K168,"','",M168,"'),")</f>
        <v>('Polymer Scout','3','3','3','0','0','{}','1','30','10'),</v>
      </c>
      <c r="O168" s="0" t="s">
        <v>143</v>
      </c>
      <c r="P168" s="0" t="n">
        <f aca="false">INDEX($AA$2:$AA$4,MATCH(O168,$AB$2:$AB$4,0),1)</f>
        <v>5</v>
      </c>
      <c r="Q168" s="0" t="n">
        <v>2</v>
      </c>
      <c r="R168" s="0" t="str">
        <f aca="false">_xlfn.CONCAT("('",A168,"','",P168,"','",Q168,"'),")</f>
        <v>('167','5','2'),</v>
      </c>
      <c r="T168" s="0" t="e">
        <f aca="false">INDEX($AA$2:$AA$4,MATCH(S168,$AB$2:$AB$4,0),1)</f>
        <v>#N/A</v>
      </c>
      <c r="V168" s="0" t="e">
        <f aca="false">_xlfn.CONCAT("('",$A168,"','",T168,"','",U168,"'),")</f>
        <v>#N/A</v>
      </c>
    </row>
    <row r="169" customFormat="false" ht="13.8" hidden="false" customHeight="false" outlineLevel="0" collapsed="false">
      <c r="A169" s="0" t="n">
        <v>168</v>
      </c>
      <c r="B169" s="0" t="s">
        <v>431</v>
      </c>
      <c r="C169" s="0" t="s">
        <v>202</v>
      </c>
      <c r="D169" s="0" t="n">
        <f aca="false">INDEX(W$2:W$7,MATCH(C169,X$2:X$7,0),1)</f>
        <v>3</v>
      </c>
      <c r="E169" s="0" t="s">
        <v>222</v>
      </c>
      <c r="F169" s="0" t="s">
        <v>222</v>
      </c>
      <c r="G169" s="0" t="s">
        <v>222</v>
      </c>
      <c r="H169" s="0" t="s">
        <v>222</v>
      </c>
      <c r="I169" s="0" t="s">
        <v>234</v>
      </c>
      <c r="J169" s="0" t="n">
        <v>1</v>
      </c>
      <c r="K169" s="0" t="n">
        <v>10</v>
      </c>
      <c r="L169" s="0" t="s">
        <v>223</v>
      </c>
      <c r="M169" s="0" t="n">
        <f aca="false">INDEX(Y$2:Y$3,MATCH(L169,Z$2:Z$3,0),1)</f>
        <v>10</v>
      </c>
      <c r="N169" s="0" t="str">
        <f aca="false">_xlfn.CONCAT("('",B169,"','",D169,"','",E169,"','",F169,"','",G169,"','",H169,"','",I169,"','",J169,"','",K169,"','",M169,"'),")</f>
        <v>('Shrouded','3','0','0','0','0','{“shadowed”}','1','10','10'),</v>
      </c>
      <c r="O169" s="0" t="s">
        <v>143</v>
      </c>
      <c r="P169" s="0" t="n">
        <f aca="false">INDEX($AA$2:$AA$4,MATCH(O169,$AB$2:$AB$4,0),1)</f>
        <v>5</v>
      </c>
      <c r="Q169" s="0" t="n">
        <v>1</v>
      </c>
      <c r="R169" s="0" t="str">
        <f aca="false">_xlfn.CONCAT("('",A169,"','",P169,"','",Q169,"'),")</f>
        <v>('168','5','1'),</v>
      </c>
      <c r="T169" s="0" t="e">
        <f aca="false">INDEX($AA$2:$AA$4,MATCH(S169,$AB$2:$AB$4,0),1)</f>
        <v>#N/A</v>
      </c>
      <c r="V169" s="0" t="e">
        <f aca="false">_xlfn.CONCAT("('",$A169,"','",T169,"','",U169,"'),")</f>
        <v>#N/A</v>
      </c>
    </row>
    <row r="170" customFormat="false" ht="13.8" hidden="false" customHeight="false" outlineLevel="0" collapsed="false">
      <c r="A170" s="0" t="n">
        <v>169</v>
      </c>
      <c r="B170" s="0" t="s">
        <v>432</v>
      </c>
      <c r="C170" s="0" t="s">
        <v>204</v>
      </c>
      <c r="D170" s="0" t="n">
        <f aca="false">INDEX(W$2:W$7,MATCH(C170,X$2:X$7,0),1)</f>
        <v>6</v>
      </c>
      <c r="E170" s="0" t="s">
        <v>222</v>
      </c>
      <c r="F170" s="0" t="s">
        <v>222</v>
      </c>
      <c r="G170" s="0" t="s">
        <v>222</v>
      </c>
      <c r="H170" s="0" t="n">
        <v>0</v>
      </c>
      <c r="I170" s="0" t="s">
        <v>433</v>
      </c>
      <c r="J170" s="0" t="n">
        <v>8</v>
      </c>
      <c r="K170" s="0" t="n">
        <v>200</v>
      </c>
      <c r="L170" s="0" t="s">
        <v>225</v>
      </c>
      <c r="M170" s="0" t="n">
        <f aca="false">INDEX(Y$2:Y$3,MATCH(L170,Z$2:Z$3,0),1)</f>
        <v>11</v>
      </c>
      <c r="N170" s="0" t="str">
        <f aca="false">_xlfn.CONCAT("('",B170,"','",D170,"','",E170,"','",F170,"','",G170,"','",H170,"','",I170,"','",J170,"','",K170,"','",M170,"'),")</f>
        <v>('Biomechanical Bladed Tendrils','6','0','0','0','0','{“Add Biomechanical Bladed Tendrils weapon”}','8','200','11'),</v>
      </c>
      <c r="O170" s="0" t="s">
        <v>228</v>
      </c>
      <c r="P170" s="0" t="n">
        <f aca="false">INDEX($AA$2:$AA$4,MATCH(O170,$AB$2:$AB$4,0),1)</f>
        <v>77</v>
      </c>
      <c r="Q170" s="0" t="n">
        <v>3</v>
      </c>
      <c r="R170" s="0" t="str">
        <f aca="false">_xlfn.CONCAT("('",A170,"','",P170,"','",Q170,"'),")</f>
        <v>('169','77','3'),</v>
      </c>
      <c r="T170" s="0" t="e">
        <f aca="false">INDEX($AA$2:$AA$4,MATCH(S170,$AB$2:$AB$4,0),1)</f>
        <v>#N/A</v>
      </c>
      <c r="V170" s="0" t="e">
        <f aca="false">_xlfn.CONCAT("('",$A170,"','",T170,"','",U170,"'),")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" activeCellId="0" sqref="C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434</v>
      </c>
      <c r="B1" s="0" t="s">
        <v>435</v>
      </c>
    </row>
    <row r="2" customFormat="false" ht="13.8" hidden="false" customHeight="false" outlineLevel="0" collapsed="false">
      <c r="A2" s="0" t="n">
        <v>1</v>
      </c>
      <c r="B2" s="0" t="s">
        <v>221</v>
      </c>
    </row>
    <row r="3" customFormat="false" ht="13.8" hidden="false" customHeight="false" outlineLevel="0" collapsed="false">
      <c r="A3" s="0" t="n">
        <v>2</v>
      </c>
      <c r="B3" s="0" t="s">
        <v>224</v>
      </c>
    </row>
    <row r="4" customFormat="false" ht="13.8" hidden="false" customHeight="false" outlineLevel="0" collapsed="false">
      <c r="A4" s="0" t="n">
        <v>3</v>
      </c>
      <c r="B4" s="0" t="s">
        <v>227</v>
      </c>
    </row>
    <row r="5" customFormat="false" ht="13.8" hidden="false" customHeight="false" outlineLevel="0" collapsed="false">
      <c r="A5" s="0" t="n">
        <v>4</v>
      </c>
      <c r="B5" s="0" t="s">
        <v>229</v>
      </c>
    </row>
    <row r="6" customFormat="false" ht="13.8" hidden="false" customHeight="false" outlineLevel="0" collapsed="false">
      <c r="A6" s="0" t="n">
        <v>5</v>
      </c>
      <c r="B6" s="0" t="s">
        <v>230</v>
      </c>
    </row>
    <row r="7" customFormat="false" ht="13.8" hidden="false" customHeight="false" outlineLevel="0" collapsed="false">
      <c r="A7" s="0" t="n">
        <v>6</v>
      </c>
      <c r="B7" s="0" t="s">
        <v>231</v>
      </c>
    </row>
    <row r="8" customFormat="false" ht="13.8" hidden="false" customHeight="false" outlineLevel="0" collapsed="false">
      <c r="A8" s="0" t="n">
        <v>7</v>
      </c>
      <c r="B8" s="0" t="s">
        <v>232</v>
      </c>
    </row>
    <row r="9" customFormat="false" ht="13.8" hidden="false" customHeight="false" outlineLevel="0" collapsed="false">
      <c r="A9" s="0" t="n">
        <v>8</v>
      </c>
      <c r="B9" s="0" t="s">
        <v>233</v>
      </c>
    </row>
    <row r="10" customFormat="false" ht="13.8" hidden="false" customHeight="false" outlineLevel="0" collapsed="false">
      <c r="A10" s="0" t="n">
        <v>9</v>
      </c>
      <c r="B10" s="0" t="s">
        <v>235</v>
      </c>
    </row>
    <row r="11" customFormat="false" ht="13.8" hidden="false" customHeight="false" outlineLevel="0" collapsed="false">
      <c r="A11" s="0" t="n">
        <v>10</v>
      </c>
      <c r="B11" s="0" t="s">
        <v>236</v>
      </c>
    </row>
    <row r="12" customFormat="false" ht="13.8" hidden="false" customHeight="false" outlineLevel="0" collapsed="false">
      <c r="A12" s="0" t="n">
        <v>11</v>
      </c>
      <c r="B12" s="0" t="s">
        <v>237</v>
      </c>
    </row>
    <row r="13" customFormat="false" ht="13.8" hidden="false" customHeight="false" outlineLevel="0" collapsed="false">
      <c r="A13" s="0" t="n">
        <v>12</v>
      </c>
      <c r="B13" s="0" t="s">
        <v>238</v>
      </c>
    </row>
    <row r="14" customFormat="false" ht="13.8" hidden="false" customHeight="false" outlineLevel="0" collapsed="false">
      <c r="A14" s="0" t="n">
        <v>13</v>
      </c>
      <c r="B14" s="0" t="s">
        <v>239</v>
      </c>
    </row>
    <row r="15" customFormat="false" ht="13.8" hidden="false" customHeight="false" outlineLevel="0" collapsed="false">
      <c r="A15" s="0" t="n">
        <v>14</v>
      </c>
      <c r="B15" s="0" t="s">
        <v>240</v>
      </c>
    </row>
    <row r="16" customFormat="false" ht="13.8" hidden="false" customHeight="false" outlineLevel="0" collapsed="false">
      <c r="A16" s="0" t="n">
        <v>15</v>
      </c>
      <c r="B16" s="0" t="s">
        <v>241</v>
      </c>
    </row>
    <row r="17" customFormat="false" ht="13.8" hidden="false" customHeight="false" outlineLevel="0" collapsed="false">
      <c r="A17" s="0" t="n">
        <v>16</v>
      </c>
      <c r="B17" s="0" t="s">
        <v>242</v>
      </c>
    </row>
    <row r="18" customFormat="false" ht="13.8" hidden="false" customHeight="false" outlineLevel="0" collapsed="false">
      <c r="A18" s="0" t="n">
        <v>17</v>
      </c>
      <c r="B18" s="0" t="s">
        <v>243</v>
      </c>
    </row>
    <row r="19" customFormat="false" ht="13.8" hidden="false" customHeight="false" outlineLevel="0" collapsed="false">
      <c r="A19" s="0" t="n">
        <v>18</v>
      </c>
      <c r="B19" s="0" t="s">
        <v>244</v>
      </c>
    </row>
    <row r="20" customFormat="false" ht="13.8" hidden="false" customHeight="false" outlineLevel="0" collapsed="false">
      <c r="A20" s="0" t="n">
        <v>19</v>
      </c>
      <c r="B20" s="0" t="s">
        <v>245</v>
      </c>
    </row>
    <row r="21" customFormat="false" ht="13.8" hidden="false" customHeight="false" outlineLevel="0" collapsed="false">
      <c r="A21" s="0" t="n">
        <v>20</v>
      </c>
      <c r="B21" s="0" t="s">
        <v>246</v>
      </c>
    </row>
    <row r="22" customFormat="false" ht="13.8" hidden="false" customHeight="false" outlineLevel="0" collapsed="false">
      <c r="A22" s="0" t="n">
        <v>21</v>
      </c>
      <c r="B22" s="0" t="s">
        <v>247</v>
      </c>
    </row>
    <row r="23" customFormat="false" ht="13.8" hidden="false" customHeight="false" outlineLevel="0" collapsed="false">
      <c r="A23" s="0" t="n">
        <v>22</v>
      </c>
      <c r="B23" s="0" t="s">
        <v>248</v>
      </c>
    </row>
    <row r="24" customFormat="false" ht="13.8" hidden="false" customHeight="false" outlineLevel="0" collapsed="false">
      <c r="A24" s="0" t="n">
        <v>23</v>
      </c>
      <c r="B24" s="0" t="s">
        <v>249</v>
      </c>
    </row>
    <row r="25" customFormat="false" ht="13.8" hidden="false" customHeight="false" outlineLevel="0" collapsed="false">
      <c r="A25" s="0" t="n">
        <v>24</v>
      </c>
      <c r="B25" s="0" t="s">
        <v>250</v>
      </c>
    </row>
    <row r="26" customFormat="false" ht="13.8" hidden="false" customHeight="false" outlineLevel="0" collapsed="false">
      <c r="A26" s="0" t="n">
        <v>25</v>
      </c>
      <c r="B26" s="0" t="s">
        <v>251</v>
      </c>
    </row>
    <row r="27" customFormat="false" ht="13.8" hidden="false" customHeight="false" outlineLevel="0" collapsed="false">
      <c r="A27" s="0" t="n">
        <v>26</v>
      </c>
      <c r="B27" s="0" t="s">
        <v>252</v>
      </c>
    </row>
    <row r="28" customFormat="false" ht="13.8" hidden="false" customHeight="false" outlineLevel="0" collapsed="false">
      <c r="A28" s="0" t="n">
        <v>27</v>
      </c>
      <c r="B28" s="0" t="s">
        <v>254</v>
      </c>
    </row>
    <row r="29" customFormat="false" ht="13.8" hidden="false" customHeight="false" outlineLevel="0" collapsed="false">
      <c r="A29" s="0" t="n">
        <v>28</v>
      </c>
      <c r="B29" s="0" t="s">
        <v>256</v>
      </c>
    </row>
    <row r="30" customFormat="false" ht="13.8" hidden="false" customHeight="false" outlineLevel="0" collapsed="false">
      <c r="A30" s="0" t="n">
        <v>29</v>
      </c>
      <c r="B30" s="0" t="s">
        <v>258</v>
      </c>
    </row>
    <row r="31" customFormat="false" ht="13.8" hidden="false" customHeight="false" outlineLevel="0" collapsed="false">
      <c r="A31" s="0" t="n">
        <v>30</v>
      </c>
      <c r="B31" s="0" t="s">
        <v>260</v>
      </c>
    </row>
    <row r="32" customFormat="false" ht="13.8" hidden="false" customHeight="false" outlineLevel="0" collapsed="false">
      <c r="A32" s="0" t="n">
        <v>31</v>
      </c>
      <c r="B32" s="0" t="s">
        <v>262</v>
      </c>
    </row>
    <row r="33" customFormat="false" ht="13.8" hidden="false" customHeight="false" outlineLevel="0" collapsed="false">
      <c r="A33" s="0" t="n">
        <v>32</v>
      </c>
      <c r="B33" s="0" t="s">
        <v>264</v>
      </c>
    </row>
    <row r="34" customFormat="false" ht="13.8" hidden="false" customHeight="false" outlineLevel="0" collapsed="false">
      <c r="A34" s="0" t="n">
        <v>33</v>
      </c>
      <c r="B34" s="0" t="s">
        <v>266</v>
      </c>
    </row>
    <row r="35" customFormat="false" ht="13.8" hidden="false" customHeight="false" outlineLevel="0" collapsed="false">
      <c r="A35" s="0" t="n">
        <v>34</v>
      </c>
      <c r="B35" s="0" t="s">
        <v>268</v>
      </c>
    </row>
    <row r="36" customFormat="false" ht="13.8" hidden="false" customHeight="false" outlineLevel="0" collapsed="false">
      <c r="A36" s="0" t="n">
        <v>35</v>
      </c>
      <c r="B36" s="0" t="s">
        <v>270</v>
      </c>
    </row>
    <row r="37" customFormat="false" ht="13.8" hidden="false" customHeight="false" outlineLevel="0" collapsed="false">
      <c r="A37" s="0" t="n">
        <v>36</v>
      </c>
      <c r="B37" s="0" t="s">
        <v>272</v>
      </c>
    </row>
    <row r="38" customFormat="false" ht="13.8" hidden="false" customHeight="false" outlineLevel="0" collapsed="false">
      <c r="A38" s="0" t="n">
        <v>37</v>
      </c>
      <c r="B38" s="0" t="s">
        <v>274</v>
      </c>
    </row>
    <row r="39" customFormat="false" ht="13.8" hidden="false" customHeight="false" outlineLevel="0" collapsed="false">
      <c r="A39" s="0" t="n">
        <v>38</v>
      </c>
      <c r="B39" s="0" t="s">
        <v>276</v>
      </c>
    </row>
    <row r="40" customFormat="false" ht="13.8" hidden="false" customHeight="false" outlineLevel="0" collapsed="false">
      <c r="A40" s="0" t="n">
        <v>39</v>
      </c>
      <c r="B40" s="0" t="s">
        <v>278</v>
      </c>
    </row>
    <row r="41" customFormat="false" ht="13.8" hidden="false" customHeight="false" outlineLevel="0" collapsed="false">
      <c r="A41" s="0" t="n">
        <v>40</v>
      </c>
      <c r="B41" s="0" t="s">
        <v>279</v>
      </c>
    </row>
    <row r="42" customFormat="false" ht="13.8" hidden="false" customHeight="false" outlineLevel="0" collapsed="false">
      <c r="A42" s="0" t="n">
        <v>41</v>
      </c>
      <c r="B42" s="0" t="s">
        <v>280</v>
      </c>
    </row>
    <row r="43" customFormat="false" ht="13.8" hidden="false" customHeight="false" outlineLevel="0" collapsed="false">
      <c r="A43" s="0" t="n">
        <v>42</v>
      </c>
      <c r="B43" s="0" t="s">
        <v>281</v>
      </c>
    </row>
    <row r="44" customFormat="false" ht="13.8" hidden="false" customHeight="false" outlineLevel="0" collapsed="false">
      <c r="A44" s="0" t="n">
        <v>43</v>
      </c>
      <c r="B44" s="0" t="s">
        <v>282</v>
      </c>
    </row>
    <row r="45" customFormat="false" ht="13.8" hidden="false" customHeight="false" outlineLevel="0" collapsed="false">
      <c r="A45" s="0" t="n">
        <v>44</v>
      </c>
      <c r="B45" s="0" t="s">
        <v>283</v>
      </c>
    </row>
    <row r="46" customFormat="false" ht="13.8" hidden="false" customHeight="false" outlineLevel="0" collapsed="false">
      <c r="A46" s="0" t="n">
        <v>45</v>
      </c>
      <c r="B46" s="0" t="s">
        <v>284</v>
      </c>
    </row>
    <row r="47" customFormat="false" ht="13.8" hidden="false" customHeight="false" outlineLevel="0" collapsed="false">
      <c r="A47" s="0" t="n">
        <v>46</v>
      </c>
      <c r="B47" s="0" t="s">
        <v>285</v>
      </c>
    </row>
    <row r="48" customFormat="false" ht="13.8" hidden="false" customHeight="false" outlineLevel="0" collapsed="false">
      <c r="A48" s="0" t="n">
        <v>47</v>
      </c>
      <c r="B48" s="0" t="s">
        <v>286</v>
      </c>
    </row>
    <row r="49" customFormat="false" ht="13.8" hidden="false" customHeight="false" outlineLevel="0" collapsed="false">
      <c r="A49" s="0" t="n">
        <v>48</v>
      </c>
      <c r="B49" s="0" t="s">
        <v>287</v>
      </c>
    </row>
    <row r="50" customFormat="false" ht="13.8" hidden="false" customHeight="false" outlineLevel="0" collapsed="false">
      <c r="A50" s="0" t="n">
        <v>49</v>
      </c>
      <c r="B50" s="0" t="s">
        <v>288</v>
      </c>
    </row>
    <row r="51" customFormat="false" ht="13.8" hidden="false" customHeight="false" outlineLevel="0" collapsed="false">
      <c r="A51" s="0" t="n">
        <v>50</v>
      </c>
      <c r="B51" s="0" t="s">
        <v>289</v>
      </c>
    </row>
    <row r="52" customFormat="false" ht="13.8" hidden="false" customHeight="false" outlineLevel="0" collapsed="false">
      <c r="A52" s="0" t="n">
        <v>51</v>
      </c>
      <c r="B52" s="0" t="s">
        <v>290</v>
      </c>
    </row>
    <row r="53" customFormat="false" ht="13.8" hidden="false" customHeight="false" outlineLevel="0" collapsed="false">
      <c r="A53" s="0" t="n">
        <v>52</v>
      </c>
      <c r="B53" s="0" t="s">
        <v>291</v>
      </c>
    </row>
    <row r="54" customFormat="false" ht="13.8" hidden="false" customHeight="false" outlineLevel="0" collapsed="false">
      <c r="A54" s="0" t="n">
        <v>53</v>
      </c>
      <c r="B54" s="0" t="s">
        <v>292</v>
      </c>
    </row>
    <row r="55" customFormat="false" ht="13.8" hidden="false" customHeight="false" outlineLevel="0" collapsed="false">
      <c r="A55" s="0" t="n">
        <v>54</v>
      </c>
      <c r="B55" s="0" t="s">
        <v>293</v>
      </c>
    </row>
    <row r="56" customFormat="false" ht="13.8" hidden="false" customHeight="false" outlineLevel="0" collapsed="false">
      <c r="A56" s="0" t="n">
        <v>55</v>
      </c>
      <c r="B56" s="0" t="s">
        <v>294</v>
      </c>
    </row>
    <row r="57" customFormat="false" ht="13.8" hidden="false" customHeight="false" outlineLevel="0" collapsed="false">
      <c r="A57" s="0" t="n">
        <v>56</v>
      </c>
      <c r="B57" s="0" t="s">
        <v>295</v>
      </c>
    </row>
    <row r="58" customFormat="false" ht="13.8" hidden="false" customHeight="false" outlineLevel="0" collapsed="false">
      <c r="A58" s="0" t="n">
        <v>57</v>
      </c>
      <c r="B58" s="0" t="s">
        <v>296</v>
      </c>
    </row>
    <row r="59" customFormat="false" ht="13.8" hidden="false" customHeight="false" outlineLevel="0" collapsed="false">
      <c r="A59" s="0" t="n">
        <v>58</v>
      </c>
      <c r="B59" s="0" t="s">
        <v>297</v>
      </c>
    </row>
    <row r="60" customFormat="false" ht="13.8" hidden="false" customHeight="false" outlineLevel="0" collapsed="false">
      <c r="A60" s="0" t="n">
        <v>59</v>
      </c>
      <c r="B60" s="0" t="s">
        <v>298</v>
      </c>
    </row>
    <row r="61" customFormat="false" ht="13.8" hidden="false" customHeight="false" outlineLevel="0" collapsed="false">
      <c r="A61" s="0" t="n">
        <v>60</v>
      </c>
      <c r="B61" s="0" t="s">
        <v>299</v>
      </c>
    </row>
    <row r="62" customFormat="false" ht="13.8" hidden="false" customHeight="false" outlineLevel="0" collapsed="false">
      <c r="A62" s="0" t="n">
        <v>61</v>
      </c>
      <c r="B62" s="0" t="s">
        <v>300</v>
      </c>
    </row>
    <row r="63" customFormat="false" ht="13.8" hidden="false" customHeight="false" outlineLevel="0" collapsed="false">
      <c r="A63" s="0" t="n">
        <v>62</v>
      </c>
      <c r="B63" s="0" t="s">
        <v>301</v>
      </c>
    </row>
    <row r="64" customFormat="false" ht="13.8" hidden="false" customHeight="false" outlineLevel="0" collapsed="false">
      <c r="A64" s="0" t="n">
        <v>63</v>
      </c>
      <c r="B64" s="0" t="s">
        <v>302</v>
      </c>
    </row>
    <row r="65" customFormat="false" ht="13.8" hidden="false" customHeight="false" outlineLevel="0" collapsed="false">
      <c r="A65" s="0" t="n">
        <v>64</v>
      </c>
      <c r="B65" s="0" t="s">
        <v>303</v>
      </c>
    </row>
    <row r="66" customFormat="false" ht="13.8" hidden="false" customHeight="false" outlineLevel="0" collapsed="false">
      <c r="A66" s="0" t="n">
        <v>65</v>
      </c>
      <c r="B66" s="0" t="s">
        <v>304</v>
      </c>
    </row>
    <row r="67" customFormat="false" ht="13.8" hidden="false" customHeight="false" outlineLevel="0" collapsed="false">
      <c r="A67" s="0" t="n">
        <v>66</v>
      </c>
      <c r="B67" s="0" t="s">
        <v>305</v>
      </c>
    </row>
    <row r="68" customFormat="false" ht="13.8" hidden="false" customHeight="false" outlineLevel="0" collapsed="false">
      <c r="A68" s="0" t="n">
        <v>67</v>
      </c>
      <c r="B68" s="0" t="s">
        <v>306</v>
      </c>
    </row>
    <row r="69" customFormat="false" ht="13.8" hidden="false" customHeight="false" outlineLevel="0" collapsed="false">
      <c r="A69" s="0" t="n">
        <v>68</v>
      </c>
      <c r="B69" s="0" t="s">
        <v>307</v>
      </c>
    </row>
    <row r="70" customFormat="false" ht="13.8" hidden="false" customHeight="false" outlineLevel="0" collapsed="false">
      <c r="A70" s="0" t="n">
        <v>69</v>
      </c>
      <c r="B70" s="0" t="s">
        <v>308</v>
      </c>
    </row>
    <row r="71" customFormat="false" ht="13.8" hidden="false" customHeight="false" outlineLevel="0" collapsed="false">
      <c r="A71" s="0" t="n">
        <v>70</v>
      </c>
      <c r="B71" s="0" t="s">
        <v>309</v>
      </c>
    </row>
    <row r="72" customFormat="false" ht="13.8" hidden="false" customHeight="false" outlineLevel="0" collapsed="false">
      <c r="A72" s="0" t="n">
        <v>71</v>
      </c>
      <c r="B72" s="0" t="s">
        <v>310</v>
      </c>
    </row>
    <row r="73" customFormat="false" ht="13.8" hidden="false" customHeight="false" outlineLevel="0" collapsed="false">
      <c r="A73" s="0" t="n">
        <v>72</v>
      </c>
      <c r="B73" s="0" t="s">
        <v>311</v>
      </c>
    </row>
    <row r="74" customFormat="false" ht="13.8" hidden="false" customHeight="false" outlineLevel="0" collapsed="false">
      <c r="A74" s="0" t="n">
        <v>73</v>
      </c>
      <c r="B74" s="0" t="s">
        <v>312</v>
      </c>
    </row>
    <row r="75" customFormat="false" ht="13.8" hidden="false" customHeight="false" outlineLevel="0" collapsed="false">
      <c r="A75" s="0" t="n">
        <v>74</v>
      </c>
      <c r="B75" s="0" t="s">
        <v>313</v>
      </c>
    </row>
    <row r="76" customFormat="false" ht="13.8" hidden="false" customHeight="false" outlineLevel="0" collapsed="false">
      <c r="A76" s="0" t="n">
        <v>75</v>
      </c>
      <c r="B76" s="0" t="s">
        <v>314</v>
      </c>
    </row>
    <row r="77" customFormat="false" ht="13.8" hidden="false" customHeight="false" outlineLevel="0" collapsed="false">
      <c r="A77" s="0" t="n">
        <v>76</v>
      </c>
      <c r="B77" s="0" t="s">
        <v>315</v>
      </c>
    </row>
    <row r="78" customFormat="false" ht="13.8" hidden="false" customHeight="false" outlineLevel="0" collapsed="false">
      <c r="A78" s="0" t="n">
        <v>77</v>
      </c>
      <c r="B78" s="0" t="s">
        <v>316</v>
      </c>
    </row>
    <row r="79" customFormat="false" ht="13.8" hidden="false" customHeight="false" outlineLevel="0" collapsed="false">
      <c r="A79" s="0" t="n">
        <v>78</v>
      </c>
      <c r="B79" s="0" t="s">
        <v>317</v>
      </c>
    </row>
    <row r="80" customFormat="false" ht="13.8" hidden="false" customHeight="false" outlineLevel="0" collapsed="false">
      <c r="A80" s="0" t="n">
        <v>79</v>
      </c>
      <c r="B80" s="0" t="s">
        <v>318</v>
      </c>
    </row>
    <row r="81" customFormat="false" ht="13.8" hidden="false" customHeight="false" outlineLevel="0" collapsed="false">
      <c r="A81" s="0" t="n">
        <v>80</v>
      </c>
      <c r="B81" s="0" t="s">
        <v>319</v>
      </c>
    </row>
    <row r="82" customFormat="false" ht="13.8" hidden="false" customHeight="false" outlineLevel="0" collapsed="false">
      <c r="A82" s="0" t="n">
        <v>81</v>
      </c>
      <c r="B82" s="0" t="s">
        <v>320</v>
      </c>
    </row>
    <row r="83" customFormat="false" ht="13.8" hidden="false" customHeight="false" outlineLevel="0" collapsed="false">
      <c r="A83" s="0" t="n">
        <v>82</v>
      </c>
      <c r="B83" s="0" t="s">
        <v>321</v>
      </c>
    </row>
    <row r="84" customFormat="false" ht="13.8" hidden="false" customHeight="false" outlineLevel="0" collapsed="false">
      <c r="A84" s="0" t="n">
        <v>83</v>
      </c>
      <c r="B84" s="0" t="s">
        <v>322</v>
      </c>
    </row>
    <row r="85" customFormat="false" ht="13.8" hidden="false" customHeight="false" outlineLevel="0" collapsed="false">
      <c r="A85" s="0" t="n">
        <v>84</v>
      </c>
      <c r="B85" s="0" t="s">
        <v>323</v>
      </c>
    </row>
    <row r="86" customFormat="false" ht="13.8" hidden="false" customHeight="false" outlineLevel="0" collapsed="false">
      <c r="A86" s="0" t="n">
        <v>85</v>
      </c>
      <c r="B86" s="0" t="s">
        <v>324</v>
      </c>
    </row>
    <row r="87" customFormat="false" ht="13.8" hidden="false" customHeight="false" outlineLevel="0" collapsed="false">
      <c r="A87" s="0" t="n">
        <v>86</v>
      </c>
      <c r="B87" s="0" t="s">
        <v>325</v>
      </c>
    </row>
    <row r="88" customFormat="false" ht="13.8" hidden="false" customHeight="false" outlineLevel="0" collapsed="false">
      <c r="A88" s="0" t="n">
        <v>87</v>
      </c>
      <c r="B88" s="0" t="s">
        <v>326</v>
      </c>
    </row>
    <row r="89" customFormat="false" ht="13.8" hidden="false" customHeight="false" outlineLevel="0" collapsed="false">
      <c r="A89" s="0" t="n">
        <v>88</v>
      </c>
      <c r="B89" s="0" t="s">
        <v>327</v>
      </c>
    </row>
    <row r="90" customFormat="false" ht="13.8" hidden="false" customHeight="false" outlineLevel="0" collapsed="false">
      <c r="A90" s="0" t="n">
        <v>89</v>
      </c>
      <c r="B90" s="0" t="s">
        <v>328</v>
      </c>
    </row>
    <row r="91" customFormat="false" ht="13.8" hidden="false" customHeight="false" outlineLevel="0" collapsed="false">
      <c r="A91" s="0" t="n">
        <v>90</v>
      </c>
      <c r="B91" s="0" t="s">
        <v>329</v>
      </c>
    </row>
    <row r="92" customFormat="false" ht="13.8" hidden="false" customHeight="false" outlineLevel="0" collapsed="false">
      <c r="A92" s="0" t="n">
        <v>91</v>
      </c>
      <c r="B92" s="0" t="s">
        <v>330</v>
      </c>
    </row>
    <row r="93" customFormat="false" ht="13.8" hidden="false" customHeight="false" outlineLevel="0" collapsed="false">
      <c r="A93" s="0" t="n">
        <v>92</v>
      </c>
      <c r="B93" s="0" t="s">
        <v>331</v>
      </c>
    </row>
    <row r="94" customFormat="false" ht="13.8" hidden="false" customHeight="false" outlineLevel="0" collapsed="false">
      <c r="A94" s="0" t="n">
        <v>93</v>
      </c>
      <c r="B94" s="0" t="s">
        <v>332</v>
      </c>
    </row>
    <row r="95" customFormat="false" ht="13.8" hidden="false" customHeight="false" outlineLevel="0" collapsed="false">
      <c r="A95" s="0" t="n">
        <v>94</v>
      </c>
      <c r="B95" s="0" t="s">
        <v>333</v>
      </c>
    </row>
    <row r="96" customFormat="false" ht="13.8" hidden="false" customHeight="false" outlineLevel="0" collapsed="false">
      <c r="A96" s="0" t="n">
        <v>95</v>
      </c>
      <c r="B96" s="0" t="s">
        <v>334</v>
      </c>
    </row>
    <row r="97" customFormat="false" ht="13.8" hidden="false" customHeight="false" outlineLevel="0" collapsed="false">
      <c r="A97" s="0" t="n">
        <v>96</v>
      </c>
      <c r="B97" s="0" t="s">
        <v>335</v>
      </c>
    </row>
    <row r="98" customFormat="false" ht="13.8" hidden="false" customHeight="false" outlineLevel="0" collapsed="false">
      <c r="A98" s="0" t="n">
        <v>97</v>
      </c>
      <c r="B98" s="0" t="s">
        <v>336</v>
      </c>
    </row>
    <row r="99" customFormat="false" ht="13.8" hidden="false" customHeight="false" outlineLevel="0" collapsed="false">
      <c r="A99" s="0" t="n">
        <v>98</v>
      </c>
      <c r="B99" s="0" t="s">
        <v>337</v>
      </c>
    </row>
    <row r="100" customFormat="false" ht="13.8" hidden="false" customHeight="false" outlineLevel="0" collapsed="false">
      <c r="A100" s="0" t="n">
        <v>99</v>
      </c>
      <c r="B100" s="0" t="s">
        <v>338</v>
      </c>
    </row>
    <row r="101" customFormat="false" ht="13.8" hidden="false" customHeight="false" outlineLevel="0" collapsed="false">
      <c r="A101" s="0" t="n">
        <v>100</v>
      </c>
      <c r="B101" s="0" t="s">
        <v>339</v>
      </c>
    </row>
    <row r="102" customFormat="false" ht="13.8" hidden="false" customHeight="false" outlineLevel="0" collapsed="false">
      <c r="A102" s="0" t="n">
        <v>101</v>
      </c>
      <c r="B102" s="0" t="s">
        <v>340</v>
      </c>
    </row>
    <row r="103" customFormat="false" ht="13.8" hidden="false" customHeight="false" outlineLevel="0" collapsed="false">
      <c r="A103" s="0" t="n">
        <v>102</v>
      </c>
      <c r="B103" s="0" t="s">
        <v>341</v>
      </c>
    </row>
    <row r="104" customFormat="false" ht="13.8" hidden="false" customHeight="false" outlineLevel="0" collapsed="false">
      <c r="A104" s="0" t="n">
        <v>103</v>
      </c>
      <c r="B104" s="0" t="s">
        <v>342</v>
      </c>
    </row>
    <row r="105" customFormat="false" ht="13.8" hidden="false" customHeight="false" outlineLevel="0" collapsed="false">
      <c r="A105" s="0" t="n">
        <v>104</v>
      </c>
      <c r="B105" s="0" t="s">
        <v>343</v>
      </c>
    </row>
    <row r="106" customFormat="false" ht="13.8" hidden="false" customHeight="false" outlineLevel="0" collapsed="false">
      <c r="A106" s="0" t="n">
        <v>105</v>
      </c>
      <c r="B106" s="0" t="s">
        <v>344</v>
      </c>
    </row>
    <row r="107" customFormat="false" ht="13.8" hidden="false" customHeight="false" outlineLevel="0" collapsed="false">
      <c r="A107" s="0" t="n">
        <v>106</v>
      </c>
      <c r="B107" s="0" t="s">
        <v>345</v>
      </c>
    </row>
    <row r="108" customFormat="false" ht="13.8" hidden="false" customHeight="false" outlineLevel="0" collapsed="false">
      <c r="A108" s="0" t="n">
        <v>107</v>
      </c>
      <c r="B108" s="0" t="s">
        <v>346</v>
      </c>
    </row>
    <row r="109" customFormat="false" ht="13.8" hidden="false" customHeight="false" outlineLevel="0" collapsed="false">
      <c r="A109" s="0" t="n">
        <v>108</v>
      </c>
      <c r="B109" s="0" t="s">
        <v>347</v>
      </c>
    </row>
    <row r="110" customFormat="false" ht="13.8" hidden="false" customHeight="false" outlineLevel="0" collapsed="false">
      <c r="A110" s="0" t="n">
        <v>109</v>
      </c>
      <c r="B110" s="0" t="s">
        <v>348</v>
      </c>
    </row>
    <row r="111" customFormat="false" ht="13.8" hidden="false" customHeight="false" outlineLevel="0" collapsed="false">
      <c r="A111" s="0" t="n">
        <v>110</v>
      </c>
      <c r="B111" s="0" t="s">
        <v>349</v>
      </c>
    </row>
    <row r="112" customFormat="false" ht="13.8" hidden="false" customHeight="false" outlineLevel="0" collapsed="false">
      <c r="A112" s="0" t="n">
        <v>111</v>
      </c>
      <c r="B112" s="0" t="s">
        <v>350</v>
      </c>
    </row>
    <row r="113" customFormat="false" ht="13.8" hidden="false" customHeight="false" outlineLevel="0" collapsed="false">
      <c r="A113" s="0" t="n">
        <v>112</v>
      </c>
      <c r="B113" s="0" t="s">
        <v>351</v>
      </c>
    </row>
    <row r="114" customFormat="false" ht="13.8" hidden="false" customHeight="false" outlineLevel="0" collapsed="false">
      <c r="A114" s="0" t="n">
        <v>113</v>
      </c>
      <c r="B114" s="0" t="s">
        <v>352</v>
      </c>
    </row>
    <row r="115" customFormat="false" ht="13.8" hidden="false" customHeight="false" outlineLevel="0" collapsed="false">
      <c r="A115" s="0" t="n">
        <v>114</v>
      </c>
      <c r="B115" s="0" t="s">
        <v>353</v>
      </c>
    </row>
    <row r="116" customFormat="false" ht="13.8" hidden="false" customHeight="false" outlineLevel="0" collapsed="false">
      <c r="A116" s="0" t="n">
        <v>115</v>
      </c>
      <c r="B116" s="0" t="s">
        <v>354</v>
      </c>
    </row>
    <row r="117" customFormat="false" ht="13.8" hidden="false" customHeight="false" outlineLevel="0" collapsed="false">
      <c r="A117" s="0" t="n">
        <v>116</v>
      </c>
      <c r="B117" s="0" t="s">
        <v>355</v>
      </c>
    </row>
    <row r="118" customFormat="false" ht="13.8" hidden="false" customHeight="false" outlineLevel="0" collapsed="false">
      <c r="A118" s="0" t="n">
        <v>117</v>
      </c>
      <c r="B118" s="0" t="s">
        <v>356</v>
      </c>
    </row>
    <row r="119" customFormat="false" ht="13.8" hidden="false" customHeight="false" outlineLevel="0" collapsed="false">
      <c r="A119" s="0" t="n">
        <v>118</v>
      </c>
      <c r="B119" s="0" t="s">
        <v>357</v>
      </c>
    </row>
    <row r="120" customFormat="false" ht="13.8" hidden="false" customHeight="false" outlineLevel="0" collapsed="false">
      <c r="A120" s="0" t="n">
        <v>119</v>
      </c>
      <c r="B120" s="0" t="s">
        <v>358</v>
      </c>
    </row>
    <row r="121" customFormat="false" ht="13.8" hidden="false" customHeight="false" outlineLevel="0" collapsed="false">
      <c r="A121" s="0" t="n">
        <v>120</v>
      </c>
      <c r="B121" s="0" t="s">
        <v>359</v>
      </c>
    </row>
    <row r="122" customFormat="false" ht="13.8" hidden="false" customHeight="false" outlineLevel="0" collapsed="false">
      <c r="A122" s="0" t="n">
        <v>121</v>
      </c>
      <c r="B122" s="0" t="s">
        <v>360</v>
      </c>
    </row>
    <row r="123" customFormat="false" ht="13.8" hidden="false" customHeight="false" outlineLevel="0" collapsed="false">
      <c r="A123" s="0" t="n">
        <v>122</v>
      </c>
      <c r="B123" s="0" t="s">
        <v>361</v>
      </c>
    </row>
    <row r="124" customFormat="false" ht="13.8" hidden="false" customHeight="false" outlineLevel="0" collapsed="false">
      <c r="A124" s="0" t="n">
        <v>123</v>
      </c>
      <c r="B124" s="0" t="s">
        <v>362</v>
      </c>
    </row>
    <row r="125" customFormat="false" ht="13.8" hidden="false" customHeight="false" outlineLevel="0" collapsed="false">
      <c r="A125" s="0" t="n">
        <v>124</v>
      </c>
      <c r="B125" s="0" t="s">
        <v>364</v>
      </c>
    </row>
    <row r="126" customFormat="false" ht="13.8" hidden="false" customHeight="false" outlineLevel="0" collapsed="false">
      <c r="A126" s="0" t="n">
        <v>125</v>
      </c>
      <c r="B126" s="0" t="s">
        <v>366</v>
      </c>
    </row>
    <row r="127" customFormat="false" ht="13.8" hidden="false" customHeight="false" outlineLevel="0" collapsed="false">
      <c r="A127" s="0" t="n">
        <v>126</v>
      </c>
      <c r="B127" s="0" t="s">
        <v>368</v>
      </c>
    </row>
    <row r="128" customFormat="false" ht="13.8" hidden="false" customHeight="false" outlineLevel="0" collapsed="false">
      <c r="A128" s="0" t="n">
        <v>127</v>
      </c>
      <c r="B128" s="0" t="s">
        <v>370</v>
      </c>
    </row>
    <row r="129" customFormat="false" ht="13.8" hidden="false" customHeight="false" outlineLevel="0" collapsed="false">
      <c r="A129" s="0" t="n">
        <v>128</v>
      </c>
      <c r="B129" s="0" t="s">
        <v>372</v>
      </c>
    </row>
    <row r="130" customFormat="false" ht="13.8" hidden="false" customHeight="false" outlineLevel="0" collapsed="false">
      <c r="A130" s="0" t="n">
        <v>129</v>
      </c>
      <c r="B130" s="0" t="s">
        <v>374</v>
      </c>
    </row>
    <row r="131" customFormat="false" ht="13.8" hidden="false" customHeight="false" outlineLevel="0" collapsed="false">
      <c r="A131" s="0" t="n">
        <v>130</v>
      </c>
      <c r="B131" s="0" t="s">
        <v>376</v>
      </c>
    </row>
    <row r="132" customFormat="false" ht="13.8" hidden="false" customHeight="false" outlineLevel="0" collapsed="false">
      <c r="A132" s="0" t="n">
        <v>131</v>
      </c>
      <c r="B132" s="0" t="s">
        <v>378</v>
      </c>
    </row>
    <row r="133" customFormat="false" ht="13.8" hidden="false" customHeight="false" outlineLevel="0" collapsed="false">
      <c r="A133" s="0" t="n">
        <v>132</v>
      </c>
      <c r="B133" s="0" t="s">
        <v>380</v>
      </c>
    </row>
    <row r="134" customFormat="false" ht="13.8" hidden="false" customHeight="false" outlineLevel="0" collapsed="false">
      <c r="A134" s="0" t="n">
        <v>133</v>
      </c>
      <c r="B134" s="0" t="s">
        <v>382</v>
      </c>
    </row>
    <row r="135" customFormat="false" ht="13.8" hidden="false" customHeight="false" outlineLevel="0" collapsed="false">
      <c r="A135" s="0" t="n">
        <v>134</v>
      </c>
      <c r="B135" s="0" t="s">
        <v>384</v>
      </c>
    </row>
    <row r="136" customFormat="false" ht="13.8" hidden="false" customHeight="false" outlineLevel="0" collapsed="false">
      <c r="A136" s="0" t="n">
        <v>135</v>
      </c>
      <c r="B136" s="0" t="s">
        <v>386</v>
      </c>
    </row>
    <row r="137" customFormat="false" ht="13.8" hidden="false" customHeight="false" outlineLevel="0" collapsed="false">
      <c r="A137" s="0" t="n">
        <v>136</v>
      </c>
      <c r="B137" s="0" t="s">
        <v>388</v>
      </c>
    </row>
    <row r="138" customFormat="false" ht="13.8" hidden="false" customHeight="false" outlineLevel="0" collapsed="false">
      <c r="A138" s="0" t="n">
        <v>137</v>
      </c>
      <c r="B138" s="0" t="s">
        <v>390</v>
      </c>
    </row>
    <row r="139" customFormat="false" ht="13.8" hidden="false" customHeight="false" outlineLevel="0" collapsed="false">
      <c r="A139" s="0" t="n">
        <v>138</v>
      </c>
      <c r="B139" s="0" t="s">
        <v>392</v>
      </c>
    </row>
    <row r="140" customFormat="false" ht="13.8" hidden="false" customHeight="false" outlineLevel="0" collapsed="false">
      <c r="A140" s="0" t="n">
        <v>139</v>
      </c>
      <c r="B140" s="0" t="s">
        <v>394</v>
      </c>
    </row>
    <row r="141" customFormat="false" ht="13.8" hidden="false" customHeight="false" outlineLevel="0" collapsed="false">
      <c r="A141" s="0" t="n">
        <v>140</v>
      </c>
      <c r="B141" s="0" t="s">
        <v>396</v>
      </c>
    </row>
    <row r="142" customFormat="false" ht="13.8" hidden="false" customHeight="false" outlineLevel="0" collapsed="false">
      <c r="A142" s="0" t="n">
        <v>141</v>
      </c>
      <c r="B142" s="0" t="s">
        <v>398</v>
      </c>
    </row>
    <row r="143" customFormat="false" ht="13.8" hidden="false" customHeight="false" outlineLevel="0" collapsed="false">
      <c r="A143" s="0" t="n">
        <v>142</v>
      </c>
      <c r="B143" s="0" t="s">
        <v>400</v>
      </c>
    </row>
    <row r="144" customFormat="false" ht="13.8" hidden="false" customHeight="false" outlineLevel="0" collapsed="false">
      <c r="A144" s="0" t="n">
        <v>143</v>
      </c>
      <c r="B144" s="0" t="s">
        <v>402</v>
      </c>
    </row>
    <row r="145" customFormat="false" ht="13.8" hidden="false" customHeight="false" outlineLevel="0" collapsed="false">
      <c r="A145" s="0" t="n">
        <v>144</v>
      </c>
      <c r="B145" s="0" t="s">
        <v>404</v>
      </c>
    </row>
    <row r="146" customFormat="false" ht="13.8" hidden="false" customHeight="false" outlineLevel="0" collapsed="false">
      <c r="A146" s="0" t="n">
        <v>145</v>
      </c>
      <c r="B146" s="0" t="s">
        <v>406</v>
      </c>
    </row>
    <row r="147" customFormat="false" ht="13.8" hidden="false" customHeight="false" outlineLevel="0" collapsed="false">
      <c r="A147" s="0" t="n">
        <v>146</v>
      </c>
      <c r="B147" s="0" t="s">
        <v>407</v>
      </c>
    </row>
    <row r="148" customFormat="false" ht="13.8" hidden="false" customHeight="false" outlineLevel="0" collapsed="false">
      <c r="A148" s="0" t="n">
        <v>147</v>
      </c>
      <c r="B148" s="0" t="s">
        <v>408</v>
      </c>
    </row>
    <row r="149" customFormat="false" ht="13.8" hidden="false" customHeight="false" outlineLevel="0" collapsed="false">
      <c r="A149" s="0" t="n">
        <v>148</v>
      </c>
      <c r="B149" s="0" t="s">
        <v>409</v>
      </c>
    </row>
    <row r="150" customFormat="false" ht="13.8" hidden="false" customHeight="false" outlineLevel="0" collapsed="false">
      <c r="A150" s="0" t="n">
        <v>149</v>
      </c>
      <c r="B150" s="0" t="s">
        <v>411</v>
      </c>
    </row>
    <row r="151" customFormat="false" ht="13.8" hidden="false" customHeight="false" outlineLevel="0" collapsed="false">
      <c r="A151" s="0" t="n">
        <v>150</v>
      </c>
      <c r="B151" s="0" t="s">
        <v>412</v>
      </c>
    </row>
    <row r="152" customFormat="false" ht="13.8" hidden="false" customHeight="false" outlineLevel="0" collapsed="false">
      <c r="A152" s="0" t="n">
        <v>151</v>
      </c>
      <c r="B152" s="0" t="s">
        <v>413</v>
      </c>
    </row>
    <row r="153" customFormat="false" ht="13.8" hidden="false" customHeight="false" outlineLevel="0" collapsed="false">
      <c r="A153" s="0" t="n">
        <v>152</v>
      </c>
      <c r="B153" s="0" t="s">
        <v>414</v>
      </c>
    </row>
    <row r="154" customFormat="false" ht="13.8" hidden="false" customHeight="false" outlineLevel="0" collapsed="false">
      <c r="A154" s="0" t="n">
        <v>153</v>
      </c>
      <c r="B154" s="0" t="s">
        <v>415</v>
      </c>
    </row>
    <row r="155" customFormat="false" ht="13.8" hidden="false" customHeight="false" outlineLevel="0" collapsed="false">
      <c r="A155" s="0" t="n">
        <v>154</v>
      </c>
      <c r="B155" s="0" t="s">
        <v>416</v>
      </c>
    </row>
    <row r="156" customFormat="false" ht="13.8" hidden="false" customHeight="false" outlineLevel="0" collapsed="false">
      <c r="A156" s="0" t="n">
        <v>155</v>
      </c>
      <c r="B156" s="0" t="s">
        <v>418</v>
      </c>
    </row>
    <row r="157" customFormat="false" ht="13.8" hidden="false" customHeight="false" outlineLevel="0" collapsed="false">
      <c r="A157" s="0" t="n">
        <v>156</v>
      </c>
      <c r="B157" s="0" t="s">
        <v>419</v>
      </c>
    </row>
    <row r="158" customFormat="false" ht="13.8" hidden="false" customHeight="false" outlineLevel="0" collapsed="false">
      <c r="A158" s="0" t="n">
        <v>157</v>
      </c>
      <c r="B158" s="0" t="s">
        <v>420</v>
      </c>
    </row>
    <row r="159" customFormat="false" ht="13.8" hidden="false" customHeight="false" outlineLevel="0" collapsed="false">
      <c r="A159" s="0" t="n">
        <v>158</v>
      </c>
      <c r="B159" s="0" t="s">
        <v>421</v>
      </c>
    </row>
    <row r="160" customFormat="false" ht="13.8" hidden="false" customHeight="false" outlineLevel="0" collapsed="false">
      <c r="A160" s="0" t="n">
        <v>159</v>
      </c>
      <c r="B160" s="0" t="s">
        <v>422</v>
      </c>
    </row>
    <row r="161" customFormat="false" ht="13.8" hidden="false" customHeight="false" outlineLevel="0" collapsed="false">
      <c r="A161" s="0" t="n">
        <v>160</v>
      </c>
      <c r="B161" s="0" t="s">
        <v>423</v>
      </c>
    </row>
    <row r="162" customFormat="false" ht="13.8" hidden="false" customHeight="false" outlineLevel="0" collapsed="false">
      <c r="A162" s="0" t="n">
        <v>161</v>
      </c>
      <c r="B162" s="0" t="s">
        <v>424</v>
      </c>
    </row>
    <row r="163" customFormat="false" ht="13.8" hidden="false" customHeight="false" outlineLevel="0" collapsed="false">
      <c r="A163" s="0" t="n">
        <v>162</v>
      </c>
      <c r="B163" s="0" t="s">
        <v>425</v>
      </c>
    </row>
    <row r="164" customFormat="false" ht="13.8" hidden="false" customHeight="false" outlineLevel="0" collapsed="false">
      <c r="A164" s="0" t="n">
        <v>163</v>
      </c>
      <c r="B164" s="0" t="s">
        <v>426</v>
      </c>
    </row>
    <row r="165" customFormat="false" ht="13.8" hidden="false" customHeight="false" outlineLevel="0" collapsed="false">
      <c r="A165" s="0" t="n">
        <v>164</v>
      </c>
      <c r="B165" s="0" t="s">
        <v>427</v>
      </c>
    </row>
    <row r="166" customFormat="false" ht="13.8" hidden="false" customHeight="false" outlineLevel="0" collapsed="false">
      <c r="A166" s="0" t="n">
        <v>165</v>
      </c>
      <c r="B166" s="0" t="s">
        <v>428</v>
      </c>
    </row>
    <row r="167" customFormat="false" ht="13.8" hidden="false" customHeight="false" outlineLevel="0" collapsed="false">
      <c r="A167" s="0" t="n">
        <v>166</v>
      </c>
      <c r="B167" s="0" t="s">
        <v>429</v>
      </c>
    </row>
    <row r="168" customFormat="false" ht="13.8" hidden="false" customHeight="false" outlineLevel="0" collapsed="false">
      <c r="A168" s="0" t="n">
        <v>167</v>
      </c>
      <c r="B168" s="0" t="s">
        <v>430</v>
      </c>
    </row>
    <row r="169" customFormat="false" ht="13.8" hidden="false" customHeight="false" outlineLevel="0" collapsed="false">
      <c r="A169" s="0" t="n">
        <v>168</v>
      </c>
      <c r="B169" s="0" t="s">
        <v>431</v>
      </c>
    </row>
    <row r="170" customFormat="false" ht="13.8" hidden="false" customHeight="false" outlineLevel="0" collapsed="false">
      <c r="A170" s="0" t="n">
        <v>169</v>
      </c>
      <c r="B170" s="0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2023-02-21T23:19:57Z</dcterms:created>
  <dc:creator>josh</dc:creator>
  <dc:description/>
  <dc:language>en-US</dc:language>
  <cp:lastModifiedBy/>
  <dcterms:modified xsi:type="dcterms:W3CDTF">2025-05-22T17:26:16Z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