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66925"/>
  <xr:revisionPtr revIDLastSave="0" documentId="13_ncr:1_{E2985C9D-CCFD-5741-97FE-83A4CFFC41E6}" xr6:coauthVersionLast="47" xr6:coauthVersionMax="47" xr10:uidLastSave="{00000000-0000-0000-0000-000000000000}"/>
  <bookViews>
    <workbookView xWindow="0" yWindow="500" windowWidth="35840" windowHeight="20600" activeTab="1" xr2:uid="{BAE473D6-46B7-4F59-9843-92D63850D931}"/>
  </bookViews>
  <sheets>
    <sheet name="Q7a" sheetId="1" r:id="rId1"/>
    <sheet name="Analysis" sheetId="3" r:id="rId2"/>
    <sheet name="ReadMe" sheetId="2" r:id="rId3"/>
  </sheets>
  <definedNames>
    <definedName name="_xlnm._FilterDatabase" localSheetId="0" hidden="1">Q7a!$I$1:$I$1125</definedName>
  </definedNames>
  <calcPr calcId="191028"/>
  <pivotCaches>
    <pivotCache cacheId="37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3" l="1"/>
  <c r="N34" i="3" s="1"/>
  <c r="N35" i="3" s="1"/>
  <c r="N36" i="3" s="1"/>
  <c r="N37" i="3" s="1"/>
  <c r="N38" i="3" s="1"/>
  <c r="I579" i="1" l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581" i="1" l="1"/>
</calcChain>
</file>

<file path=xl/sharedStrings.xml><?xml version="1.0" encoding="utf-8"?>
<sst xmlns="http://schemas.openxmlformats.org/spreadsheetml/2006/main" count="670" uniqueCount="624">
  <si>
    <t>SCADA DEVICE (FROM)</t>
  </si>
  <si>
    <t>Sum of veg lc delta</t>
  </si>
  <si>
    <t>Sum of psps lc delta</t>
  </si>
  <si>
    <t>Sum of asset lc delta</t>
  </si>
  <si>
    <t>Sum of ug cost per mile</t>
  </si>
  <si>
    <t>Sum of pct_veg_lc_of_capital</t>
  </si>
  <si>
    <t>Sum of pct_psps_lc_of_capital</t>
  </si>
  <si>
    <t>Sum of pct_asset_lc_of_capital</t>
  </si>
  <si>
    <t>1001-1130R</t>
  </si>
  <si>
    <t>1001-1140R</t>
  </si>
  <si>
    <t>1001-1231</t>
  </si>
  <si>
    <t>1001-1814AE</t>
  </si>
  <si>
    <t>1001-1817F</t>
  </si>
  <si>
    <t>1001-1818F</t>
  </si>
  <si>
    <t>1001-1820F</t>
  </si>
  <si>
    <t>1006-829F</t>
  </si>
  <si>
    <t>1021-1748F</t>
  </si>
  <si>
    <t>1021-1760R</t>
  </si>
  <si>
    <t>1021-25R</t>
  </si>
  <si>
    <t>1021-855</t>
  </si>
  <si>
    <t>1021-883R</t>
  </si>
  <si>
    <t>1021-92</t>
  </si>
  <si>
    <t>1022-17F</t>
  </si>
  <si>
    <t>1022-26R</t>
  </si>
  <si>
    <t>1022-322R</t>
  </si>
  <si>
    <t>1023-200R</t>
  </si>
  <si>
    <t>1023-46AE</t>
  </si>
  <si>
    <t>1023-48</t>
  </si>
  <si>
    <t>1023-89</t>
  </si>
  <si>
    <t>1030-1728R</t>
  </si>
  <si>
    <t>1030-1767</t>
  </si>
  <si>
    <t>1030-1823</t>
  </si>
  <si>
    <t>1030-18R</t>
  </si>
  <si>
    <t>1030-20R</t>
  </si>
  <si>
    <t>1030-23R</t>
  </si>
  <si>
    <t>1030-42R</t>
  </si>
  <si>
    <t>1030-989R</t>
  </si>
  <si>
    <t>1039-13</t>
  </si>
  <si>
    <t>1073-872F</t>
  </si>
  <si>
    <t>1073-874F</t>
  </si>
  <si>
    <t>1073-886F</t>
  </si>
  <si>
    <t>1073-887F</t>
  </si>
  <si>
    <t>1079-9</t>
  </si>
  <si>
    <t>1090-1734</t>
  </si>
  <si>
    <t>1090-636R</t>
  </si>
  <si>
    <t>1090-639R</t>
  </si>
  <si>
    <t>1090-70F</t>
  </si>
  <si>
    <t>1090-73F</t>
  </si>
  <si>
    <t>1090-74F</t>
  </si>
  <si>
    <t>1094-35F</t>
  </si>
  <si>
    <t>1094-7</t>
  </si>
  <si>
    <t>1100-1172R</t>
  </si>
  <si>
    <t>1105-1479</t>
  </si>
  <si>
    <t>1105-1483</t>
  </si>
  <si>
    <t>1118-1F</t>
  </si>
  <si>
    <t>1138-6R</t>
  </si>
  <si>
    <t>1161-388</t>
  </si>
  <si>
    <t>1166-15R</t>
  </si>
  <si>
    <t>1166-18R</t>
  </si>
  <si>
    <t>1166-342R</t>
  </si>
  <si>
    <t>1201-282F</t>
  </si>
  <si>
    <t>1215-10R</t>
  </si>
  <si>
    <t>1215-12R</t>
  </si>
  <si>
    <t>1215-28R</t>
  </si>
  <si>
    <t>1215-32R</t>
  </si>
  <si>
    <t>1233-252R</t>
  </si>
  <si>
    <t>1233-259R</t>
  </si>
  <si>
    <t>1242-127</t>
  </si>
  <si>
    <t>1243-38R</t>
  </si>
  <si>
    <t>1243-45R</t>
  </si>
  <si>
    <t>1250-27R</t>
  </si>
  <si>
    <t>1250-671R</t>
  </si>
  <si>
    <t>1250-677R</t>
  </si>
  <si>
    <t>1250-8R</t>
  </si>
  <si>
    <t>1458-1062</t>
  </si>
  <si>
    <t>1458-28</t>
  </si>
  <si>
    <t>1458-454</t>
  </si>
  <si>
    <t>1458-455F</t>
  </si>
  <si>
    <t>1458-519</t>
  </si>
  <si>
    <t>1458-565R</t>
  </si>
  <si>
    <t>157-189R</t>
  </si>
  <si>
    <t>157-204R</t>
  </si>
  <si>
    <t>157-207R</t>
  </si>
  <si>
    <t>157-257R</t>
  </si>
  <si>
    <t>157-273R</t>
  </si>
  <si>
    <t>157-75R</t>
  </si>
  <si>
    <t>157-81R</t>
  </si>
  <si>
    <t>175-2024R</t>
  </si>
  <si>
    <t>175-24R</t>
  </si>
  <si>
    <t>175-64R</t>
  </si>
  <si>
    <t>175-90R</t>
  </si>
  <si>
    <t>175-94R</t>
  </si>
  <si>
    <t>176-161R</t>
  </si>
  <si>
    <t>176-164R</t>
  </si>
  <si>
    <t>176-1834R</t>
  </si>
  <si>
    <t>176-197F</t>
  </si>
  <si>
    <t>176-200F</t>
  </si>
  <si>
    <t>176-36R</t>
  </si>
  <si>
    <t>176-41R</t>
  </si>
  <si>
    <t>177-955</t>
  </si>
  <si>
    <t>178-968AE</t>
  </si>
  <si>
    <t>178-982</t>
  </si>
  <si>
    <t>182-2240F</t>
  </si>
  <si>
    <t>182-2252R</t>
  </si>
  <si>
    <t>182-2254R</t>
  </si>
  <si>
    <t>183-439AE</t>
  </si>
  <si>
    <t>183-440AE</t>
  </si>
  <si>
    <t>185-40AE</t>
  </si>
  <si>
    <t>185-51F</t>
  </si>
  <si>
    <t>185-52F</t>
  </si>
  <si>
    <t>197-1150F</t>
  </si>
  <si>
    <t>197-1155F</t>
  </si>
  <si>
    <t>198-37R</t>
  </si>
  <si>
    <t>200-613AE</t>
  </si>
  <si>
    <t>203-21R</t>
  </si>
  <si>
    <t>204-32R</t>
  </si>
  <si>
    <t>205-1550</t>
  </si>
  <si>
    <t>206-1105</t>
  </si>
  <si>
    <t>206-1817</t>
  </si>
  <si>
    <t>209-623AE</t>
  </si>
  <si>
    <t>210-172R</t>
  </si>
  <si>
    <t>210-9R</t>
  </si>
  <si>
    <t>211-279R</t>
  </si>
  <si>
    <t>211-280R</t>
  </si>
  <si>
    <t>211-312R</t>
  </si>
  <si>
    <t>212-1177R</t>
  </si>
  <si>
    <t>212-638R</t>
  </si>
  <si>
    <t>212-650R</t>
  </si>
  <si>
    <t>212-652R</t>
  </si>
  <si>
    <t>212-734R</t>
  </si>
  <si>
    <t>212-739R</t>
  </si>
  <si>
    <t>212-743R</t>
  </si>
  <si>
    <t>212-773R</t>
  </si>
  <si>
    <t>212-880R</t>
  </si>
  <si>
    <t>212-886R</t>
  </si>
  <si>
    <t>212-888R</t>
  </si>
  <si>
    <t>214-1122R</t>
  </si>
  <si>
    <t>214-1135R</t>
  </si>
  <si>
    <t>214-17AE</t>
  </si>
  <si>
    <t>214-4R</t>
  </si>
  <si>
    <t>214-536R</t>
  </si>
  <si>
    <t>214-583R</t>
  </si>
  <si>
    <t>214-613R</t>
  </si>
  <si>
    <t>214-647R</t>
  </si>
  <si>
    <t>215-1531R</t>
  </si>
  <si>
    <t>215-1534R</t>
  </si>
  <si>
    <t>215-1544R</t>
  </si>
  <si>
    <t>215-38R</t>
  </si>
  <si>
    <t>216-220R</t>
  </si>
  <si>
    <t>217-41AE</t>
  </si>
  <si>
    <t>217-48AE</t>
  </si>
  <si>
    <t>217-835R</t>
  </si>
  <si>
    <t>217-837R</t>
  </si>
  <si>
    <t>217-972R</t>
  </si>
  <si>
    <t>217-983R</t>
  </si>
  <si>
    <t>220-288R</t>
  </si>
  <si>
    <t>220-294R</t>
  </si>
  <si>
    <t>220-298R</t>
  </si>
  <si>
    <t>221-1230F</t>
  </si>
  <si>
    <t>221-23R</t>
  </si>
  <si>
    <t>221-344R</t>
  </si>
  <si>
    <t>221-35</t>
  </si>
  <si>
    <t>221-37AE</t>
  </si>
  <si>
    <t>221-38AE</t>
  </si>
  <si>
    <t>221-43AE</t>
  </si>
  <si>
    <t>221-675R</t>
  </si>
  <si>
    <t>221-6R</t>
  </si>
  <si>
    <t>221-782R</t>
  </si>
  <si>
    <t>221-788</t>
  </si>
  <si>
    <t>221-824</t>
  </si>
  <si>
    <t>222-1364R</t>
  </si>
  <si>
    <t>222-1370R</t>
  </si>
  <si>
    <t>222-1401R</t>
  </si>
  <si>
    <t>222-1433R</t>
  </si>
  <si>
    <t>222-1441R</t>
  </si>
  <si>
    <t>222-1503</t>
  </si>
  <si>
    <t>222-1523R</t>
  </si>
  <si>
    <t>222-2013R</t>
  </si>
  <si>
    <t>222-2063R</t>
  </si>
  <si>
    <t>223-526R</t>
  </si>
  <si>
    <t>230-1008R</t>
  </si>
  <si>
    <t>230-127AE</t>
  </si>
  <si>
    <t>230-133AE</t>
  </si>
  <si>
    <t>230-1586R</t>
  </si>
  <si>
    <t>230-1606R</t>
  </si>
  <si>
    <t>230-181</t>
  </si>
  <si>
    <t>230-371AE</t>
  </si>
  <si>
    <t>231-1635R</t>
  </si>
  <si>
    <t>231-42</t>
  </si>
  <si>
    <t>232-40AE</t>
  </si>
  <si>
    <t>233-123R</t>
  </si>
  <si>
    <t>233-41R</t>
  </si>
  <si>
    <t>233-81F</t>
  </si>
  <si>
    <t>233-86F</t>
  </si>
  <si>
    <t>234-48R</t>
  </si>
  <si>
    <t>235-897R</t>
  </si>
  <si>
    <t>235-899R</t>
  </si>
  <si>
    <t>236-10R</t>
  </si>
  <si>
    <t>236-1535</t>
  </si>
  <si>
    <t>236-38R</t>
  </si>
  <si>
    <t>237-1761R</t>
  </si>
  <si>
    <t>237-1765R</t>
  </si>
  <si>
    <t>237-17R</t>
  </si>
  <si>
    <t>237-2R</t>
  </si>
  <si>
    <t>237-30R</t>
  </si>
  <si>
    <t>239-15R</t>
  </si>
  <si>
    <t>239-2144R</t>
  </si>
  <si>
    <t>239-89R</t>
  </si>
  <si>
    <t>240-1028R</t>
  </si>
  <si>
    <t>240-1044</t>
  </si>
  <si>
    <t>240-1095R</t>
  </si>
  <si>
    <t>240-1097R</t>
  </si>
  <si>
    <t>240-1148</t>
  </si>
  <si>
    <t>240-2004R</t>
  </si>
  <si>
    <t>240-2006R</t>
  </si>
  <si>
    <t>242-773F</t>
  </si>
  <si>
    <t>243-14R</t>
  </si>
  <si>
    <t>246-34R</t>
  </si>
  <si>
    <t>247-46</t>
  </si>
  <si>
    <t>247-48</t>
  </si>
  <si>
    <t>249-24R</t>
  </si>
  <si>
    <t>252-129AE</t>
  </si>
  <si>
    <t>260-358R</t>
  </si>
  <si>
    <t>281-28R</t>
  </si>
  <si>
    <t>283-55R</t>
  </si>
  <si>
    <t>283-71F</t>
  </si>
  <si>
    <t>283-80F</t>
  </si>
  <si>
    <t>296-68F</t>
  </si>
  <si>
    <t>305-32R</t>
  </si>
  <si>
    <t>305-35R</t>
  </si>
  <si>
    <t>307-1492R</t>
  </si>
  <si>
    <t>307-1538F</t>
  </si>
  <si>
    <t>307-234R</t>
  </si>
  <si>
    <t>308-485AE</t>
  </si>
  <si>
    <t>308-563AE</t>
  </si>
  <si>
    <t>311-1163</t>
  </si>
  <si>
    <t>311-43</t>
  </si>
  <si>
    <t>312-28R</t>
  </si>
  <si>
    <t>315-1151</t>
  </si>
  <si>
    <t>315-485AE</t>
  </si>
  <si>
    <t>338-6R</t>
  </si>
  <si>
    <t>339-478R</t>
  </si>
  <si>
    <t>339-480R</t>
  </si>
  <si>
    <t>350-2182R</t>
  </si>
  <si>
    <t>350-2188R</t>
  </si>
  <si>
    <t>350-2192R</t>
  </si>
  <si>
    <t>350-2196R</t>
  </si>
  <si>
    <t>350-2201R</t>
  </si>
  <si>
    <t>350-41R</t>
  </si>
  <si>
    <t>351-819R</t>
  </si>
  <si>
    <t>351-871R</t>
  </si>
  <si>
    <t>352-27R</t>
  </si>
  <si>
    <t>353-593F</t>
  </si>
  <si>
    <t>353-594F</t>
  </si>
  <si>
    <t>353-900F</t>
  </si>
  <si>
    <t>353-901F</t>
  </si>
  <si>
    <t>353-902F</t>
  </si>
  <si>
    <t>353-904R</t>
  </si>
  <si>
    <t>353-914R</t>
  </si>
  <si>
    <t>354-24AE</t>
  </si>
  <si>
    <t>354-38R</t>
  </si>
  <si>
    <t>355-41R</t>
  </si>
  <si>
    <t>355-65R</t>
  </si>
  <si>
    <t>355-6R</t>
  </si>
  <si>
    <t>356-16R</t>
  </si>
  <si>
    <t>356-19R</t>
  </si>
  <si>
    <t>356-30AE</t>
  </si>
  <si>
    <t>357-1147R</t>
  </si>
  <si>
    <t>357-1299R</t>
  </si>
  <si>
    <t>357-2049F</t>
  </si>
  <si>
    <t>357-45R</t>
  </si>
  <si>
    <t>357-50R</t>
  </si>
  <si>
    <t>357-750R</t>
  </si>
  <si>
    <t>358-33</t>
  </si>
  <si>
    <t>358-585R</t>
  </si>
  <si>
    <t>358-682F</t>
  </si>
  <si>
    <t>387-15</t>
  </si>
  <si>
    <t>393-14R</t>
  </si>
  <si>
    <t>396-699R</t>
  </si>
  <si>
    <t>411-14R</t>
  </si>
  <si>
    <t>411-30R</t>
  </si>
  <si>
    <t>411-47R</t>
  </si>
  <si>
    <t>440-13R</t>
  </si>
  <si>
    <t>441-23R</t>
  </si>
  <si>
    <t>441-25R</t>
  </si>
  <si>
    <t>441-279R</t>
  </si>
  <si>
    <t>441-27R</t>
  </si>
  <si>
    <t>441-30R</t>
  </si>
  <si>
    <t>442-14R</t>
  </si>
  <si>
    <t>442-16R</t>
  </si>
  <si>
    <t>442-28R</t>
  </si>
  <si>
    <t>442-29R</t>
  </si>
  <si>
    <t>442-46R</t>
  </si>
  <si>
    <t>442-509R</t>
  </si>
  <si>
    <t>442-525</t>
  </si>
  <si>
    <t>442-728R</t>
  </si>
  <si>
    <t>444-15R</t>
  </si>
  <si>
    <t>444-43R</t>
  </si>
  <si>
    <t>444-9R</t>
  </si>
  <si>
    <t>445-1311R</t>
  </si>
  <si>
    <t>445-1315</t>
  </si>
  <si>
    <t>445-1318</t>
  </si>
  <si>
    <t>445-1325</t>
  </si>
  <si>
    <t>445-17R</t>
  </si>
  <si>
    <t>445-19R</t>
  </si>
  <si>
    <t>445-24R</t>
  </si>
  <si>
    <t>445-39R</t>
  </si>
  <si>
    <t>445-894R</t>
  </si>
  <si>
    <t>445-897R</t>
  </si>
  <si>
    <t>448-1196F</t>
  </si>
  <si>
    <t>448-11R</t>
  </si>
  <si>
    <t>448-13R</t>
  </si>
  <si>
    <t>448-19R</t>
  </si>
  <si>
    <t>448-23R</t>
  </si>
  <si>
    <t>448-33R</t>
  </si>
  <si>
    <t>448-9R</t>
  </si>
  <si>
    <t>449-13R</t>
  </si>
  <si>
    <t>449-16R</t>
  </si>
  <si>
    <t>449-19R</t>
  </si>
  <si>
    <t>449-683R</t>
  </si>
  <si>
    <t>449-6R</t>
  </si>
  <si>
    <t>450-18</t>
  </si>
  <si>
    <t>450-50R</t>
  </si>
  <si>
    <t>450-88R</t>
  </si>
  <si>
    <t>452-38AE</t>
  </si>
  <si>
    <t>454-1814</t>
  </si>
  <si>
    <t>454-47R</t>
  </si>
  <si>
    <t>454-48F</t>
  </si>
  <si>
    <t>463-1136F</t>
  </si>
  <si>
    <t>470-40AE</t>
  </si>
  <si>
    <t>470-47R</t>
  </si>
  <si>
    <t>471-36F</t>
  </si>
  <si>
    <t>476-885R</t>
  </si>
  <si>
    <t>486-61R</t>
  </si>
  <si>
    <t>500-1531</t>
  </si>
  <si>
    <t>501-786</t>
  </si>
  <si>
    <t>502-718F</t>
  </si>
  <si>
    <t>504-36R</t>
  </si>
  <si>
    <t>520-1045R</t>
  </si>
  <si>
    <t>520-10R</t>
  </si>
  <si>
    <t>520-1489R</t>
  </si>
  <si>
    <t>520-1509R</t>
  </si>
  <si>
    <t>520-1525R</t>
  </si>
  <si>
    <t>520-1527R</t>
  </si>
  <si>
    <t>520-22R</t>
  </si>
  <si>
    <t>520-35R</t>
  </si>
  <si>
    <t>520-45</t>
  </si>
  <si>
    <t>521-14R</t>
  </si>
  <si>
    <t>521-1819R</t>
  </si>
  <si>
    <t>521-18R</t>
  </si>
  <si>
    <t>521-27R</t>
  </si>
  <si>
    <t>521-32R</t>
  </si>
  <si>
    <t>521-700R</t>
  </si>
  <si>
    <t>522-34</t>
  </si>
  <si>
    <t>522-36</t>
  </si>
  <si>
    <t>522-38R</t>
  </si>
  <si>
    <t>523-31AE</t>
  </si>
  <si>
    <t>524-1782</t>
  </si>
  <si>
    <t>524-27R</t>
  </si>
  <si>
    <t>524-46R</t>
  </si>
  <si>
    <t>524-50R</t>
  </si>
  <si>
    <t>524-69R</t>
  </si>
  <si>
    <t>534-581R</t>
  </si>
  <si>
    <t>536-150R</t>
  </si>
  <si>
    <t>591-1594R</t>
  </si>
  <si>
    <t>594-1379F</t>
  </si>
  <si>
    <t>597-595</t>
  </si>
  <si>
    <t>599-19R</t>
  </si>
  <si>
    <t>66-1213R</t>
  </si>
  <si>
    <t>67-24R</t>
  </si>
  <si>
    <t>67-34R</t>
  </si>
  <si>
    <t>67-37R</t>
  </si>
  <si>
    <t>67-45R</t>
  </si>
  <si>
    <t>73-1130</t>
  </si>
  <si>
    <t>73-23R</t>
  </si>
  <si>
    <t>73-643R</t>
  </si>
  <si>
    <t>73-678R</t>
  </si>
  <si>
    <t>73-683R</t>
  </si>
  <si>
    <t>75-32R</t>
  </si>
  <si>
    <t>75-41</t>
  </si>
  <si>
    <t>75-996R</t>
  </si>
  <si>
    <t>770-259R</t>
  </si>
  <si>
    <t>78-26R</t>
  </si>
  <si>
    <t>78-35R</t>
  </si>
  <si>
    <t>78-404R</t>
  </si>
  <si>
    <t>78-782R</t>
  </si>
  <si>
    <t>788-34R</t>
  </si>
  <si>
    <t>79-1215F</t>
  </si>
  <si>
    <t>791-419F</t>
  </si>
  <si>
    <t>79-658R</t>
  </si>
  <si>
    <t>79-660R</t>
  </si>
  <si>
    <t>79-668R</t>
  </si>
  <si>
    <t>79-676R</t>
  </si>
  <si>
    <t>79-679R</t>
  </si>
  <si>
    <t>79-685R</t>
  </si>
  <si>
    <t>79-714R</t>
  </si>
  <si>
    <t>79-785</t>
  </si>
  <si>
    <t>79-799R</t>
  </si>
  <si>
    <t>79-808R</t>
  </si>
  <si>
    <t>799-504R</t>
  </si>
  <si>
    <t>835-10F</t>
  </si>
  <si>
    <t>835-11F</t>
  </si>
  <si>
    <t>835-35F</t>
  </si>
  <si>
    <t>840-308F</t>
  </si>
  <si>
    <t>855-46AE</t>
  </si>
  <si>
    <t>859-42R</t>
  </si>
  <si>
    <t>907-1562AE</t>
  </si>
  <si>
    <t>907-1602</t>
  </si>
  <si>
    <t>907-1604</t>
  </si>
  <si>
    <t>907-1702R</t>
  </si>
  <si>
    <t>907-1716R</t>
  </si>
  <si>
    <t>907-2820R</t>
  </si>
  <si>
    <t>908-1172R</t>
  </si>
  <si>
    <t>908-1236R</t>
  </si>
  <si>
    <t>908-1368R</t>
  </si>
  <si>
    <t>908-1370R</t>
  </si>
  <si>
    <t>908-1372R</t>
  </si>
  <si>
    <t>908-2038R</t>
  </si>
  <si>
    <t>908-2040</t>
  </si>
  <si>
    <t>908-30</t>
  </si>
  <si>
    <t>909-17R</t>
  </si>
  <si>
    <t>909-805R</t>
  </si>
  <si>
    <t>91-7F</t>
  </si>
  <si>
    <t>920-1342R</t>
  </si>
  <si>
    <t>920-735AE</t>
  </si>
  <si>
    <t>921-800F</t>
  </si>
  <si>
    <t>928-19</t>
  </si>
  <si>
    <t>968-476F</t>
  </si>
  <si>
    <t>970-1341R</t>
  </si>
  <si>
    <t>971-1973R</t>
  </si>
  <si>
    <t>971-29R</t>
  </si>
  <si>
    <t>971-371R</t>
  </si>
  <si>
    <t>971-381R</t>
  </si>
  <si>
    <t>971-383R</t>
  </si>
  <si>
    <t>971-388R</t>
  </si>
  <si>
    <t>972-1582R</t>
  </si>
  <si>
    <t>972-26R</t>
  </si>
  <si>
    <t>972-32R</t>
  </si>
  <si>
    <t>972-8</t>
  </si>
  <si>
    <t>972-942R</t>
  </si>
  <si>
    <t>973-530AE</t>
  </si>
  <si>
    <t>973-626R</t>
  </si>
  <si>
    <t>973-630R</t>
  </si>
  <si>
    <t>973-649R</t>
  </si>
  <si>
    <t>974-23R</t>
  </si>
  <si>
    <t>974-35R</t>
  </si>
  <si>
    <t>975-22R</t>
  </si>
  <si>
    <t>CB 1023</t>
  </si>
  <si>
    <t>CB 1090</t>
  </si>
  <si>
    <t>CB 1100</t>
  </si>
  <si>
    <t>CB 1101</t>
  </si>
  <si>
    <t>CB 1106</t>
  </si>
  <si>
    <t>CB 1138</t>
  </si>
  <si>
    <t>CB 1160</t>
  </si>
  <si>
    <t>CB 1161</t>
  </si>
  <si>
    <t>CB 1166</t>
  </si>
  <si>
    <t>CB 1215</t>
  </si>
  <si>
    <t>CB 1233</t>
  </si>
  <si>
    <t>CB 1234</t>
  </si>
  <si>
    <t>CB 1235</t>
  </si>
  <si>
    <t>CB 1243</t>
  </si>
  <si>
    <t>CB 1245</t>
  </si>
  <si>
    <t>CB 1250</t>
  </si>
  <si>
    <t>CB 1299</t>
  </si>
  <si>
    <t>CB 1458</t>
  </si>
  <si>
    <t>CB 157</t>
  </si>
  <si>
    <t>CB 176</t>
  </si>
  <si>
    <t>CB 185</t>
  </si>
  <si>
    <t>CB 196</t>
  </si>
  <si>
    <t>CB 200</t>
  </si>
  <si>
    <t>CB 202</t>
  </si>
  <si>
    <t>CB 203</t>
  </si>
  <si>
    <t>CB 204</t>
  </si>
  <si>
    <t>CB 210</t>
  </si>
  <si>
    <t>CB 211</t>
  </si>
  <si>
    <t>CB 212</t>
  </si>
  <si>
    <t>CB 214</t>
  </si>
  <si>
    <t>CB 215</t>
  </si>
  <si>
    <t>CB 216</t>
  </si>
  <si>
    <t>CB 217</t>
  </si>
  <si>
    <t>CB 220</t>
  </si>
  <si>
    <t>CB 222</t>
  </si>
  <si>
    <t>CB 230</t>
  </si>
  <si>
    <t>CB 231</t>
  </si>
  <si>
    <t>CB 232</t>
  </si>
  <si>
    <t>CB 233</t>
  </si>
  <si>
    <t>CB 234</t>
  </si>
  <si>
    <t>CB 235</t>
  </si>
  <si>
    <t>CB 236</t>
  </si>
  <si>
    <t>CB 237</t>
  </si>
  <si>
    <t>CB 239</t>
  </si>
  <si>
    <t>CB 240</t>
  </si>
  <si>
    <t>CB 242</t>
  </si>
  <si>
    <t>CB 244</t>
  </si>
  <si>
    <t>CB 246</t>
  </si>
  <si>
    <t>CB 247</t>
  </si>
  <si>
    <t>CB 248</t>
  </si>
  <si>
    <t>CB 249</t>
  </si>
  <si>
    <t>CB 260</t>
  </si>
  <si>
    <t>CB 280</t>
  </si>
  <si>
    <t>CB 283</t>
  </si>
  <si>
    <t>CB 292</t>
  </si>
  <si>
    <t>CB 300</t>
  </si>
  <si>
    <t>CB 315</t>
  </si>
  <si>
    <t>CB 327</t>
  </si>
  <si>
    <t>CB 329</t>
  </si>
  <si>
    <t>CB 330</t>
  </si>
  <si>
    <t>CB 331</t>
  </si>
  <si>
    <t>CB 338</t>
  </si>
  <si>
    <t>CB 339</t>
  </si>
  <si>
    <t>CB 350</t>
  </si>
  <si>
    <t>CB 351</t>
  </si>
  <si>
    <t>CB 352</t>
  </si>
  <si>
    <t>CB 353</t>
  </si>
  <si>
    <t>CB 354</t>
  </si>
  <si>
    <t>CB 355</t>
  </si>
  <si>
    <t>CB 356</t>
  </si>
  <si>
    <t>CB 357</t>
  </si>
  <si>
    <t>CB 358</t>
  </si>
  <si>
    <t>CB 396</t>
  </si>
  <si>
    <t>CB 440</t>
  </si>
  <si>
    <t>CB 441</t>
  </si>
  <si>
    <t>CB 442</t>
  </si>
  <si>
    <t>CB 443</t>
  </si>
  <si>
    <t>CB 444</t>
  </si>
  <si>
    <t>CB 449</t>
  </si>
  <si>
    <t>CB 461</t>
  </si>
  <si>
    <t>CB 470</t>
  </si>
  <si>
    <t>CB 499</t>
  </si>
  <si>
    <t>CB 520</t>
  </si>
  <si>
    <t>CB 521</t>
  </si>
  <si>
    <t>CB 522</t>
  </si>
  <si>
    <t>CB 523</t>
  </si>
  <si>
    <t>CB 524</t>
  </si>
  <si>
    <t>CB 533</t>
  </si>
  <si>
    <t>CB 534</t>
  </si>
  <si>
    <t>CB 535</t>
  </si>
  <si>
    <t>CB 536</t>
  </si>
  <si>
    <t>CB 540</t>
  </si>
  <si>
    <t>CB 542</t>
  </si>
  <si>
    <t>CB 568</t>
  </si>
  <si>
    <t>CB 569</t>
  </si>
  <si>
    <t>CB 576</t>
  </si>
  <si>
    <t>CB 599</t>
  </si>
  <si>
    <t>CB 67</t>
  </si>
  <si>
    <t>CB 73</t>
  </si>
  <si>
    <t>CB 776</t>
  </si>
  <si>
    <t>CB 78</t>
  </si>
  <si>
    <t>CB 788</t>
  </si>
  <si>
    <t>CB 835</t>
  </si>
  <si>
    <t>CB 907</t>
  </si>
  <si>
    <t>CB 908</t>
  </si>
  <si>
    <t>CB 909</t>
  </si>
  <si>
    <t>CB 91</t>
  </si>
  <si>
    <t>CB 928</t>
  </si>
  <si>
    <t>CB 970</t>
  </si>
  <si>
    <t>CB 971</t>
  </si>
  <si>
    <t>CB 972</t>
  </si>
  <si>
    <t>CB 973</t>
  </si>
  <si>
    <t>CB 974</t>
  </si>
  <si>
    <t>CB 975</t>
  </si>
  <si>
    <t>CB 980</t>
  </si>
  <si>
    <t>CB 981</t>
  </si>
  <si>
    <t>CB CTL1</t>
  </si>
  <si>
    <t>CB FB1</t>
  </si>
  <si>
    <t>CB FB2</t>
  </si>
  <si>
    <t>CB JU1</t>
  </si>
  <si>
    <t>CB MOR1</t>
  </si>
  <si>
    <t>CB NVS1</t>
  </si>
  <si>
    <t>CB OK1</t>
  </si>
  <si>
    <t>CB PE1</t>
  </si>
  <si>
    <t>CB RA1</t>
  </si>
  <si>
    <t>CB RA2</t>
  </si>
  <si>
    <t>CB RA3</t>
  </si>
  <si>
    <t>CB RB1</t>
  </si>
  <si>
    <t>CB RC1</t>
  </si>
  <si>
    <t>CB SL1</t>
  </si>
  <si>
    <t>CB SSC1</t>
  </si>
  <si>
    <t>CTL1-3R</t>
  </si>
  <si>
    <t>DV1-3R</t>
  </si>
  <si>
    <t>RB1-19R</t>
  </si>
  <si>
    <t>RB1-427R</t>
  </si>
  <si>
    <t>TM1-10R</t>
  </si>
  <si>
    <t>Data Dictionary</t>
  </si>
  <si>
    <t>Field</t>
  </si>
  <si>
    <t>Description</t>
  </si>
  <si>
    <t>circuit-segment id name</t>
  </si>
  <si>
    <t>cost per mile difference between overhead lifecycle vs. underground lifecycle for given circuit tied to vegetation work</t>
  </si>
  <si>
    <t>cost per mile difference between overhead lifecycle vs. underground lifecycle for given circuit tied to psps activations</t>
  </si>
  <si>
    <t>cost per mile difference between overhead lifecycle vs. underground lifecycle for given circuit tied to asset inspection work</t>
  </si>
  <si>
    <t xml:space="preserve">constuction cost per mile of undergrounding </t>
  </si>
  <si>
    <t xml:space="preserve">percentage of ug lifecycle savings due to vegetation work </t>
  </si>
  <si>
    <t xml:space="preserve">percentage of ug lifecycle savings due to psps work </t>
  </si>
  <si>
    <t xml:space="preserve">percentage of ug lifecycle savings due to asset work </t>
  </si>
  <si>
    <t>Notes:</t>
  </si>
  <si>
    <t xml:space="preserve">- Data is of WiNGS 2.0 at a specific snapshot in time </t>
  </si>
  <si>
    <t xml:space="preserve">- Percentage of vegetation lifecycle cost savings is slightly higher than previously reported (13% vs. 12%). This is likely the case due to slight updating of the worksheet from the time of the reporting referenced in the question. </t>
  </si>
  <si>
    <t>MGRA-SDGE-001</t>
  </si>
  <si>
    <t>Question 7a</t>
  </si>
  <si>
    <t>LC Cost Total</t>
  </si>
  <si>
    <t>Row Labels</t>
  </si>
  <si>
    <t>Grand Total</t>
  </si>
  <si>
    <t>Count of Sum of veg lc delta</t>
  </si>
  <si>
    <t>Count of Sum of psps lc delta</t>
  </si>
  <si>
    <t>Count of Sum of asset lc delta</t>
  </si>
  <si>
    <t>Count of LC Cost Total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</si>
  <si>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</si>
  <si>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</si>
  <si>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</si>
  <si>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</si>
  <si>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</si>
  <si>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</si>
  <si>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</si>
  <si>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</si>
  <si>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1800-2000</t>
  </si>
  <si>
    <t>2000-2200</t>
  </si>
  <si>
    <t>2200-2400</t>
  </si>
  <si>
    <t>2400-2600</t>
  </si>
  <si>
    <t>2600-2800</t>
  </si>
  <si>
    <t>2800-3000</t>
  </si>
  <si>
    <t>0-200</t>
  </si>
  <si>
    <t>&lt;0</t>
  </si>
  <si>
    <t>&gt;1200</t>
  </si>
  <si>
    <t>"&gt;1200"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</si>
</sst>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[MGRA-SDGE-001_ATTACH_Q7a_10887_jwm.xlsx]Analysis!PivotTable2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Cost of Undergounding per</a:t>
            </a:r>
            <a:r>
              <a:rPr lang="en-US" sz="1600" b="1" baseline="0"/>
              <a:t> Mile </a:t>
            </a:r>
            <a:br>
              <a:rPr lang="en-US" sz="1600" b="1" baseline="0"/>
            </a:br>
            <a:r>
              <a:rPr lang="en-US" sz="1600" b="1" baseline="0"/>
              <a:t>Minus Lifetime PSPS, Asset and Veg Mgt </a:t>
            </a:r>
            <a:endParaRPr lang="en-US" sz="1600" b="1"/>
          </a:p>
        </c:rich>
      </c:tx>
      <c:layout>
        <c:manualLayout>
          <c:xMode val="edge"/>
          <c:yMode val="edge"/>
          <c:x val="0.2642001468280816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Analysis!$A$3:$A$18</c:f>
              <c:strCache>
                <c:ptCount val="15"/>
                <c:pt idx="0">
                  <c:v>&lt;0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</c:strCache>
            </c:strRef>
          </c:cat>
          <c:val>
            <c:numRef>
              <c:f>Analysis!$B$3:$B$18</c:f>
              <c:numCache>
                <c:formatCode>General</c:formatCode>
                <c:ptCount val="15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21</c:v>
                </c:pt>
                <c:pt idx="6">
                  <c:v>29</c:v>
                </c:pt>
                <c:pt idx="7">
                  <c:v>60</c:v>
                </c:pt>
                <c:pt idx="8">
                  <c:v>100</c:v>
                </c:pt>
                <c:pt idx="9">
                  <c:v>118</c:v>
                </c:pt>
                <c:pt idx="10">
                  <c:v>107</c:v>
                </c:pt>
                <c:pt idx="11">
                  <c:v>71</c:v>
                </c:pt>
                <c:pt idx="12">
                  <c:v>28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F245-88E6-0BB4FF63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349024"/>
        <c:axId val="1349176848"/>
      </c:barChart>
      <c:catAx>
        <c:axId val="11623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76848"/>
        <c:crosses val="autoZero"/>
        <c:auto val="1"/>
        <c:lblAlgn val="ctr"/>
        <c:lblOffset val="100"/>
        <c:noMultiLvlLbl val="0"/>
      </c:catAx>
      <c:valAx>
        <c:axId val="1349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[MGRA-SDGE-001_ATTACH_Q7a_10887_jwm.xlsx]Analysis!PivotTable10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Analysis!$L$33:$L$40</c:f>
              <c:strCache>
                <c:ptCount val="7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&gt;1200</c:v>
                </c:pt>
              </c:strCache>
            </c:strRef>
          </c:cat>
          <c:val>
            <c:numRef>
              <c:f>Analysis!$M$33:$M$40</c:f>
              <c:numCache>
                <c:formatCode>General</c:formatCode>
                <c:ptCount val="7"/>
                <c:pt idx="0">
                  <c:v>169</c:v>
                </c:pt>
                <c:pt idx="1">
                  <c:v>168</c:v>
                </c:pt>
                <c:pt idx="2">
                  <c:v>149</c:v>
                </c:pt>
                <c:pt idx="3">
                  <c:v>50</c:v>
                </c:pt>
                <c:pt idx="4">
                  <c:v>14</c:v>
                </c:pt>
                <c:pt idx="5">
                  <c:v>9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3-7241-9511-062659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0220576"/>
        <c:axId val="1421932656"/>
      </c:barChart>
      <c:catAx>
        <c:axId val="13802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32656"/>
        <c:crosses val="autoZero"/>
        <c:auto val="1"/>
        <c:lblAlgn val="ctr"/>
        <c:lblOffset val="100"/>
        <c:noMultiLvlLbl val="0"/>
      </c:catAx>
      <c:valAx>
        <c:axId val="14219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SDG&amp;E</a:t>
            </a:r>
            <a:r>
              <a:rPr lang="en-US" baseline="0"/>
              <a:t> Estimated Lifetime UG Savings per Segment  ($million)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Assets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Analysis!$L$33:$L$39</c:f>
              <c:strCache>
                <c:ptCount val="7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&gt;1200</c:v>
                </c:pt>
              </c:strCache>
            </c:strRef>
          </c:cat>
          <c:val>
            <c:numRef>
              <c:f>Analysis!$D$30:$D$36</c:f>
              <c:numCache>
                <c:formatCode>General</c:formatCode>
                <c:ptCount val="7"/>
                <c:pt idx="0">
                  <c:v>31</c:v>
                </c:pt>
                <c:pt idx="1">
                  <c:v>121</c:v>
                </c:pt>
                <c:pt idx="2">
                  <c:v>228</c:v>
                </c:pt>
                <c:pt idx="3">
                  <c:v>110</c:v>
                </c:pt>
                <c:pt idx="4">
                  <c:v>30</c:v>
                </c:pt>
                <c:pt idx="5">
                  <c:v>17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594B-B6A9-21966F6AD41D}"/>
            </c:ext>
          </c:extLst>
        </c:ser>
        <c:ser>
          <c:idx val="1"/>
          <c:order val="1"/>
          <c:tx>
            <c:v>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Analysis!$L$33:$L$39</c:f>
              <c:strCache>
                <c:ptCount val="7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&gt;1200</c:v>
                </c:pt>
              </c:strCache>
            </c:strRef>
          </c:cat>
          <c:val>
            <c:numRef>
              <c:f>Analysis!$G$3:$G$9</c:f>
              <c:numCache>
                <c:formatCode>General</c:formatCode>
                <c:ptCount val="7"/>
                <c:pt idx="0">
                  <c:v>169</c:v>
                </c:pt>
                <c:pt idx="1">
                  <c:v>168</c:v>
                </c:pt>
                <c:pt idx="2">
                  <c:v>149</c:v>
                </c:pt>
                <c:pt idx="3">
                  <c:v>50</c:v>
                </c:pt>
                <c:pt idx="4">
                  <c:v>14</c:v>
                </c:pt>
                <c:pt idx="5">
                  <c:v>9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594B-B6A9-21966F6AD41D}"/>
            </c:ext>
          </c:extLst>
        </c:ser>
        <c:ser>
          <c:idx val="2"/>
          <c:order val="2"/>
          <c:tx>
            <c:v>PSPS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Analysis!$L$33:$L$39</c:f>
              <c:strCache>
                <c:ptCount val="7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&gt;1200</c:v>
                </c:pt>
              </c:strCache>
            </c:strRef>
          </c:cat>
          <c:val>
            <c:numRef>
              <c:f>Analysis!$I$3:$I$6</c:f>
              <c:numCache>
                <c:formatCode>General</c:formatCode>
                <c:ptCount val="4"/>
                <c:pt idx="0">
                  <c:v>519</c:v>
                </c:pt>
                <c:pt idx="1">
                  <c:v>40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C-594B-B6A9-21966F6A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81712"/>
        <c:axId val="1452918736"/>
      </c:barChart>
      <c:catAx>
        <c:axId val="14575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18736"/>
        <c:crosses val="autoZero"/>
        <c:auto val="1"/>
        <c:lblAlgn val="ctr"/>
        <c:lblOffset val="100"/>
        <c:noMultiLvlLbl val="0"/>
      </c:catAx>
      <c:valAx>
        <c:axId val="14529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5</xdr:row>
      <xdr:rowOff>76200</xdr:rowOff>
    </xdr:from>
    <xdr:to>
      <xdr:col>16</xdr:col>
      <xdr:colOff>241300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9DFEE-F8CF-1DAE-CE12-404737DB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1454150</xdr:colOff>
      <xdr:row>11</xdr:row>
      <xdr:rowOff>101600</xdr:rowOff>
    </xdr:from>
    <xdr:to>
      <xdr:col>8</xdr:col>
      <xdr:colOff>1263650</xdr:colOff>
      <xdr:row>25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49C3D2-86D6-6CF4-6D3B-E2E9BD70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298450</xdr:colOff>
      <xdr:row>41</xdr:row>
      <xdr:rowOff>114300</xdr:rowOff>
    </xdr:from>
    <xdr:to>
      <xdr:col>10</xdr:col>
      <xdr:colOff>558800</xdr:colOff>
      <xdr:row>62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D81DAC-C664-8646-4A55-EAC8F14A0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05.602005439818" createdVersion="8" refreshedVersion="8" minRefreshableVersion="3" recordCount="575" xr:uid="{74598990-B6EF-2842-B6FD-B3350A98E903}">
  <cacheSource type="worksheet">
    <worksheetSource ref="A4:I579" sheet="Q7a"/>
  </cacheSource>
  <cacheFields count="9">
    <cacheField name="SCADA DEVICE (FROM)" numFmtId="0">
      <sharedItems/>
    </cacheField>
    <cacheField name="Sum of veg lc delta" numFmtId="0">
      <sharedItems containsSemiMixedTypes="0" containsString="0" containsNumber="1" minValue="0" maxValue="4915.99" count="543">
        <n v="1256.58"/>
        <n v="789.08"/>
        <n v="506.71"/>
        <n v="875.27"/>
        <n v="1311.37"/>
        <n v="1222.8800000000001"/>
        <n v="900.65"/>
        <n v="87.61"/>
        <n v="186.86"/>
        <n v="403.08"/>
        <n v="472.42"/>
        <n v="564.98"/>
        <n v="584.02"/>
        <n v="389.18"/>
        <n v="619.32000000000005"/>
        <n v="348.07"/>
        <n v="0"/>
        <n v="36.51"/>
        <n v="557.41999999999996"/>
        <n v="433.56"/>
        <n v="339.49"/>
        <n v="277.24"/>
        <n v="467.75"/>
        <n v="513.97"/>
        <n v="365.98"/>
        <n v="486.97"/>
        <n v="308.89999999999998"/>
        <n v="495.28"/>
        <n v="315.33"/>
        <n v="677.43"/>
        <n v="712.66"/>
        <n v="117.01"/>
        <n v="176.03"/>
        <n v="95.98"/>
        <n v="89.8"/>
        <n v="16.29"/>
        <n v="544.63"/>
        <n v="401.69"/>
        <n v="421.89"/>
        <n v="331.97"/>
        <n v="484.22"/>
        <n v="70.88"/>
        <n v="173.66"/>
        <n v="1186.29"/>
        <n v="518.37"/>
        <n v="771.89"/>
        <n v="208.78"/>
        <n v="142.83000000000001"/>
        <n v="218.16"/>
        <n v="13.62"/>
        <n v="38.49"/>
        <n v="81.150000000000006"/>
        <n v="123.19"/>
        <n v="171.26"/>
        <n v="430.81"/>
        <n v="172.23"/>
        <n v="106.85"/>
        <n v="245.78"/>
        <n v="209.63"/>
        <n v="511.18"/>
        <n v="796.26"/>
        <n v="512.91"/>
        <n v="524.20000000000005"/>
        <n v="67.13"/>
        <n v="454.42"/>
        <n v="564.49"/>
        <n v="291.41000000000003"/>
        <n v="292.94"/>
        <n v="342.75"/>
        <n v="243.35"/>
        <n v="117.48"/>
        <n v="9.35"/>
        <n v="245.31"/>
        <n v="206.19"/>
        <n v="210.63"/>
        <n v="293.91000000000003"/>
        <n v="398.77"/>
        <n v="326.77"/>
        <n v="424.7"/>
        <n v="438.8"/>
        <n v="648.29999999999995"/>
        <n v="318.58"/>
        <n v="318.38"/>
        <n v="442.12"/>
        <n v="352.95"/>
        <n v="287.77999999999997"/>
        <n v="250.37"/>
        <n v="691.09"/>
        <n v="302.48"/>
        <n v="156.33000000000001"/>
        <n v="587.51"/>
        <n v="497.83"/>
        <n v="117.46"/>
        <n v="403.64"/>
        <n v="421.57"/>
        <n v="148.97"/>
        <n v="389.57"/>
        <n v="589.35"/>
        <n v="30.16"/>
        <n v="427.05"/>
        <n v="310.38"/>
        <n v="380.04"/>
        <n v="501.94"/>
        <n v="68.849999999999994"/>
        <n v="594.57000000000005"/>
        <n v="539.21"/>
        <n v="504.09"/>
        <n v="440.32"/>
        <n v="181.32"/>
        <n v="290.29000000000002"/>
        <n v="144.6"/>
        <n v="283.02"/>
        <n v="121.08"/>
        <n v="197.84"/>
        <n v="53.04"/>
        <n v="226.78"/>
        <n v="182.4"/>
        <n v="23.04"/>
        <n v="589.28"/>
        <n v="87.83"/>
        <n v="267.16000000000003"/>
        <n v="96.31"/>
        <n v="469.11"/>
        <n v="412.36"/>
        <n v="857.78"/>
        <n v="598.22"/>
        <n v="794.35"/>
        <n v="291.52999999999997"/>
        <n v="1368.95"/>
        <n v="281.22000000000003"/>
        <n v="518.47"/>
        <n v="410.71"/>
        <n v="328.94"/>
        <n v="279.63"/>
        <n v="366.02"/>
        <n v="417.6"/>
        <n v="220.03"/>
        <n v="299.41000000000003"/>
        <n v="359.29"/>
        <n v="490.9"/>
        <n v="219.35"/>
        <n v="136.13"/>
        <n v="256.11"/>
        <n v="287.14"/>
        <n v="953.71"/>
        <n v="660.3"/>
        <n v="138.38"/>
        <n v="583.80999999999995"/>
        <n v="1239.8399999999999"/>
        <n v="873.07"/>
        <n v="90.5"/>
        <n v="4.99"/>
        <n v="480.88"/>
        <n v="546.25"/>
        <n v="348.18"/>
        <n v="609.4"/>
        <n v="170.4"/>
        <n v="186.25"/>
        <n v="159.81"/>
        <n v="181.22"/>
        <n v="1176.5"/>
        <n v="992.6"/>
        <n v="427.99"/>
        <n v="55.63"/>
        <n v="83.67"/>
        <n v="523.38"/>
        <n v="591.16"/>
        <n v="712.03"/>
        <n v="690.37"/>
        <n v="313.22000000000003"/>
        <n v="451.02"/>
        <n v="60.39"/>
        <n v="367.04"/>
        <n v="480.74"/>
        <n v="527.91"/>
        <n v="308.64"/>
        <n v="498.51"/>
        <n v="276.98"/>
        <n v="404.56"/>
        <n v="261.60000000000002"/>
        <n v="401.6"/>
        <n v="330.86"/>
        <n v="625.46"/>
        <n v="407.45"/>
        <n v="80.150000000000006"/>
        <n v="261.19"/>
        <n v="442.53"/>
        <n v="373.27"/>
        <n v="208.65"/>
        <n v="402.81"/>
        <n v="352.36"/>
        <n v="203.55"/>
        <n v="276.97000000000003"/>
        <n v="227.16"/>
        <n v="289.33"/>
        <n v="253.21"/>
        <n v="167.25"/>
        <n v="365.29"/>
        <n v="116.89"/>
        <n v="431.57"/>
        <n v="394.4"/>
        <n v="526.26"/>
        <n v="381.06"/>
        <n v="530.07000000000005"/>
        <n v="304.41000000000003"/>
        <n v="19.64"/>
        <n v="133.56"/>
        <n v="281.33"/>
        <n v="108.62"/>
        <n v="356.97"/>
        <n v="200.29"/>
        <n v="432.99"/>
        <n v="1389.5"/>
        <n v="1264.8399999999999"/>
        <n v="1172.45"/>
        <n v="796.19"/>
        <n v="840.95"/>
        <n v="261.52"/>
        <n v="399.52"/>
        <n v="252.67"/>
        <n v="540.83000000000004"/>
        <n v="278.33999999999997"/>
        <n v="1179.18"/>
        <n v="120.63"/>
        <n v="135.91"/>
        <n v="146.53"/>
        <n v="328.89"/>
        <n v="461.62"/>
        <n v="415.64"/>
        <n v="397.96"/>
        <n v="415.28"/>
        <n v="538.12"/>
        <n v="494.58"/>
        <n v="313.64999999999998"/>
        <n v="713.69"/>
        <n v="629.82000000000005"/>
        <n v="352.39"/>
        <n v="931.05"/>
        <n v="402.66"/>
        <n v="375.63"/>
        <n v="398.25"/>
        <n v="928.36"/>
        <n v="355.38"/>
        <n v="407.94"/>
        <n v="652.17999999999995"/>
        <n v="1277.82"/>
        <n v="956.85"/>
        <n v="467.12"/>
        <n v="366.63"/>
        <n v="459.93"/>
        <n v="384.06"/>
        <n v="112.13"/>
        <n v="492.48"/>
        <n v="497.54"/>
        <n v="571.21"/>
        <n v="473.12"/>
        <n v="633.14"/>
        <n v="334.96"/>
        <n v="250.11"/>
        <n v="243.91"/>
        <n v="310.47000000000003"/>
        <n v="660.32"/>
        <n v="553.20000000000005"/>
        <n v="460.1"/>
        <n v="382.28"/>
        <n v="52.1"/>
        <n v="344.1"/>
        <n v="119.9"/>
        <n v="103.91"/>
        <n v="53.26"/>
        <n v="73.52"/>
        <n v="70.19"/>
        <n v="431.62"/>
        <n v="195.14"/>
        <n v="705.03"/>
        <n v="1501.3"/>
        <n v="941.84"/>
        <n v="1117.08"/>
        <n v="610.48"/>
        <n v="24.21"/>
        <n v="57.28"/>
        <n v="292.08999999999997"/>
        <n v="173.85"/>
        <n v="666.01"/>
        <n v="119.81"/>
        <n v="122.38"/>
        <n v="163.5"/>
        <n v="106.03"/>
        <n v="144.79"/>
        <n v="494.86"/>
        <n v="150.19999999999999"/>
        <n v="155.6"/>
        <n v="103.46"/>
        <n v="116.51"/>
        <n v="163.04"/>
        <n v="135.56"/>
        <n v="424.14"/>
        <n v="226.73"/>
        <n v="240.43"/>
        <n v="130.1"/>
        <n v="204.81"/>
        <n v="601.21"/>
        <n v="555.74"/>
        <n v="495.74"/>
        <n v="434.69"/>
        <n v="96.53"/>
        <n v="532.23"/>
        <n v="20.51"/>
        <n v="332.62"/>
        <n v="196.62"/>
        <n v="706.39"/>
        <n v="813.64"/>
        <n v="212.17"/>
        <n v="232.06"/>
        <n v="777.34"/>
        <n v="164.14"/>
        <n v="291.77"/>
        <n v="611.70000000000005"/>
        <n v="611.38"/>
        <n v="357.54"/>
        <n v="366.23"/>
        <n v="450.81"/>
        <n v="423.84"/>
        <n v="548.88"/>
        <n v="339.5"/>
        <n v="405.67"/>
        <n v="574.39"/>
        <n v="384.3"/>
        <n v="508.7"/>
        <n v="326.94"/>
        <n v="689.03"/>
        <n v="289.82"/>
        <n v="288.39999999999998"/>
        <n v="576.13"/>
        <n v="312.49"/>
        <n v="418.33"/>
        <n v="406.87"/>
        <n v="311.02999999999997"/>
        <n v="268.51"/>
        <n v="291.01"/>
        <n v="49.43"/>
        <n v="48.79"/>
        <n v="217.15"/>
        <n v="338.35"/>
        <n v="458.04"/>
        <n v="452.89"/>
        <n v="1597.11"/>
        <n v="268.67"/>
        <n v="367.75"/>
        <n v="141.65"/>
        <n v="208.22"/>
        <n v="145.31"/>
        <n v="188.15"/>
        <n v="407.57"/>
        <n v="206.25"/>
        <n v="276.89"/>
        <n v="619.17999999999995"/>
        <n v="216.9"/>
        <n v="445.11"/>
        <n v="7.08"/>
        <n v="483.51"/>
        <n v="4.17"/>
        <n v="261.41000000000003"/>
        <n v="151.29"/>
        <n v="495.04"/>
        <n v="471.59"/>
        <n v="394.12"/>
        <n v="256.38"/>
        <n v="435.61"/>
        <n v="353.85"/>
        <n v="567.54"/>
        <n v="317.52"/>
        <n v="76.78"/>
        <n v="452.62"/>
        <n v="406.66"/>
        <n v="62.23"/>
        <n v="180.04"/>
        <n v="584.69000000000005"/>
        <n v="1463.33"/>
        <n v="176.64"/>
        <n v="670.33"/>
        <n v="91.57"/>
        <n v="109.79"/>
        <n v="515.86"/>
        <n v="757.53"/>
        <n v="433.84"/>
        <n v="822.78"/>
        <n v="785.83"/>
        <n v="747.18"/>
        <n v="208.03"/>
        <n v="691.47"/>
        <n v="698.23"/>
        <n v="286.57"/>
        <n v="474.33"/>
        <n v="462.65"/>
        <n v="460.86"/>
        <n v="644.6"/>
        <n v="699.08"/>
        <n v="415.2"/>
        <n v="421.73"/>
        <n v="411.96"/>
        <n v="267.33999999999997"/>
        <n v="303.16000000000003"/>
        <n v="490.1"/>
        <n v="46.48"/>
        <n v="121.18"/>
        <n v="576.45000000000005"/>
        <n v="340.12"/>
        <n v="198.05"/>
        <n v="190.23"/>
        <n v="409.71"/>
        <n v="311.99"/>
        <n v="209.51"/>
        <n v="348.82"/>
        <n v="376.41"/>
        <n v="459.63"/>
        <n v="289.51"/>
        <n v="377.3"/>
        <n v="147.91999999999999"/>
        <n v="269.16000000000003"/>
        <n v="201.74"/>
        <n v="255.73"/>
        <n v="57.82"/>
        <n v="65.19"/>
        <n v="260.31"/>
        <n v="196.64"/>
        <n v="75.959999999999994"/>
        <n v="83.23"/>
        <n v="240.54"/>
        <n v="457.72"/>
        <n v="257.44"/>
        <n v="272.43"/>
        <n v="121.95"/>
        <n v="1138.18"/>
        <n v="398.95"/>
        <n v="635.34"/>
        <n v="278.23"/>
        <n v="50.89"/>
        <n v="146.06"/>
        <n v="19.399999999999999"/>
        <n v="541.75"/>
        <n v="192.91"/>
        <n v="26.28"/>
        <n v="521.66999999999996"/>
        <n v="425.52"/>
        <n v="34.049999999999997"/>
        <n v="140.6"/>
        <n v="609.79999999999995"/>
        <n v="107.35"/>
        <n v="27.06"/>
        <n v="117.59"/>
        <n v="242.56"/>
        <n v="391.62"/>
        <n v="332.3"/>
        <n v="566.67999999999995"/>
        <n v="459.12"/>
        <n v="589.48"/>
        <n v="596.73"/>
        <n v="739.47"/>
        <n v="46.53"/>
        <n v="408.46"/>
        <n v="297.88"/>
        <n v="289.69"/>
        <n v="135.94"/>
        <n v="248.24"/>
        <n v="327.67"/>
        <n v="251.58"/>
        <n v="268.74"/>
        <n v="301.14"/>
        <n v="54.96"/>
        <n v="254.45"/>
        <n v="1070.28"/>
        <n v="77.569999999999993"/>
        <n v="782.42"/>
        <n v="117.39"/>
        <n v="66.11"/>
        <n v="447.05"/>
        <n v="6.63"/>
        <n v="473.18"/>
        <n v="414.44"/>
        <n v="46.84"/>
        <n v="496.32"/>
        <n v="1172.1400000000001"/>
        <n v="437.92"/>
        <n v="84.38"/>
        <n v="664.79"/>
        <n v="570.77"/>
        <n v="644.19000000000005"/>
        <n v="396.08"/>
        <n v="247.16"/>
        <n v="221.72"/>
        <n v="6.79"/>
        <n v="119.88"/>
        <n v="20.440000000000001"/>
        <n v="611.45000000000005"/>
        <n v="82.47"/>
        <n v="4915.99"/>
        <n v="334.49"/>
        <n v="563.22"/>
        <n v="351.36"/>
        <n v="290.12"/>
        <n v="13.01"/>
        <n v="27.63"/>
        <n v="51.61"/>
        <n v="140.30000000000001"/>
        <n v="510.99"/>
        <n v="154.5"/>
        <n v="15.56"/>
        <n v="204.61"/>
        <n v="426.47"/>
        <n v="205.08"/>
        <n v="97.7"/>
        <n v="594.78"/>
        <n v="1981.69"/>
        <n v="294.32"/>
        <n v="3.29"/>
        <n v="261.88"/>
        <n v="793.73"/>
        <n v="230.94"/>
        <n v="321.12"/>
        <n v="509.48"/>
        <n v="1238.6099999999999"/>
        <n v="533.65"/>
        <n v="349.85"/>
        <n v="422.13"/>
        <n v="405.33"/>
        <n v="783.89"/>
        <n v="530.72"/>
        <n v="665.36"/>
        <n v="656.48"/>
        <n v="1332.72"/>
        <n v="436.81"/>
        <n v="541.52"/>
        <n v="353.01"/>
        <n v="1159.21"/>
        <n v="548.70000000000005"/>
        <n v="863.35"/>
        <n v="330.36"/>
        <n v="1881.71"/>
        <n v="444.34"/>
        <n v="258.95999999999998"/>
        <n v="518.35"/>
        <n v="791.12"/>
      </sharedItems>
      <fieldGroup base="1">
        <rangePr autoStart="0" autoEnd="0" startNum="0" endNum="1200" groupInterval="200"/>
        <groupItems count="8">
          <s v="&lt;0"/>
          <s v="0-200"/>
          <s v="200-400"/>
          <s v="400-600"/>
          <s v="600-800"/>
          <s v="800-1000"/>
          <s v="1000-1200"/>
          <s v="&gt;1200"/>
        </groupItems>
      </fieldGroup>
    </cacheField>
    <cacheField name="Sum of psps lc delta" numFmtId="0">
      <sharedItems containsSemiMixedTypes="0" containsString="0" containsNumber="1" minValue="0" maxValue="1303.21" count="47">
        <n v="22.34"/>
        <n v="81.92"/>
        <n v="37.229999999999997"/>
        <n v="29.79"/>
        <n v="52.13"/>
        <n v="141.49"/>
        <n v="0"/>
        <n v="104.26"/>
        <n v="89.36"/>
        <n v="245.75"/>
        <n v="96.81"/>
        <n v="14.89"/>
        <n v="7.45"/>
        <n v="431.92"/>
        <n v="44.68"/>
        <n v="74.47"/>
        <n v="126.6"/>
        <n v="67.02"/>
        <n v="134.04"/>
        <n v="774.48"/>
        <n v="297.88"/>
        <n v="342.56"/>
        <n v="171.28"/>
        <n v="148.94"/>
        <n v="305.32"/>
        <n v="59.58"/>
        <n v="201.07"/>
        <n v="111.7"/>
        <n v="119.15"/>
        <n v="275.54000000000002"/>
        <n v="498.94"/>
        <n v="178.73"/>
        <n v="290.43"/>
        <n v="364.9"/>
        <n v="163.83000000000001"/>
        <n v="238.3"/>
        <n v="357.45"/>
        <n v="662.77"/>
        <n v="215.96"/>
        <n v="603.20000000000005"/>
        <n v="230.85"/>
        <n v="186.17"/>
        <n v="156.38"/>
        <n v="461.71"/>
        <n v="543.62"/>
        <n v="1303.21"/>
        <n v="350"/>
      </sharedItems>
      <fieldGroup base="2">
        <rangePr autoStart="0" autoEnd="0" startNum="0" endNum="4000" groupInterval="200"/>
        <groupItems count="22">
          <s v="&lt;0"/>
          <s v="0-200"/>
          <s v="200-400"/>
          <s v="400-600"/>
          <s v="600-800"/>
          <s v="800-1000"/>
          <s v="1000-1200"/>
          <s v="1200-1400"/>
          <s v="1400-1600"/>
          <s v="1600-1800"/>
          <s v="1800-2000"/>
          <s v="2000-2200"/>
          <s v="2200-2400"/>
          <s v="2400-2600"/>
          <s v="2600-2800"/>
          <s v="2800-3000"/>
          <s v="3000-3200"/>
          <s v="3200-3400"/>
          <s v="3400-3600"/>
          <s v="3600-3800"/>
          <s v="3800-4000"/>
          <s v="&gt;4000"/>
        </groupItems>
      </fieldGroup>
    </cacheField>
    <cacheField name="Sum of asset lc delta" numFmtId="0">
      <sharedItems containsSemiMixedTypes="0" containsString="0" containsNumber="1" minValue="-18.11" maxValue="11127.25" count="574">
        <n v="237.03"/>
        <n v="217.09"/>
        <n v="721.38"/>
        <n v="705.62"/>
        <n v="514.31999999999994"/>
        <n v="436.40999999999997"/>
        <n v="461.93"/>
        <n v="681.6099999999999"/>
        <n v="660.40000000000009"/>
        <n v="704.53"/>
        <n v="546.33999999999992"/>
        <n v="598.56000000000006"/>
        <n v="704.08"/>
        <n v="692.77"/>
        <n v="650.16"/>
        <n v="575.25"/>
        <n v="638.5"/>
        <n v="489.72"/>
        <n v="516.06999999999994"/>
        <n v="554.28"/>
        <n v="709.58"/>
        <n v="602.84"/>
        <n v="3109.98"/>
        <n v="592.64"/>
        <n v="432.76"/>
        <n v="465.6"/>
        <n v="601.37"/>
        <n v="552.68000000000006"/>
        <n v="459.46999999999997"/>
        <n v="743.73"/>
        <n v="772.07"/>
        <n v="303.77999999999997"/>
        <n v="1519.79"/>
        <n v="1914.6100000000001"/>
        <n v="48"/>
        <n v="395.25"/>
        <n v="312.87"/>
        <n v="370.48"/>
        <n v="1033.73"/>
        <n v="571.82999999999993"/>
        <n v="687.79"/>
        <n v="720.87"/>
        <n v="664.8"/>
        <n v="358.43"/>
        <n v="317.14999999999998"/>
        <n v="1153.1600000000001"/>
        <n v="745.99"/>
        <n v="600.36"/>
        <n v="573.66"/>
        <n v="440.32"/>
        <n v="318.94"/>
        <n v="386.21"/>
        <n v="401.38"/>
        <n v="260.3"/>
        <n v="203.22"/>
        <n v="304.49"/>
        <n v="45.459999999999994"/>
        <n v="607.06000000000006"/>
        <n v="580.91999999999996"/>
        <n v="567.87"/>
        <n v="674.43000000000006"/>
        <n v="330.15000000000003"/>
        <n v="340"/>
        <n v="442.13"/>
        <n v="558.89"/>
        <n v="814.13"/>
        <n v="618.17999999999995"/>
        <n v="680.57999999999993"/>
        <n v="599.87"/>
        <n v="784.03000000000009"/>
        <n v="510.07"/>
        <n v="393.5"/>
        <n v="383.74"/>
        <n v="314.7"/>
        <n v="226.07"/>
        <n v="405.69"/>
        <n v="416.16"/>
        <n v="219.12"/>
        <n v="452.45000000000005"/>
        <n v="359.64"/>
        <n v="374.31"/>
        <n v="524.26"/>
        <n v="528.03000000000009"/>
        <n v="602.28"/>
        <n v="507.03"/>
        <n v="560.03"/>
        <n v="581.41"/>
        <n v="502.46999999999997"/>
        <n v="534.98"/>
        <n v="530.32000000000005"/>
        <n v="561.5"/>
        <n v="132.31"/>
        <n v="416.53"/>
        <n v="643.65"/>
        <n v="347.95000000000005"/>
        <n v="688.6400000000001"/>
        <n v="558.61"/>
        <n v="683.75"/>
        <n v="576.97"/>
        <n v="218.7"/>
        <n v="518.39"/>
        <n v="677.97"/>
        <n v="687.68"/>
        <n v="862.9"/>
        <n v="370.38"/>
        <n v="383.08"/>
        <n v="106.07"/>
        <n v="421.26"/>
        <n v="199.53"/>
        <n v="186.13000000000002"/>
        <n v="440.68"/>
        <n v="379.61"/>
        <n v="149.97"/>
        <n v="159.91000000000003"/>
        <n v="103.25"/>
        <n v="122.88"/>
        <n v="491.08"/>
        <n v="523.4"/>
        <n v="397.28000000000003"/>
        <n v="478.04999999999995"/>
        <n v="468.38"/>
        <n v="288.81"/>
        <n v="241.32000000000002"/>
        <n v="381.28"/>
        <n v="289.72000000000003"/>
        <n v="391.28"/>
        <n v="253.04"/>
        <n v="485.11"/>
        <n v="187.51"/>
        <n v="208.56"/>
        <n v="647.85"/>
        <n v="656.57999999999993"/>
        <n v="66.709999999999994"/>
        <n v="220"/>
        <n v="796.14"/>
        <n v="275.03999999999996"/>
        <n v="476"/>
        <n v="532"/>
        <n v="442.77"/>
        <n v="381.11"/>
        <n v="598.66"/>
        <n v="579.91"/>
        <n v="509.86999999999995"/>
        <n v="381.21999999999997"/>
        <n v="447.74"/>
        <n v="628"/>
        <n v="38.430000000000007"/>
        <n v="163.76"/>
        <n v="33.14"/>
        <n v="272.76"/>
        <n v="516.18999999999994"/>
        <n v="612.04999999999995"/>
        <n v="480.12"/>
        <n v="537.55999999999995"/>
        <n v="426.65999999999997"/>
        <n v="763.03000000000009"/>
        <n v="754.54000000000008"/>
        <n v="299.20999999999998"/>
        <n v="411.90000000000003"/>
        <n v="575.80000000000007"/>
        <n v="433.45"/>
        <n v="569.5"/>
        <n v="372.77"/>
        <n v="303.20999999999998"/>
        <n v="247.47"/>
        <n v="180.78"/>
        <n v="280.52000000000004"/>
        <n v="507.76000000000005"/>
        <n v="401.76"/>
        <n v="392.16999999999996"/>
        <n v="314.87"/>
        <n v="260.99"/>
        <n v="220.57"/>
        <n v="585.68999999999994"/>
        <n v="532.32999999999993"/>
        <n v="606.52"/>
        <n v="557.21999999999991"/>
        <n v="384.94"/>
        <n v="608.63"/>
        <n v="586.06999999999994"/>
        <n v="427.13"/>
        <n v="2131.0699999999997"/>
        <n v="570.56999999999994"/>
        <n v="608.98"/>
        <n v="577.41"/>
        <n v="485.61"/>
        <n v="774.34"/>
        <n v="750.15000000000009"/>
        <n v="824.16"/>
        <n v="636.97"/>
        <n v="762.88"/>
        <n v="490.57"/>
        <n v="305.35999999999996"/>
        <n v="519.81000000000006"/>
        <n v="801.6"/>
        <n v="351.76"/>
        <n v="177.52"/>
        <n v="581.67000000000007"/>
        <n v="601.65"/>
        <n v="417.06"/>
        <n v="490.82"/>
        <n v="552.16999999999996"/>
        <n v="417.72"/>
        <n v="504.59000000000003"/>
        <n v="493.65999999999997"/>
        <n v="538.32000000000005"/>
        <n v="576.03"/>
        <n v="483.98"/>
        <n v="31.319999999999997"/>
        <n v="567.78"/>
        <n v="616.79999999999995"/>
        <n v="504.82999999999993"/>
        <n v="607.86"/>
        <n v="606.64"/>
        <n v="401.44"/>
        <n v="312.34000000000003"/>
        <n v="336.64"/>
        <n v="634.24"/>
        <n v="1880.2800000000002"/>
        <n v="1123.3399999999999"/>
        <n v="185.23000000000002"/>
        <n v="153.56"/>
        <n v="247.03"/>
        <n v="531.82999999999993"/>
        <n v="532.19000000000005"/>
        <n v="209.71"/>
        <n v="594.06999999999994"/>
        <n v="670.84"/>
        <n v="913.24"/>
        <n v="1559.6200000000001"/>
        <n v="450.27"/>
        <n v="566"/>
        <n v="679.53"/>
        <n v="238.76999999999998"/>
        <n v="468.25"/>
        <n v="403.7"/>
        <n v="562.18000000000006"/>
        <n v="575.78"/>
        <n v="526.03"/>
        <n v="408.75"/>
        <n v="513.67999999999995"/>
        <n v="639.09"/>
        <n v="579.13"/>
        <n v="622.53"/>
        <n v="623.20999999999992"/>
        <n v="602.30000000000007"/>
        <n v="754.85"/>
        <n v="899.38"/>
        <n v="560.19000000000005"/>
        <n v="631.4"/>
        <n v="816.98"/>
        <n v="524.43000000000006"/>
        <n v="597.45999999999992"/>
        <n v="714.97"/>
        <n v="2078.41"/>
        <n v="636.88"/>
        <n v="794.68000000000006"/>
        <n v="506.98"/>
        <n v="639.33999999999992"/>
        <n v="838.54000000000008"/>
        <n v="386.93"/>
        <n v="514.53"/>
        <n v="585.43999999999994"/>
        <n v="510.55"/>
        <n v="540.91999999999996"/>
        <n v="953.08999999999992"/>
        <n v="529.42999999999995"/>
        <n v="220.16"/>
        <n v="218.54"/>
        <n v="619.08999999999992"/>
        <n v="629.08999999999992"/>
        <n v="628.58000000000004"/>
        <n v="593.71"/>
        <n v="122.75"/>
        <n v="218.42000000000002"/>
        <n v="225.39"/>
        <n v="93.97"/>
        <n v="267.67"/>
        <n v="285.27"/>
        <n v="242.59999999999997"/>
        <n v="328.45000000000005"/>
        <n v="363.03999999999996"/>
        <n v="497.56"/>
        <n v="623.68000000000006"/>
        <n v="950.79"/>
        <n v="514.12"/>
        <n v="624.6"/>
        <n v="528.46"/>
        <n v="205.28"/>
        <n v="376.83000000000004"/>
        <n v="461.14"/>
        <n v="237.44"/>
        <n v="2194.7399999999998"/>
        <n v="659.09999999999991"/>
        <n v="291.46999999999997"/>
        <n v="351.59"/>
        <n v="364.37"/>
        <n v="172.5"/>
        <n v="331.71"/>
        <n v="403.94"/>
        <n v="304.68"/>
        <n v="3204.95"/>
        <n v="424.13"/>
        <n v="403.14"/>
        <n v="396.05"/>
        <n v="482.84"/>
        <n v="455.78000000000003"/>
        <n v="445.83"/>
        <n v="594.17999999999995"/>
        <n v="532.8900000000001"/>
        <n v="516.87"/>
        <n v="381.3"/>
        <n v="354.12"/>
        <n v="618.53000000000009"/>
        <n v="638.13"/>
        <n v="312.41000000000003"/>
        <n v="511.30999999999995"/>
        <n v="1138.74"/>
        <n v="343.15"/>
        <n v="280.59999999999997"/>
        <n v="443.96"/>
        <n v="532.02"/>
        <n v="566.15000000000009"/>
        <n v="389.03000000000003"/>
        <n v="23.740000000000002"/>
        <n v="52.75"/>
        <n v="510.33"/>
        <n v="637.75"/>
        <n v="315.25"/>
        <n v="211.56"/>
        <n v="391.08"/>
        <n v="526.09"/>
        <n v="484.34000000000003"/>
        <n v="551.38"/>
        <n v="438.61"/>
        <n v="533.23"/>
        <n v="777.19"/>
        <n v="510.98999999999995"/>
        <n v="439.44"/>
        <n v="540.86"/>
        <n v="763.30000000000007"/>
        <n v="657.6400000000001"/>
        <n v="806.28"/>
        <n v="483.87"/>
        <n v="717.49"/>
        <n v="875.47"/>
        <n v="865.48"/>
        <n v="650.33000000000004"/>
        <n v="790"/>
        <n v="541.43999999999994"/>
        <n v="553.38"/>
        <n v="505.96999999999997"/>
        <n v="465.91"/>
        <n v="461.09"/>
        <n v="549.79999999999995"/>
        <n v="301.34999999999997"/>
        <n v="257.15000000000003"/>
        <n v="395.28"/>
        <n v="584.19999999999993"/>
        <n v="575.80999999999995"/>
        <n v="44.25"/>
        <n v="528.01"/>
        <n v="478.84"/>
        <n v="586.30999999999995"/>
        <n v="580.46"/>
        <n v="378.04"/>
        <n v="478.96"/>
        <n v="116.72"/>
        <n v="438.24"/>
        <n v="409.25"/>
        <n v="683.33"/>
        <n v="569.06000000000006"/>
        <n v="528.52"/>
        <n v="419.59"/>
        <n v="425.03999999999996"/>
        <n v="375.86"/>
        <n v="461.38"/>
        <n v="289.03000000000003"/>
        <n v="472.44"/>
        <n v="889.4"/>
        <n v="326.83999999999997"/>
        <n v="475.88"/>
        <n v="479.45000000000005"/>
        <n v="535.63"/>
        <n v="557.81000000000006"/>
        <n v="468.03000000000003"/>
        <n v="340.74"/>
        <n v="450.85"/>
        <n v="500.96000000000004"/>
        <n v="449.68"/>
        <n v="451.77"/>
        <n v="513.29"/>
        <n v="1038.2700000000002"/>
        <n v="516.02"/>
        <n v="1401.5400000000002"/>
        <n v="438.23"/>
        <n v="896.67000000000007"/>
        <n v="376.33000000000004"/>
        <n v="903.33"/>
        <n v="1649.65"/>
        <n v="4144.62"/>
        <n v="622.37"/>
        <n v="593.6"/>
        <n v="250.94"/>
        <n v="535.53"/>
        <n v="643.72"/>
        <n v="514.93000000000006"/>
        <n v="530.7700000000001"/>
        <n v="502.73"/>
        <n v="533.95000000000005"/>
        <n v="673.68"/>
        <n v="644.02"/>
        <n v="574.13"/>
        <n v="575.19000000000005"/>
        <n v="452.1"/>
        <n v="548.20000000000005"/>
        <n v="239.33999999999997"/>
        <n v="179.14999999999998"/>
        <n v="504.25"/>
        <n v="323.2"/>
        <n v="476.87"/>
        <n v="595.28"/>
        <n v="658.84999999999991"/>
        <n v="415.87"/>
        <n v="601.36"/>
        <n v="604.14"/>
        <n v="416.51"/>
        <n v="340.1"/>
        <n v="376.89"/>
        <n v="744.86"/>
        <n v="670.89"/>
        <n v="457.19"/>
        <n v="1210.5700000000002"/>
        <n v="472.36"/>
        <n v="464.88"/>
        <n v="389.84000000000003"/>
        <n v="427.06"/>
        <n v="299.54999999999995"/>
        <n v="353.61"/>
        <n v="488.71000000000004"/>
        <n v="428.06"/>
        <n v="745.13"/>
        <n v="343.32"/>
        <n v="516.86999999999989"/>
        <n v="306.08999999999997"/>
        <n v="826.28"/>
        <n v="1159.01"/>
        <n v="592.85"/>
        <n v="447.09999999999997"/>
        <n v="5541.6600000000008"/>
        <n v="541.80999999999995"/>
        <n v="686.33"/>
        <n v="595.89"/>
        <n v="536.42000000000007"/>
        <n v="238.82"/>
        <n v="215.88"/>
        <n v="1133.07"/>
        <n v="1933.9"/>
        <n v="214.36"/>
        <n v="187.77"/>
        <n v="330.14000000000004"/>
        <n v="475.75"/>
        <n v="506.14"/>
        <n v="1030.8599999999999"/>
        <n v="376.02"/>
        <n v="815.31"/>
        <n v="-18.11"/>
        <n v="510.54999999999995"/>
        <n v="1011.4799999999999"/>
        <n v="588.68999999999994"/>
        <n v="1232.76"/>
        <n v="1152.3700000000001"/>
        <n v="891.25"/>
        <n v="446.4"/>
        <n v="701.89"/>
        <n v="954.97"/>
        <n v="659.53"/>
        <n v="541.73"/>
        <n v="1226.21"/>
        <n v="742.77"/>
        <n v="824.83"/>
        <n v="1040.8900000000001"/>
        <n v="549.79000000000008"/>
        <n v="364.74"/>
        <n v="443.41"/>
        <n v="500.2"/>
        <n v="306.97000000000003"/>
        <n v="660.87"/>
        <n v="597.21999999999991"/>
        <n v="551"/>
        <n v="524.5"/>
        <n v="6931.6100000000006"/>
        <n v="497.55999999999995"/>
        <n v="352.22"/>
        <n v="340.46000000000004"/>
        <n v="719.85"/>
        <n v="388.4"/>
        <n v="1038.6999999999998"/>
        <n v="522.91"/>
        <n v="3471.85"/>
        <n v="960.06"/>
        <n v="608.37"/>
        <n v="459.3"/>
        <n v="828.56000000000006"/>
        <n v="2481.1"/>
        <n v="1129.75"/>
        <n v="604.92000000000007"/>
        <n v="3863.98"/>
        <n v="565.76"/>
        <n v="1125.06"/>
        <n v="371.43"/>
        <n v="3669.5299999999997"/>
        <n v="1548.0200000000002"/>
        <n v="1967.5200000000002"/>
        <n v="444.34"/>
        <n v="927.34"/>
        <n v="1960.63"/>
        <n v="389.81"/>
        <n v="236.88000000000002"/>
        <n v="173.86"/>
        <n v="11127.25"/>
        <n v="1284.3399999999999"/>
        <n v="701.65000000000009"/>
        <n v="876.25"/>
        <n v="245.12"/>
        <n v="479.99"/>
        <n v="471.34"/>
        <n v="956.63"/>
        <n v="500.46000000000004"/>
        <n v="449.24"/>
        <n v="470.02"/>
        <n v="750.1"/>
        <n v="1342.15"/>
        <n v="774.79"/>
        <n v="785.9"/>
        <n v="1471.14"/>
        <n v="1651.49"/>
        <n v="591.87"/>
        <n v="1728.42"/>
        <n v="118.89"/>
        <n v="634.91"/>
        <n v="646.16999999999996"/>
        <n v="684.25"/>
        <n v="1762.28"/>
        <n v="465.72999999999996"/>
        <n v="415.5"/>
        <n v="2836.2799999999997"/>
        <n v="585.35"/>
        <n v="1070.5400000000002"/>
        <n v="1762.13"/>
        <n v="1827.25"/>
        <n v="555.66000000000008"/>
        <n v="554.16"/>
        <n v="487.08"/>
        <n v="1146.4299999999998"/>
        <n v="906.57"/>
        <n v="701.01"/>
        <n v="718.55"/>
        <n v="661.87"/>
        <n v="215.97"/>
        <n v="238.45999999999998"/>
        <n v="606.79"/>
        <n v="803.9"/>
        <n v="781.62"/>
        <n v="1121.2"/>
        <n v="1559.13"/>
        <n v="627.17000000000007"/>
        <n v="238.07"/>
        <n v="578.46"/>
        <n v="959.97"/>
        <n v="811.73"/>
        <n v="505.31000000000006"/>
        <n v="697.78"/>
        <n v="699.92"/>
      </sharedItems>
      <fieldGroup base="3">
        <rangePr autoStart="0" autoEnd="0" startNum="0" endNum="1200" groupInterval="200"/>
        <groupItems count="8">
          <s v="&lt;0"/>
          <s v="0-200"/>
          <s v="200-400"/>
          <s v="400-600"/>
          <s v="600-800"/>
          <s v="800-1000"/>
          <s v="1000-1200"/>
          <s v="&gt;1200"/>
        </groupItems>
      </fieldGroup>
    </cacheField>
    <cacheField name="Sum of ug cost per mile" numFmtId="0">
      <sharedItems containsSemiMixedTypes="0" containsString="0" containsNumber="1" containsInteger="1" minValue="2854" maxValue="2854"/>
    </cacheField>
    <cacheField name="Sum of pct_veg_lc_of_capital" numFmtId="0">
      <sharedItems containsSemiMixedTypes="0" containsString="0" containsNumber="1" minValue="0" maxValue="1.7224912403644008" count="543">
        <n v="0.44028731604765237"/>
        <n v="0.27648213034337771"/>
        <n v="0.17754379817799579"/>
        <n v="0.30668185003503856"/>
        <n v="0.45948493342676938"/>
        <n v="0.428479327259986"/>
        <n v="0.31557463209530484"/>
        <n v="3.0697266993693063E-2"/>
        <n v="6.5473020322354594E-2"/>
        <n v="0.14123335669236159"/>
        <n v="0.1655290819901892"/>
        <n v="0.19796075683251577"/>
        <n v="0.20463209530483531"/>
        <n v="0.13636299929922915"/>
        <n v="0.21700070077084796"/>
        <n v="0.12195865451997197"/>
        <n v="0"/>
        <n v="1.2792571829011912E-2"/>
        <n v="0.19531184302733004"/>
        <n v="0.15191310441485634"/>
        <n v="0.11895234758234058"/>
        <n v="9.7140854940434479E-2"/>
        <n v="0.16389278206026631"/>
        <n v="0.18008759635599161"/>
        <n v="0.12823405746320954"/>
        <n v="0.1706271899088998"/>
        <n v="0.10823405746320952"/>
        <n v="0.17353889278206025"/>
        <n v="0.11048703573931323"/>
        <n v="0.23736159775753327"/>
        <n v="0.24970567624386825"/>
        <n v="4.0998598458304135E-2"/>
        <n v="6.1678346180798878E-2"/>
        <n v="3.3629992992291524E-2"/>
        <n v="3.1464611072179398E-2"/>
        <n v="5.7077785564120529E-3"/>
        <n v="0.19083041345480029"/>
        <n v="0.14074632095304834"/>
        <n v="0.14782410651716887"/>
        <n v="0.11631744919411353"/>
        <n v="0.16966362999299231"/>
        <n v="2.4835318850735807E-2"/>
        <n v="6.0847932725998595E-2"/>
        <n v="0.41565872459705677"/>
        <n v="0.18162929222144358"/>
        <n v="0.27045900490539593"/>
        <n v="7.3153468815697273E-2"/>
        <n v="5.0045550105115633E-2"/>
        <n v="7.6440084092501748E-2"/>
        <n v="4.7722494744218639E-3"/>
        <n v="1.3486334968465312E-2"/>
        <n v="2.843377715487036E-2"/>
        <n v="4.3163980378416254E-2"/>
        <n v="6.0007007708479325E-2"/>
        <n v="0.15094954449894885"/>
        <n v="6.0346881569726694E-2"/>
        <n v="3.7438682550805888E-2"/>
        <n v="8.6117729502452695E-2"/>
        <n v="7.345129642606868E-2"/>
        <n v="0.17911002102312545"/>
        <n v="0.2789978976874562"/>
        <n v="0.17971618780658724"/>
        <n v="0.1836720392431675"/>
        <n v="2.3521373510861948E-2"/>
        <n v="0.15922214435879467"/>
        <n v="0.19778906797477225"/>
        <n v="0.10210581639803785"/>
        <n v="0.10264190609670637"/>
        <n v="0.12009460406447092"/>
        <n v="8.5266292922214437E-2"/>
        <n v="4.1163279607568326E-2"/>
        <n v="3.2761037140854941E-3"/>
        <n v="8.595304835318851E-2"/>
        <n v="7.2245970567624385E-2"/>
        <n v="7.3801681850035036E-2"/>
        <n v="0.10298177995795375"/>
        <n v="0.13972319551506657"/>
        <n v="0.11449544498948844"/>
        <n v="0.14880868955851437"/>
        <n v="0.15374912403644009"/>
        <n v="0.22715487035739312"/>
        <n v="0.11162578836720392"/>
        <n v="0.11155571128241065"/>
        <n v="0.15491240364400841"/>
        <n v="0.12366853538892782"/>
        <n v="0.10083391730903993"/>
        <n v="8.772599859845831E-2"/>
        <n v="0.2421478626489138"/>
        <n v="0.10598458304134549"/>
        <n v="5.4775753328661532E-2"/>
        <n v="0.20585494043447791"/>
        <n v="0.17443237561317448"/>
        <n v="4.1156271899088999E-2"/>
        <n v="0.14142957252978275"/>
        <n v="0.14771198318149964"/>
        <n v="5.2196916608269098E-2"/>
        <n v="0.13649964961457603"/>
        <n v="0.20649964961457604"/>
        <n v="1.0567624386825509E-2"/>
        <n v="0.14963209530483532"/>
        <n v="0.10875262789067974"/>
        <n v="0.13316047652417659"/>
        <n v="0.17587245970567625"/>
        <n v="2.4124036440084092E-2"/>
        <n v="0.20832866152768045"/>
        <n v="0.18893132445690261"/>
        <n v="0.17662578836720391"/>
        <n v="0.15428170988086895"/>
        <n v="6.3531885073580943E-2"/>
        <n v="0.10171338472319552"/>
        <n v="5.0665732305536088E-2"/>
        <n v="9.9166082690960056E-2"/>
        <n v="4.2424667133847231E-2"/>
        <n v="6.9320252277505254E-2"/>
        <n v="1.8584442887175895E-2"/>
        <n v="7.9460406447091805E-2"/>
        <n v="6.3910301331464608E-2"/>
        <n v="8.0728801681850034E-3"/>
        <n v="0.20647512263489837"/>
        <n v="3.0774351786965661E-2"/>
        <n v="9.3608969866853547E-2"/>
        <n v="3.3745620182200418E-2"/>
        <n v="0.16436930623686055"/>
        <n v="0.14448493342676946"/>
        <n v="0.30055360896986683"/>
        <n v="0.20960756832515767"/>
        <n v="0.27832866152768043"/>
        <n v="0.10214786264891379"/>
        <n v="0.47966012613875264"/>
        <n v="9.8535388927820614E-2"/>
        <n v="0.18166433076384023"/>
        <n v="0.14390679747722493"/>
        <n v="0.11525578135949545"/>
        <n v="9.7978276103714082E-2"/>
        <n v="0.12824807288016818"/>
        <n v="0.14632095304835319"/>
        <n v="7.7095304835318845E-2"/>
        <n v="0.10490889978976875"/>
        <n v="0.12588997897687457"/>
        <n v="0.17200420462508759"/>
        <n v="7.6857042747021723E-2"/>
        <n v="4.7697967764540994E-2"/>
        <n v="8.9737210932025233E-2"/>
        <n v="0.10060967063770147"/>
        <n v="0.33416608269096004"/>
        <n v="0.23135949544498946"/>
        <n v="4.8486334968465307E-2"/>
        <n v="0.20455851436580236"/>
        <n v="0.43442186405045546"/>
        <n v="0.30591100210231253"/>
        <n v="3.1709880868955855E-2"/>
        <n v="1.7484232655921514E-3"/>
        <n v="0.16849334267694463"/>
        <n v="0.19139803784162579"/>
        <n v="0.12199719691660828"/>
        <n v="0.21352487736510162"/>
        <n v="5.9705676243868258E-2"/>
        <n v="6.5259285213735113E-2"/>
        <n v="5.5995094604064474E-2"/>
        <n v="6.3496846531184301E-2"/>
        <n v="0.41222845129642605"/>
        <n v="0.34779257182901191"/>
        <n v="0.14996145760336371"/>
        <n v="1.9491941135248776E-2"/>
        <n v="2.9316748423265593E-2"/>
        <n v="0.18338472319551508"/>
        <n v="0.20713384723195513"/>
        <n v="0.24948493342676945"/>
        <n v="0.24189558514365803"/>
        <n v="0.10974772249474422"/>
        <n v="0.15803083391730904"/>
        <n v="2.1159775753328662E-2"/>
        <n v="0.12860546601261388"/>
        <n v="0.16844428871758935"/>
        <n v="0.18497196916608269"/>
        <n v="0.10814295725297828"/>
        <n v="0.17467063770147162"/>
        <n v="9.7049754730203233E-2"/>
        <n v="0.14175192711983181"/>
        <n v="9.1660826909600562E-2"/>
        <n v="0.14071478626489139"/>
        <n v="0.11592852137351087"/>
        <n v="0.21915206727400141"/>
        <n v="0.14276454099509461"/>
        <n v="2.8083391730903996E-2"/>
        <n v="9.1517168885774353E-2"/>
        <n v="0.15505606166783462"/>
        <n v="0.13078836720392431"/>
        <n v="7.3107918710581643E-2"/>
        <n v="0.14113875262789069"/>
        <n v="0.12346180798878767"/>
        <n v="7.1320953048353189E-2"/>
        <n v="9.7046250875963566E-2"/>
        <n v="7.9593552908199014E-2"/>
        <n v="0.1013770147161878"/>
        <n v="8.8721093202522777E-2"/>
        <n v="5.860196215837421E-2"/>
        <n v="0.12799229152067274"/>
        <n v="4.0956552207428172E-2"/>
        <n v="0.15121583742116329"/>
        <n v="0.13819201121233357"/>
        <n v="0.18439383321653818"/>
        <n v="0.1335178696566223"/>
        <n v="0.18572880168185005"/>
        <n v="0.10666082690960058"/>
        <n v="6.8815697266993697E-3"/>
        <n v="4.679747722494744E-2"/>
        <n v="9.8573931324456895E-2"/>
        <n v="3.805886475122635E-2"/>
        <n v="0.12507708479327262"/>
        <n v="7.0178696566222845E-2"/>
        <n v="0.15171338472319551"/>
        <n v="0.48686054660126138"/>
        <n v="0.44318149964961456"/>
        <n v="0.41080939032936231"/>
        <n v="0.27897337070777856"/>
        <n v="0.294656622284513"/>
        <n v="9.163279607568324E-2"/>
        <n v="0.13998598458304135"/>
        <n v="8.8531885073580938E-2"/>
        <n v="0.18949894884372812"/>
        <n v="9.7526278906797464E-2"/>
        <n v="0.41316748423265592"/>
        <n v="4.2266993693062367E-2"/>
        <n v="4.7620882971268395E-2"/>
        <n v="5.1341976173791173E-2"/>
        <n v="0.11523826208829713"/>
        <n v="0.16174491941135249"/>
        <n v="0.14563419761737911"/>
        <n v="0.13943938332165381"/>
        <n v="0.14550805886475121"/>
        <n v="0.18854940434477926"/>
        <n v="0.17329362298528381"/>
        <n v="0.10989838822704975"/>
        <n v="0.25006657323055365"/>
        <n v="0.22067974772249477"/>
        <n v="0.12347231955150666"/>
        <n v="0.32622634898388225"/>
        <n v="0.14108619481429574"/>
        <n v="0.13161527680448493"/>
        <n v="0.13954099509460408"/>
        <n v="0.32528381219341274"/>
        <n v="0.12451997196916609"/>
        <n v="0.14293622985283813"/>
        <n v="0.2285143658023826"/>
        <n v="0.44772950245269794"/>
        <n v="0.33526629292221444"/>
        <n v="0.16367203924316748"/>
        <n v="0.12846180798878767"/>
        <n v="0.16115276804484935"/>
        <n v="0.13456902592852138"/>
        <n v="3.9288717589348279E-2"/>
        <n v="0.17255781359495445"/>
        <n v="0.17433076384022425"/>
        <n v="0.20014365802382622"/>
        <n v="0.16577435178696567"/>
        <n v="0.22184302733006306"/>
        <n v="0.11736510161177294"/>
        <n v="8.763489838822705E-2"/>
        <n v="8.5462508759635597E-2"/>
        <n v="0.10878416257883673"/>
        <n v="0.23136650315346882"/>
        <n v="0.19383321653819202"/>
        <n v="0.16121233356692363"/>
        <n v="0.13394533987386123"/>
        <n v="1.8255080588647513E-2"/>
        <n v="0.12056762438682551"/>
        <n v="4.2011212333566923E-2"/>
        <n v="3.6408549404344778E-2"/>
        <n v="1.8661527680448493E-2"/>
        <n v="2.5760336370007006E-2"/>
        <n v="2.4593552908199017E-2"/>
        <n v="0.1512333566923616"/>
        <n v="6.837421163279607E-2"/>
        <n v="0.24703223545900491"/>
        <n v="0.52603363700070072"/>
        <n v="0.33000700770847935"/>
        <n v="0.39140854940434477"/>
        <n v="0.2139032936229853"/>
        <n v="8.4828311142256477E-3"/>
        <n v="2.0070077084793272E-2"/>
        <n v="0.10234407848633496"/>
        <n v="6.0914505956552206E-2"/>
        <n v="0.23336019621583742"/>
        <n v="4.1979677645409955E-2"/>
        <n v="4.2880168185003502E-2"/>
        <n v="5.7288016818500348E-2"/>
        <n v="3.7151366503153468E-2"/>
        <n v="5.0732305536089699E-2"/>
        <n v="0.1733917309039944"/>
        <n v="5.262789067974772E-2"/>
        <n v="5.4519971969166081E-2"/>
        <n v="3.6250875963559914E-2"/>
        <n v="4.0823405746320957E-2"/>
        <n v="5.7126839523475824E-2"/>
        <n v="4.7498248072880167E-2"/>
        <n v="0.14861247372109321"/>
        <n v="7.9442887175893484E-2"/>
        <n v="8.4243167484232662E-2"/>
        <n v="4.5585143658023825E-2"/>
        <n v="7.1762438682550805E-2"/>
        <n v="0.21065522074281712"/>
        <n v="0.19472319551506659"/>
        <n v="0.17370007007708479"/>
        <n v="0.15230903994393832"/>
        <n v="3.3822704975473024E-2"/>
        <n v="0.18648563419761738"/>
        <n v="7.1864050455501052E-3"/>
        <n v="0.11654519971969166"/>
        <n v="6.8892782060266292E-2"/>
        <n v="0.24750875963559915"/>
        <n v="0.28508759635599157"/>
        <n v="7.4341275402943233E-2"/>
        <n v="8.1310441485634197E-2"/>
        <n v="0.2723686054660126"/>
        <n v="5.7512263489838816E-2"/>
        <n v="0.10223195515066573"/>
        <n v="0.21433076384022426"/>
        <n v="0.214218640504555"/>
        <n v="0.12527680448493345"/>
        <n v="0.12832165381920113"/>
        <n v="0.15795725297827609"/>
        <n v="0.14850735809390328"/>
        <n v="0.19231955150665733"/>
        <n v="0.11895585143658023"/>
        <n v="0.14214085494043449"/>
        <n v="0.20125788367203923"/>
        <n v="0.13465311843027331"/>
        <n v="0.17824106517168886"/>
        <n v="0.11455501051156272"/>
        <n v="0.24142606867554309"/>
        <n v="0.10154870357393132"/>
        <n v="0.10105115627189908"/>
        <n v="0.20186755430974071"/>
        <n v="0.10949194113524878"/>
        <n v="0.14657673440784863"/>
        <n v="0.14256131744919412"/>
        <n v="0.10898037841625788"/>
        <n v="9.4081990189208126E-2"/>
        <n v="0.1019656622284513"/>
        <n v="1.7319551506657323E-2"/>
        <n v="1.7095304835318851E-2"/>
        <n v="7.6086194814295724E-2"/>
        <n v="0.11855290819901892"/>
        <n v="0.16049053959355292"/>
        <n v="0.15868605466012614"/>
        <n v="0.55960406447091793"/>
        <n v="9.4138051857042757E-2"/>
        <n v="0.12885423966362999"/>
        <n v="4.9632095304835318E-2"/>
        <n v="7.2957252978276099E-2"/>
        <n v="5.0914505956552211E-2"/>
        <n v="6.5925017519271198E-2"/>
        <n v="0.14280658724597056"/>
        <n v="7.2266993693062373E-2"/>
        <n v="9.7018220042046244E-2"/>
        <n v="0.21695164681149262"/>
        <n v="7.5998598458304131E-2"/>
        <n v="0.15596005606166785"/>
        <n v="2.48072880168185E-3"/>
        <n v="0.16941485634197617"/>
        <n v="1.4611072179397337E-3"/>
        <n v="9.1594253679046958E-2"/>
        <n v="5.3009810791871052E-2"/>
        <n v="0.17345480028030835"/>
        <n v="0.16523826208829712"/>
        <n v="0.13809390329362298"/>
        <n v="8.9831814996496145E-2"/>
        <n v="0.15263139453398739"/>
        <n v="0.12398388227049756"/>
        <n v="0.19885774351786964"/>
        <n v="0.11125437981779958"/>
        <n v="2.6902592852137353E-2"/>
        <n v="0.15859145059565521"/>
        <n v="0.14248773651016119"/>
        <n v="2.1804484933426769E-2"/>
        <n v="6.3083391730903993E-2"/>
        <n v="0.20486685353889281"/>
        <n v="0.51272950245269799"/>
        <n v="6.1892081289418352E-2"/>
        <n v="0.23487386124737211"/>
        <n v="3.208479327259986E-2"/>
        <n v="3.8468815697266998E-2"/>
        <n v="0.18074982480728802"/>
        <n v="0.26542747021723895"/>
        <n v="0.1520112123335669"/>
        <n v="0.28829011913104413"/>
        <n v="0.27534337771548706"/>
        <n v="0.26180098107918709"/>
        <n v="7.2890679747722495E-2"/>
        <n v="0.24228100911002104"/>
        <n v="0.24464961457603365"/>
        <n v="0.10040995094604065"/>
        <n v="0.16619831814996497"/>
        <n v="0.16210581639803784"/>
        <n v="0.16147862648913805"/>
        <n v="0.2258584442887176"/>
        <n v="0.24494744218640507"/>
        <n v="0.1454800280308339"/>
        <n v="0.14776804484933428"/>
        <n v="0.14434477925718289"/>
        <n v="9.3672039243167471E-2"/>
        <n v="0.10622284512964261"/>
        <n v="0.1717238962859145"/>
        <n v="1.628591450595655E-2"/>
        <n v="4.2459705676243874E-2"/>
        <n v="0.20197967764540997"/>
        <n v="0.11917309039943938"/>
        <n v="6.9393833216538192E-2"/>
        <n v="6.6653819201121234E-2"/>
        <n v="0.14355641205325859"/>
        <n v="0.10931674842326559"/>
        <n v="7.3409250175192703E-2"/>
        <n v="0.12222144358794675"/>
        <n v="0.13188857743517871"/>
        <n v="0.16104765241765942"/>
        <n v="0.10144008409250174"/>
        <n v="0.13220042046250877"/>
        <n v="5.1829011913104413E-2"/>
        <n v="9.4309740714786275E-2"/>
        <n v="7.068675543097408E-2"/>
        <n v="8.960406447091801E-2"/>
        <n v="2.0259285213735108E-2"/>
        <n v="2.2841625788367202E-2"/>
        <n v="9.1208829712683959E-2"/>
        <n v="6.8899789768745612E-2"/>
        <n v="2.661527680448493E-2"/>
        <n v="2.9162578836720392E-2"/>
        <n v="8.4281709880868957E-2"/>
        <n v="0.16037841625788368"/>
        <n v="9.0203223545900491E-2"/>
        <n v="9.5455501051156272E-2"/>
        <n v="4.2729502452697972E-2"/>
        <n v="0.39880168185003506"/>
        <n v="0.13978626489138052"/>
        <n v="0.22261387526278908"/>
        <n v="9.7487736510161183E-2"/>
        <n v="1.7831114225648214E-2"/>
        <n v="5.1177295024526982E-2"/>
        <n v="6.7974772249474414E-3"/>
        <n v="0.18982130343377715"/>
        <n v="6.7592852137351084E-2"/>
        <n v="9.2081289418360201E-3"/>
        <n v="0.18278556412053257"/>
        <n v="0.14909600560616679"/>
        <n v="1.1930623686054659E-2"/>
        <n v="4.9264190609670633E-2"/>
        <n v="0.21366503153468813"/>
        <n v="3.7613875262789066E-2"/>
        <n v="9.4814295725297818E-3"/>
        <n v="4.1201822004204629E-2"/>
        <n v="8.4989488437281005E-2"/>
        <n v="0.13721793973370708"/>
        <n v="0.11643307638402244"/>
        <n v="0.19855641205325858"/>
        <n v="0.16086895585143657"/>
        <n v="0.20654519971969168"/>
        <n v="0.20908549404344781"/>
        <n v="0.25909950946040644"/>
        <n v="1.6303433777154871E-2"/>
        <n v="0.14311843027330062"/>
        <n v="0.10437281009110021"/>
        <n v="0.10150315346881569"/>
        <n v="4.7631394533987383E-2"/>
        <n v="8.6979677645409953E-2"/>
        <n v="0.11481079187105817"/>
        <n v="8.8149964961457605E-2"/>
        <n v="9.4162578836720398E-2"/>
        <n v="0.10551506657323055"/>
        <n v="1.925718290119131E-2"/>
        <n v="8.915557112824106E-2"/>
        <n v="0.37501051156271897"/>
        <n v="2.7179397337070775E-2"/>
        <n v="0.27414856341976174"/>
        <n v="4.113174491941135E-2"/>
        <n v="2.3163980378416257E-2"/>
        <n v="0.15663980378416259"/>
        <n v="2.3230553608969869E-3"/>
        <n v="0.16579537491240365"/>
        <n v="0.14521373510861948"/>
        <n v="1.6412053258584445E-2"/>
        <n v="0.17390329362298529"/>
        <n v="0.41070077084793277"/>
        <n v="0.15344078486334969"/>
        <n v="2.956552207428171E-2"/>
        <n v="0.23293272599859843"/>
        <n v="0.19998948843728101"/>
        <n v="0.22571478626489139"/>
        <n v="0.13878065872459705"/>
        <n v="8.6601261387526274E-2"/>
        <n v="7.7687456201822006E-2"/>
        <n v="2.3791170287316048E-3"/>
        <n v="4.2004204625087596E-2"/>
        <n v="7.1618780658724603E-3"/>
        <n v="0.21424316748423267"/>
        <n v="2.8896285914505958E-2"/>
        <n v="1.7224912403644008"/>
        <n v="0.11720042046250877"/>
        <n v="0.19734407848633498"/>
        <n v="0.12311142256482131"/>
        <n v="0.10165381920112124"/>
        <n v="4.5585143658023828E-3"/>
        <n v="9.6811492641906086E-3"/>
        <n v="1.8083391730903994E-2"/>
        <n v="4.9159074982480733E-2"/>
        <n v="0.17904344779257184"/>
        <n v="5.4134548002803082E-2"/>
        <n v="5.4519971969166081E-3"/>
        <n v="7.1692361597757534E-2"/>
        <n v="0.14942887175893485"/>
        <n v="7.1857042747021732E-2"/>
        <n v="3.4232655921513665E-2"/>
        <n v="0.20840224246671338"/>
        <n v="0.69435529081990188"/>
        <n v="0.10312543798177995"/>
        <n v="1.1527680448493343E-3"/>
        <n v="9.1758934828311142E-2"/>
        <n v="0.2781114225648213"/>
        <n v="8.0918009810791877E-2"/>
        <n v="0.11251576734407849"/>
        <n v="0.17851436580238264"/>
        <n v="0.43399088997897683"/>
        <n v="0.1869831814996496"/>
        <n v="0.1225823405746321"/>
        <n v="0.1479081990189208"/>
        <n v="0.1420217238962859"/>
        <n v="0.27466362999299226"/>
        <n v="0.18595655220742818"/>
        <n v="0.23313244569025929"/>
        <n v="0.23002102312543798"/>
        <n v="0.46696566222845132"/>
        <n v="0.15305185704274701"/>
        <n v="0.18974071478626489"/>
        <n v="0.1236895585143658"/>
        <n v="0.40617028731604765"/>
        <n v="0.19225648213034338"/>
        <n v="0.30250525578135951"/>
        <n v="0.11575332866152768"/>
        <n v="0.65932375613174499"/>
        <n v="0.15569025928521374"/>
        <n v="9.0735809390329353E-2"/>
        <n v="0.18162228451296428"/>
        <n v="0.27719691660826912"/>
      </sharedItems>
    </cacheField>
    <cacheField name="Sum of pct_psps_lc_of_capital" numFmtId="0">
      <sharedItems containsSemiMixedTypes="0" containsString="0" containsNumber="1" minValue="0" maxValue="0.45662578836720391"/>
    </cacheField>
    <cacheField name="Sum of pct_asset_lc_of_capital" numFmtId="0">
      <sharedItems containsSemiMixedTypes="0" containsString="0" containsNumber="1" minValue="-6.3454800280308334E-3" maxValue="3.8988262088297128"/>
    </cacheField>
    <cacheField name="LC Cost Total" numFmtId="0">
      <sharedItems containsSemiMixedTypes="0" containsString="0" containsNumber="1" minValue="-13211.58" maxValue="2872.11" count="573">
        <n v="1338.0499999999997"/>
        <n v="1765.9099999999999"/>
        <n v="1603.5699999999997"/>
        <n v="1250.77"/>
        <n v="1005.9700000000003"/>
        <n v="1172.3699999999999"/>
        <n v="1469.08"/>
        <n v="2047.5500000000004"/>
        <n v="1924.8199999999997"/>
        <n v="1716.6000000000004"/>
        <n v="1753.3199999999997"/>
        <n v="1608.54"/>
        <n v="1483.98"/>
        <n v="1690.1299999999999"/>
        <n v="1502.6"/>
        <n v="1878.55"/>
        <n v="2074.0100000000002"/>
        <n v="2327.7699999999995"/>
        <n v="1780.5100000000002"/>
        <n v="1866.1600000000003"/>
        <n v="1804.93"/>
        <n v="1869.6599999999996"/>
        <n v="-753.52"/>
        <n v="1643.1299999999999"/>
        <n v="1950.9999999999995"/>
        <n v="1812.07"/>
        <n v="1913.94"/>
        <n v="1716.6799999999996"/>
        <n v="1833.4500000000003"/>
        <n v="1336.0300000000002"/>
        <n v="1354.38"/>
        <n v="2418.3200000000002"/>
        <n v="1319.32"/>
        <n v="924.49999999999989"/>
        <n v="2622.52"/>
        <n v="2362.77"/>
        <n v="2451.33"/>
        <n v="2035.31"/>
        <n v="1268.19"/>
        <n v="1880.48"/>
        <n v="1744.3200000000002"/>
        <n v="1801.16"/>
        <n v="1660.3"/>
        <n v="2350.2200000000003"/>
        <n v="2288.7200000000003"/>
        <n v="469.86999999999989"/>
        <n v="1507.7200000000003"/>
        <n v="1355.15"/>
        <n v="2213.3200000000002"/>
        <n v="2070.8599999999997"/>
        <n v="2258.19"/>
        <n v="2182.61"/>
        <n v="2386.87"/>
        <n v="2555.21"/>
        <n v="1795.15"/>
        <n v="1651.8400000000001"/>
        <n v="1862.8"/>
        <n v="1674.6399999999999"/>
        <n v="1959.3600000000001"/>
        <n v="2127.15"/>
        <n v="1844.4299999999996"/>
        <n v="2224.8599999999997"/>
        <n v="1913.4599999999998"/>
        <n v="1526.2499999999998"/>
        <n v="1692.8400000000001"/>
        <n v="1515.6699999999998"/>
        <n v="2027.1999999999998"/>
        <n v="1577.51"/>
        <n v="1548.1500000000003"/>
        <n v="1637.0699999999997"/>
        <n v="1909.4999999999995"/>
        <n v="1819.87"/>
        <n v="2144.9900000000002"/>
        <n v="2339.9"/>
        <n v="2544.11"/>
        <n v="2098.7399999999998"/>
        <n v="2157.1800000000003"/>
        <n v="2081.69"/>
        <n v="1936.36"/>
        <n v="1998.7800000000002"/>
        <n v="2003.98"/>
        <n v="1800.7799999999995"/>
        <n v="1790.36"/>
        <n v="1454.4800000000002"/>
        <n v="1901.7900000000004"/>
        <n v="1975.5900000000001"/>
        <n v="2123.65"/>
        <n v="1805.15"/>
        <n v="1861.8099999999997"/>
        <n v="1909.3"/>
        <n v="1937.87"/>
        <n v="1948.6799999999998"/>
        <n v="2134.9900000000002"/>
        <n v="2054.02"/>
        <n v="1829.18"/>
        <n v="1667.5299999999997"/>
        <n v="2133.25"/>
        <n v="1766.6100000000001"/>
        <n v="1810.78"/>
        <n v="2486.3300000000004"/>
        <n v="1901.3600000000004"/>
        <n v="1586.6799999999998"/>
        <n v="2121.2700000000004"/>
        <n v="1549.1599999999999"/>
        <n v="2165.79"/>
        <n v="2075.9900000000002"/>
        <n v="2231.1"/>
        <n v="2349"/>
        <n v="2059.8999999999996"/>
        <n v="2128.66"/>
        <n v="1909.2300000000002"/>
        <n v="2034.07"/>
        <n v="2522.71"/>
        <n v="2403.8000000000002"/>
        <n v="2509.34"/>
        <n v="2448.1"/>
        <n v="2159.92"/>
        <n v="2043.3999999999999"/>
        <n v="2306.87"/>
        <n v="2074.6999999999998"/>
        <n v="2128.75"/>
        <n v="2452.79"/>
        <n v="1926.59"/>
        <n v="2295.5300000000002"/>
        <n v="2147.6899999999996"/>
        <n v="2106.2000000000003"/>
        <n v="2333.37"/>
        <n v="2294.42"/>
        <n v="1892.0599999999995"/>
        <n v="2173.5"/>
        <n v="1303.6900000000003"/>
        <n v="1554.5200000000002"/>
        <n v="1851.4500000000003"/>
        <n v="2200.9800000000005"/>
        <n v="547.42000000000007"/>
        <n v="2096.67"/>
        <n v="1747.8300000000002"/>
        <n v="1799.5900000000001"/>
        <n v="2067.4"/>
        <n v="2081.56"/>
        <n v="1770.17"/>
        <n v="1826.7000000000003"/>
        <n v="2094.31"/>
        <n v="2113.7900000000004"/>
        <n v="1987.3900000000003"/>
        <n v="1712.7599999999998"/>
        <n v="2596.2200000000003"/>
        <n v="2278.5699999999997"/>
        <n v="2065.81"/>
        <n v="2115.37"/>
        <n v="2226.11"/>
        <n v="1109.5099999999998"/>
        <n v="1601.8800000000003"/>
        <n v="1902.52"/>
        <n v="1664.8000000000002"/>
        <n v="672.39999999999986"/>
        <n v="1047.6599999999999"/>
        <n v="2464.29"/>
        <n v="2437.11"/>
        <n v="1506.8899999999999"/>
        <n v="1695.5700000000002"/>
        <n v="1809.72"/>
        <n v="1596.29"/>
        <n v="2015.4899999999998"/>
        <n v="2256.4500000000003"/>
        <n v="2148.5099999999998"/>
        <n v="2288"/>
        <n v="894.19999999999982"/>
        <n v="1221.3399999999997"/>
        <n v="1758.3"/>
        <n v="2263.59"/>
        <n v="2537.38"/>
        <n v="2490.1799999999998"/>
        <n v="1685.35"/>
        <n v="1730.5100000000002"/>
        <n v="1535.45"/>
        <n v="1606.4100000000003"/>
        <n v="2155.84"/>
        <n v="1794.35"/>
        <n v="2200.0900000000006"/>
        <n v="2052.38"/>
        <n v="219.85000000000025"/>
        <n v="1755.5200000000004"/>
        <n v="1936.38"/>
        <n v="1778.0800000000002"/>
        <n v="2091.41"/>
        <n v="1675.1"/>
        <n v="1730.5499999999997"/>
        <n v="1516.54"/>
        <n v="1811.6999999999998"/>
        <n v="1286.9299999999998"/>
        <n v="1881.51"/>
        <n v="2371.6799999999998"/>
        <n v="1715.55"/>
        <n v="1498.17"/>
        <n v="2032.1599999999999"/>
        <n v="2192.29"/>
        <n v="1809.94"/>
        <n v="1840.4099999999999"/>
        <n v="2173.81"/>
        <n v="2086.21"/>
        <n v="2074.67"/>
        <n v="2132.06"/>
        <n v="2036.62"/>
        <n v="2185.6400000000003"/>
        <n v="1950.3899999999999"/>
        <n v="2161.0800000000004"/>
        <n v="1811.8500000000001"/>
        <n v="2413.39"/>
        <n v="1759.9600000000003"/>
        <n v="1841.25"/>
        <n v="1804.21"/>
        <n v="1882.1499999999999"/>
        <n v="2227.7200000000003"/>
        <n v="2251.98"/>
        <n v="2237.9899999999998"/>
        <n v="2274.7000000000003"/>
        <n v="1780.8700000000001"/>
        <n v="691.50999999999988"/>
        <n v="1297.67"/>
        <n v="1256.9299999999998"/>
        <n v="1435.6000000000001"/>
        <n v="1412.1799999999996"/>
        <n v="1503.6399999999999"/>
        <n v="1436.18"/>
        <n v="2375.3200000000002"/>
        <n v="1852.9600000000005"/>
        <n v="1915.6"/>
        <n v="1385.04"/>
        <n v="1001.1499999999999"/>
        <n v="2388.84"/>
        <n v="1056.6899999999998"/>
        <n v="2001.71"/>
        <n v="2427.19"/>
        <n v="2187.0899999999997"/>
        <n v="2069.2800000000002"/>
        <n v="1830.1999999999998"/>
        <n v="1810.4500000000003"/>
        <n v="1855.5400000000004"/>
        <n v="1925.7099999999998"/>
        <n v="1750.0700000000002"/>
        <n v="1660.75"/>
        <n v="1931.4299999999998"/>
        <n v="1465.65"/>
        <n v="1600.9699999999998"/>
        <n v="1899.31"/>
        <n v="1108.5200000000002"/>
        <n v="1492.3799999999999"/>
        <n v="1858.6"/>
        <n v="1764.77"/>
        <n v="1049.08"/>
        <n v="1974.1899999999996"/>
        <n v="1848.6"/>
        <n v="1457.06"/>
        <n v="-532.01999999999975"/>
        <n v="1230.48"/>
        <n v="1510.2799999999997"/>
        <n v="1913.37"/>
        <n v="1754.7299999999998"/>
        <n v="1430.3300000000002"/>
        <n v="2057.06"/>
        <n v="1705.5000000000005"/>
        <n v="1651.87"/>
        <n v="1690.3199999999997"/>
        <n v="1720.81"/>
        <n v="1126.2800000000002"/>
        <n v="1848.12"/>
        <n v="1720.96"/>
        <n v="2309.63"/>
        <n v="1797.84"/>
        <n v="1437.9899999999998"/>
        <n v="1657.3300000000002"/>
        <n v="1785.3000000000002"/>
        <n v="2341.5200000000004"/>
        <n v="2367.52"/>
        <n v="1681.31"/>
        <n v="2036.9299999999998"/>
        <n v="1879.2199999999998"/>
        <n v="2344.1899999999996"/>
        <n v="1934.68"/>
        <n v="2239.4"/>
        <n v="1917.8500000000004"/>
        <n v="2049.6000000000004"/>
        <n v="1413.59"/>
        <n v="290.21000000000004"/>
        <n v="1398.04"/>
        <n v="1112.3200000000002"/>
        <n v="1543.7799999999997"/>
        <n v="2512.81"/>
        <n v="2323.08"/>
        <n v="1989.0700000000004"/>
        <n v="1668.23"/>
        <n v="547.56000000000017"/>
        <n v="2098.09"/>
        <n v="2465.7200000000003"/>
        <n v="1739.59"/>
        <n v="2273.0100000000002"/>
        <n v="2439.9699999999998"/>
        <n v="2261.98"/>
        <n v="2277.0099999999998"/>
        <n v="2337.5100000000002"/>
        <n v="-979.8499999999998"/>
        <n v="2108.39"/>
        <n v="2064.4100000000003"/>
        <n v="2049.1699999999996"/>
        <n v="1949.3299999999997"/>
        <n v="2175.6"/>
        <n v="2138.5700000000002"/>
        <n v="1716.5300000000002"/>
        <n v="1975.2299999999996"/>
        <n v="1962.66"/>
        <n v="2208.56"/>
        <n v="2161.0300000000002"/>
        <n v="1537.4499999999998"/>
        <n v="1563.32"/>
        <n v="1949.0400000000002"/>
        <n v="1818.6399999999999"/>
        <n v="1618.45"/>
        <n v="2317.5099999999998"/>
        <n v="1944.3600000000001"/>
        <n v="2389.5299999999997"/>
        <n v="1929.7800000000002"/>
        <n v="2031.65"/>
        <n v="1684.1100000000001"/>
        <n v="1867.6800000000003"/>
        <n v="2589.08"/>
        <n v="2104.1600000000003"/>
        <n v="1431.46"/>
        <n v="2270.35"/>
        <n v="2350.67"/>
        <n v="1776.7500000000002"/>
        <n v="1694.1899999999996"/>
        <n v="1937.65"/>
        <n v="1776.36"/>
        <n v="2049.16"/>
        <n v="1869.96"/>
        <n v="1630.6299999999999"/>
        <n v="1719.6600000000003"/>
        <n v="2000.5900000000001"/>
        <n v="1870.2399999999998"/>
        <n v="1493.9699999999998"/>
        <n v="1774.8299999999997"/>
        <n v="1516.68"/>
        <n v="1901.7000000000003"/>
        <n v="1425.14"/>
        <n v="1666.3700000000001"/>
        <n v="1677.7800000000002"/>
        <n v="1627.54"/>
        <n v="1729.17"/>
        <n v="1894.23"/>
        <n v="1893.75"/>
        <n v="2037.0000000000002"/>
        <n v="2119.58"/>
        <n v="1930.6199999999997"/>
        <n v="2187.75"/>
        <n v="2436.84"/>
        <n v="2342.4699999999998"/>
        <n v="2083.1400000000003"/>
        <n v="1729.8400000000001"/>
        <n v="1825.3000000000002"/>
        <n v="1197.7500000000002"/>
        <n v="1915.83"/>
        <n v="1865.92"/>
        <n v="1984.5499999999997"/>
        <n v="1923.8300000000002"/>
        <n v="2204.0500000000002"/>
        <n v="2045.4"/>
        <n v="2143.54"/>
        <n v="2068.0200000000004"/>
        <n v="2026.3700000000003"/>
        <n v="1544.0400000000004"/>
        <n v="2060.59"/>
        <n v="1872.92"/>
        <n v="2419.88"/>
        <n v="1602.89"/>
        <n v="2131.41"/>
        <n v="1989.72"/>
        <n v="2071.12"/>
        <n v="1640.77"/>
        <n v="1247.26"/>
        <n v="2036.23"/>
        <n v="1965.3599999999997"/>
        <n v="1812.3400000000001"/>
        <n v="1837.92"/>
        <n v="1572.27"/>
        <n v="1606.7399999999998"/>
        <n v="1892.8600000000004"/>
        <n v="1794.15"/>
        <n v="1789.9999999999998"/>
        <n v="1038.8800000000001"/>
        <n v="1760.48"/>
        <n v="1741.13"/>
        <n v="330.05999999999995"/>
        <n v="2139"/>
        <n v="759.78999999999985"/>
        <n v="2257.1799999999998"/>
        <n v="1847.54"/>
        <n v="1961.81"/>
        <n v="1111.22"/>
        <n v="740.72"/>
        <n v="-2143.1899999999996"/>
        <n v="1356.44"/>
        <n v="1431.3000000000002"/>
        <n v="2357.7999999999997"/>
        <n v="1612.1100000000004"/>
        <n v="1430.1299999999997"/>
        <n v="1948.2399999999996"/>
        <n v="1819.1100000000001"/>
        <n v="1747.1299999999997"/>
        <n v="1747.4900000000002"/>
        <n v="1481.1100000000001"/>
        <n v="1738.07"/>
        <n v="1730.48"/>
        <n v="1908.02"/>
        <n v="2001.2300000000002"/>
        <n v="2311.5"/>
        <n v="2147.52"/>
        <n v="2312.52"/>
        <n v="2476.8700000000003"/>
        <n v="1898.5"/>
        <n v="1659.93"/>
        <n v="1743.3300000000004"/>
        <n v="2128.38"/>
        <n v="1950.71"/>
        <n v="1728.4500000000003"/>
        <n v="2103.16"/>
        <n v="2215.0299999999997"/>
        <n v="2016.5900000000004"/>
        <n v="1643.37"/>
        <n v="1611.7800000000002"/>
        <n v="2017.9399999999998"/>
        <n v="1161.8699999999999"/>
        <n v="2129.4599999999996"/>
        <n v="2008.26"/>
        <n v="2240.08"/>
        <n v="2111.63"/>
        <n v="2384.9299999999998"/>
        <n v="2323.5"/>
        <n v="2030.5100000000002"/>
        <n v="2221.8500000000004"/>
        <n v="1958.4399999999998"/>
        <n v="2323.1899999999996"/>
        <n v="2044.46"/>
        <n v="1963.59"/>
        <n v="1703.26"/>
        <n v="1355.54"/>
        <n v="2127.11"/>
        <n v="2284.9500000000003"/>
        <n v="-3885.420000000001"/>
        <n v="1853.66"/>
        <n v="1532.33"/>
        <n v="1972.4300000000003"/>
        <n v="2259.2400000000002"/>
        <n v="2379.7599999999998"/>
        <n v="2611.27"/>
        <n v="1097.26"/>
        <n v="384.63"/>
        <n v="2613.3599999999997"/>
        <n v="2144.56"/>
        <n v="2083.4500000000003"/>
        <n v="2329.31"/>
        <n v="1857.2600000000002"/>
        <n v="1198.45"/>
        <n v="2355.7400000000002"/>
        <n v="1949.3300000000002"/>
        <n v="2872.11"/>
        <n v="2227.0299999999997"/>
        <n v="1665.3500000000001"/>
        <n v="1963.17"/>
        <n v="1170.04"/>
        <n v="1642.05"/>
        <n v="1518.75"/>
        <n v="1781.3400000000001"/>
        <n v="1685.5400000000004"/>
        <n v="1309.55"/>
        <n v="1597.7400000000002"/>
        <n v="1572.8"/>
        <n v="1469.56"/>
        <n v="1591.07"/>
        <n v="1619.5900000000001"/>
        <n v="1753.53"/>
        <n v="1999.63"/>
        <n v="2353.3200000000002"/>
        <n v="2147.46"/>
        <n v="2011.2400000000002"/>
        <n v="2280.56"/>
        <n v="1924.39"/>
        <n v="1896.0600000000004"/>
        <n v="2210.81"/>
        <n v="2067.6000000000004"/>
        <n v="-4211.6500000000005"/>
        <n v="1234.03"/>
        <n v="2416.7599999999998"/>
        <n v="1716.23"/>
        <n v="1934.84"/>
        <n v="2384.6"/>
        <n v="1353.3600000000001"/>
        <n v="2309.5700000000002"/>
        <n v="-1143.1599999999999"/>
        <n v="1427.37"/>
        <n v="2146.66"/>
        <n v="1838.8"/>
        <n v="801.16999999999985"/>
        <n v="-124.59999999999991"/>
        <n v="1639.87"/>
        <n v="1502.37"/>
        <n v="-1662.67"/>
        <n v="1524.8999999999996"/>
        <n v="1250.94"/>
        <n v="2108.8100000000004"/>
        <n v="-1253.2099999999998"/>
        <n v="1090.0199999999998"/>
        <n v="670.51999999999975"/>
        <n v="2350.7399999999998"/>
        <n v="1709.9699999999998"/>
        <n v="290.16999999999985"/>
        <n v="2443.75"/>
        <n v="2005.6699999999998"/>
        <n v="2590.2200000000003"/>
        <n v="-13211.58"/>
        <n v="1212.8300000000002"/>
        <n v="1589.1299999999999"/>
        <n v="1604.0500000000002"/>
        <n v="2311.3100000000004"/>
        <n v="2293.98"/>
        <n v="2288.0099999999998"/>
        <n v="1778.74"/>
        <n v="2146.2199999999998"/>
        <n v="1841.64"/>
        <n v="2155.0100000000002"/>
        <n v="2073.4500000000003"/>
        <n v="1496.9599999999998"/>
        <n v="1800.13"/>
        <n v="1596.9499999999998"/>
        <n v="1241.3699999999999"/>
        <n v="811.26"/>
        <n v="2164.4300000000003"/>
        <n v="969.19999999999993"/>
        <n v="1991.39"/>
        <n v="215.05999999999995"/>
        <n v="1883.72"/>
        <n v="2136.67"/>
        <n v="1061.93"/>
        <n v="2118.94"/>
        <n v="2401.27"/>
        <n v="-1133.4599999999998"/>
        <n v="1926.0100000000002"/>
        <n v="1671.7599999999998"/>
        <n v="659.04999999999984"/>
        <n v="915.05"/>
        <n v="1431.41"/>
        <n v="1053.7800000000004"/>
        <n v="1825.8200000000002"/>
        <n v="1216.23"/>
        <n v="1517.85"/>
        <n v="1725.3199999999997"/>
        <n v="1172.83"/>
        <n v="1572.05"/>
        <n v="1972.67"/>
        <n v="1683.52"/>
        <n v="676.19"/>
        <n v="1255.8399999999999"/>
        <n v="1352.13"/>
        <n v="1282.98"/>
        <n v="-5.8300000000001546"/>
        <n v="1581.32"/>
        <n v="1573.85"/>
        <n v="1930.29"/>
        <n v="-129.17000000000007"/>
        <n v="1516.01"/>
        <n v="2015.2600000000002"/>
        <n v="1563.4000000000005"/>
        <n v="1288.4900000000002"/>
      </sharedItems>
      <fieldGroup base="8">
        <rangePr autoStart="0" autoEnd="0" startNum="0" endNum="3400" groupInterval="200"/>
        <groupItems count="19">
          <s v="&lt;0"/>
          <s v="0-200"/>
          <s v="200-400"/>
          <s v="400-600"/>
          <s v="600-800"/>
          <s v="800-1000"/>
          <s v="1000-1200"/>
          <s v="1200-1400"/>
          <s v="1400-1600"/>
          <s v="1600-1800"/>
          <s v="1800-2000"/>
          <s v="2000-2200"/>
          <s v="2200-2400"/>
          <s v="2400-2600"/>
          <s v="2600-2800"/>
          <s v="2800-3000"/>
          <s v="3000-3200"/>
          <s v="3200-3400"/>
          <s v="&gt;34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">
  <r>
    <s v="1001-1130R"/>
    <x v="0"/>
    <x v="0"/>
    <x v="0"/>
    <n v="2854"/>
    <x v="0"/>
    <n v="7.8276103714085502E-3"/>
    <n v="8.3051857042747021E-2"/>
    <x v="0"/>
  </r>
  <r>
    <s v="1001-1140R"/>
    <x v="1"/>
    <x v="1"/>
    <x v="1"/>
    <n v="2854"/>
    <x v="1"/>
    <n v="2.8703573931324458E-2"/>
    <n v="7.6065171688857749E-2"/>
    <x v="1"/>
  </r>
  <r>
    <s v="1001-1231"/>
    <x v="2"/>
    <x v="0"/>
    <x v="2"/>
    <n v="2854"/>
    <x v="2"/>
    <n v="7.8276103714085502E-3"/>
    <n v="0.25276103714085496"/>
    <x v="2"/>
  </r>
  <r>
    <s v="1001-1814AE"/>
    <x v="3"/>
    <x v="0"/>
    <x v="3"/>
    <n v="2854"/>
    <x v="3"/>
    <n v="7.8276103714085502E-3"/>
    <n v="0.24723896285914507"/>
    <x v="3"/>
  </r>
  <r>
    <s v="1001-1817F"/>
    <x v="4"/>
    <x v="0"/>
    <x v="4"/>
    <n v="2854"/>
    <x v="4"/>
    <n v="7.8276103714085502E-3"/>
    <n v="0.18021023125437979"/>
    <x v="4"/>
  </r>
  <r>
    <s v="1001-1818F"/>
    <x v="5"/>
    <x v="0"/>
    <x v="5"/>
    <n v="2854"/>
    <x v="5"/>
    <n v="7.8276103714085502E-3"/>
    <n v="0.15291170287316047"/>
    <x v="5"/>
  </r>
  <r>
    <s v="1001-1820F"/>
    <x v="6"/>
    <x v="0"/>
    <x v="6"/>
    <n v="2854"/>
    <x v="6"/>
    <n v="7.8276103714085502E-3"/>
    <n v="0.16185353889278206"/>
    <x v="6"/>
  </r>
  <r>
    <s v="1006-829F"/>
    <x v="7"/>
    <x v="2"/>
    <x v="7"/>
    <n v="2854"/>
    <x v="7"/>
    <n v="1.3044849334267694E-2"/>
    <n v="0.23882620882971264"/>
    <x v="7"/>
  </r>
  <r>
    <s v="1021-1748F"/>
    <x v="8"/>
    <x v="1"/>
    <x v="8"/>
    <n v="2854"/>
    <x v="8"/>
    <n v="2.8703573931324458E-2"/>
    <n v="0.23139453398738616"/>
    <x v="8"/>
  </r>
  <r>
    <s v="1021-1760R"/>
    <x v="9"/>
    <x v="3"/>
    <x v="9"/>
    <n v="2854"/>
    <x v="9"/>
    <n v="1.0437981779957953E-2"/>
    <n v="0.24685704274702172"/>
    <x v="9"/>
  </r>
  <r>
    <s v="1021-25R"/>
    <x v="10"/>
    <x v="1"/>
    <x v="10"/>
    <n v="2854"/>
    <x v="10"/>
    <n v="2.8703573931324458E-2"/>
    <n v="0.19142957252978274"/>
    <x v="10"/>
  </r>
  <r>
    <s v="1021-855"/>
    <x v="11"/>
    <x v="1"/>
    <x v="11"/>
    <n v="2854"/>
    <x v="11"/>
    <n v="2.8703573931324458E-2"/>
    <n v="0.20972669936930627"/>
    <x v="11"/>
  </r>
  <r>
    <s v="1021-883R"/>
    <x v="12"/>
    <x v="1"/>
    <x v="12"/>
    <n v="2854"/>
    <x v="12"/>
    <n v="2.8703573931324458E-2"/>
    <n v="0.24669936930623687"/>
    <x v="12"/>
  </r>
  <r>
    <s v="1021-92"/>
    <x v="13"/>
    <x v="1"/>
    <x v="13"/>
    <n v="2854"/>
    <x v="13"/>
    <n v="2.8703573931324458E-2"/>
    <n v="0.24273651016117728"/>
    <x v="13"/>
  </r>
  <r>
    <s v="1022-17F"/>
    <x v="14"/>
    <x v="1"/>
    <x v="14"/>
    <n v="2854"/>
    <x v="14"/>
    <n v="2.8703573931324458E-2"/>
    <n v="0.22780658724597055"/>
    <x v="14"/>
  </r>
  <r>
    <s v="1022-26R"/>
    <x v="15"/>
    <x v="4"/>
    <x v="15"/>
    <n v="2854"/>
    <x v="15"/>
    <n v="1.8265592151366503E-2"/>
    <n v="0.20155921513665032"/>
    <x v="15"/>
  </r>
  <r>
    <s v="1022-322R"/>
    <x v="16"/>
    <x v="5"/>
    <x v="16"/>
    <n v="2854"/>
    <x v="16"/>
    <n v="4.9576033637000701E-2"/>
    <n v="0.22372109320252279"/>
    <x v="16"/>
  </r>
  <r>
    <s v="1023-200R"/>
    <x v="17"/>
    <x v="6"/>
    <x v="17"/>
    <n v="2854"/>
    <x v="17"/>
    <n v="0"/>
    <n v="0.17159074982480729"/>
    <x v="17"/>
  </r>
  <r>
    <s v="1023-46AE"/>
    <x v="18"/>
    <x v="6"/>
    <x v="18"/>
    <n v="2854"/>
    <x v="18"/>
    <n v="0"/>
    <n v="0.18082340574632094"/>
    <x v="18"/>
  </r>
  <r>
    <s v="1023-48"/>
    <x v="19"/>
    <x v="6"/>
    <x v="19"/>
    <n v="2854"/>
    <x v="19"/>
    <n v="0"/>
    <n v="0.19421163279607567"/>
    <x v="19"/>
  </r>
  <r>
    <s v="1023-89"/>
    <x v="20"/>
    <x v="6"/>
    <x v="20"/>
    <n v="2854"/>
    <x v="20"/>
    <n v="0"/>
    <n v="0.24862648913805188"/>
    <x v="20"/>
  </r>
  <r>
    <s v="1030-1728R"/>
    <x v="21"/>
    <x v="7"/>
    <x v="21"/>
    <n v="2854"/>
    <x v="21"/>
    <n v="3.6531184302733007E-2"/>
    <n v="0.21122634898388229"/>
    <x v="21"/>
  </r>
  <r>
    <s v="1030-1767"/>
    <x v="22"/>
    <x v="3"/>
    <x v="22"/>
    <n v="2854"/>
    <x v="22"/>
    <n v="1.0437981779957953E-2"/>
    <n v="1.0896916608269096"/>
    <x v="22"/>
  </r>
  <r>
    <s v="1030-1823"/>
    <x v="23"/>
    <x v="7"/>
    <x v="23"/>
    <n v="2854"/>
    <x v="23"/>
    <n v="3.6531184302733007E-2"/>
    <n v="0.20765241765942535"/>
    <x v="23"/>
  </r>
  <r>
    <s v="1030-18R"/>
    <x v="24"/>
    <x v="7"/>
    <x v="24"/>
    <n v="2854"/>
    <x v="24"/>
    <n v="3.6531184302733007E-2"/>
    <n v="0.15163279607568325"/>
    <x v="24"/>
  </r>
  <r>
    <s v="1030-20R"/>
    <x v="25"/>
    <x v="8"/>
    <x v="25"/>
    <n v="2854"/>
    <x v="25"/>
    <n v="3.1310441485634201E-2"/>
    <n v="0.16313945339873862"/>
    <x v="25"/>
  </r>
  <r>
    <s v="1030-23R"/>
    <x v="26"/>
    <x v="3"/>
    <x v="26"/>
    <n v="2854"/>
    <x v="26"/>
    <n v="1.0437981779957953E-2"/>
    <n v="0.21071128241065171"/>
    <x v="26"/>
  </r>
  <r>
    <s v="1030-42R"/>
    <x v="27"/>
    <x v="8"/>
    <x v="27"/>
    <n v="2854"/>
    <x v="27"/>
    <n v="3.1310441485634201E-2"/>
    <n v="0.19365101611772953"/>
    <x v="27"/>
  </r>
  <r>
    <s v="1030-989R"/>
    <x v="28"/>
    <x v="9"/>
    <x v="28"/>
    <n v="2854"/>
    <x v="28"/>
    <n v="8.6107217939733707E-2"/>
    <n v="0.1609915907498248"/>
    <x v="28"/>
  </r>
  <r>
    <s v="1039-13"/>
    <x v="29"/>
    <x v="10"/>
    <x v="29"/>
    <n v="2854"/>
    <x v="29"/>
    <n v="3.3920812894183604E-2"/>
    <n v="0.26059215136650316"/>
    <x v="29"/>
  </r>
  <r>
    <s v="1073-872F"/>
    <x v="30"/>
    <x v="11"/>
    <x v="30"/>
    <n v="2854"/>
    <x v="30"/>
    <n v="5.2172389628591456E-3"/>
    <n v="0.27052207428170988"/>
    <x v="30"/>
  </r>
  <r>
    <s v="1073-874F"/>
    <x v="31"/>
    <x v="11"/>
    <x v="31"/>
    <n v="2854"/>
    <x v="31"/>
    <n v="5.2172389628591456E-3"/>
    <n v="0.10644008409250175"/>
    <x v="31"/>
  </r>
  <r>
    <s v="1073-886F"/>
    <x v="16"/>
    <x v="11"/>
    <x v="32"/>
    <n v="2854"/>
    <x v="16"/>
    <n v="5.2172389628591456E-3"/>
    <n v="0.53251226348983882"/>
    <x v="32"/>
  </r>
  <r>
    <s v="1073-887F"/>
    <x v="16"/>
    <x v="11"/>
    <x v="33"/>
    <n v="2854"/>
    <x v="16"/>
    <n v="5.2172389628591456E-3"/>
    <n v="0.67085143658023827"/>
    <x v="33"/>
  </r>
  <r>
    <s v="1079-9"/>
    <x v="32"/>
    <x v="12"/>
    <x v="34"/>
    <n v="2854"/>
    <x v="32"/>
    <n v="2.6103714085494046E-3"/>
    <n v="1.6818500350385426E-2"/>
    <x v="34"/>
  </r>
  <r>
    <s v="1090-1734"/>
    <x v="33"/>
    <x v="6"/>
    <x v="35"/>
    <n v="2854"/>
    <x v="33"/>
    <n v="0"/>
    <n v="0.13848983882270496"/>
    <x v="35"/>
  </r>
  <r>
    <s v="1090-636R"/>
    <x v="34"/>
    <x v="6"/>
    <x v="36"/>
    <n v="2854"/>
    <x v="34"/>
    <n v="0"/>
    <n v="0.10962508759635599"/>
    <x v="36"/>
  </r>
  <r>
    <s v="1090-639R"/>
    <x v="35"/>
    <x v="13"/>
    <x v="37"/>
    <n v="2854"/>
    <x v="35"/>
    <n v="0.15133847231955153"/>
    <n v="0.12981079187105818"/>
    <x v="37"/>
  </r>
  <r>
    <s v="1090-70F"/>
    <x v="36"/>
    <x v="12"/>
    <x v="38"/>
    <n v="2854"/>
    <x v="36"/>
    <n v="2.6103714085494046E-3"/>
    <n v="0.36220392431674842"/>
    <x v="38"/>
  </r>
  <r>
    <s v="1090-73F"/>
    <x v="37"/>
    <x v="6"/>
    <x v="39"/>
    <n v="2854"/>
    <x v="37"/>
    <n v="0"/>
    <n v="0.20036089698668533"/>
    <x v="39"/>
  </r>
  <r>
    <s v="1090-74F"/>
    <x v="38"/>
    <x v="6"/>
    <x v="40"/>
    <n v="2854"/>
    <x v="38"/>
    <n v="0"/>
    <n v="0.24099159074982479"/>
    <x v="40"/>
  </r>
  <r>
    <s v="1094-35F"/>
    <x v="39"/>
    <x v="6"/>
    <x v="41"/>
    <n v="2854"/>
    <x v="39"/>
    <n v="0"/>
    <n v="0.25258234057463208"/>
    <x v="41"/>
  </r>
  <r>
    <s v="1094-7"/>
    <x v="40"/>
    <x v="14"/>
    <x v="42"/>
    <n v="2854"/>
    <x v="40"/>
    <n v="1.56552207428171E-2"/>
    <n v="0.2329362298528381"/>
    <x v="42"/>
  </r>
  <r>
    <s v="1100-1172R"/>
    <x v="41"/>
    <x v="15"/>
    <x v="43"/>
    <n v="2854"/>
    <x v="41"/>
    <n v="2.6093202522775052E-2"/>
    <n v="0.12558864751226348"/>
    <x v="43"/>
  </r>
  <r>
    <s v="1105-1479"/>
    <x v="42"/>
    <x v="15"/>
    <x v="44"/>
    <n v="2854"/>
    <x v="42"/>
    <n v="2.6093202522775052E-2"/>
    <n v="0.11112473721093202"/>
    <x v="44"/>
  </r>
  <r>
    <s v="1105-1483"/>
    <x v="43"/>
    <x v="14"/>
    <x v="45"/>
    <n v="2854"/>
    <x v="43"/>
    <n v="1.56552207428171E-2"/>
    <n v="0.40405045550105118"/>
    <x v="45"/>
  </r>
  <r>
    <s v="1118-1F"/>
    <x v="44"/>
    <x v="1"/>
    <x v="46"/>
    <n v="2854"/>
    <x v="44"/>
    <n v="2.8703573931324458E-2"/>
    <n v="0.26138402242466713"/>
    <x v="46"/>
  </r>
  <r>
    <s v="1138-6R"/>
    <x v="45"/>
    <x v="16"/>
    <x v="47"/>
    <n v="2854"/>
    <x v="45"/>
    <n v="4.4358794674141555E-2"/>
    <n v="0.2103573931324457"/>
    <x v="47"/>
  </r>
  <r>
    <s v="1161-388"/>
    <x v="16"/>
    <x v="17"/>
    <x v="48"/>
    <n v="2854"/>
    <x v="16"/>
    <n v="2.3482831114225645E-2"/>
    <n v="0.20100210231254378"/>
    <x v="48"/>
  </r>
  <r>
    <s v="1166-15R"/>
    <x v="46"/>
    <x v="18"/>
    <x v="49"/>
    <n v="2854"/>
    <x v="46"/>
    <n v="4.6965662228451291E-2"/>
    <n v="0.15428170988086895"/>
    <x v="49"/>
  </r>
  <r>
    <s v="1166-18R"/>
    <x v="47"/>
    <x v="18"/>
    <x v="50"/>
    <n v="2854"/>
    <x v="47"/>
    <n v="4.6965662228451291E-2"/>
    <n v="0.11175192711983181"/>
    <x v="50"/>
  </r>
  <r>
    <s v="1166-342R"/>
    <x v="48"/>
    <x v="17"/>
    <x v="51"/>
    <n v="2854"/>
    <x v="48"/>
    <n v="2.3482831114225645E-2"/>
    <n v="0.13532235459004904"/>
    <x v="51"/>
  </r>
  <r>
    <s v="1201-282F"/>
    <x v="49"/>
    <x v="4"/>
    <x v="52"/>
    <n v="2854"/>
    <x v="49"/>
    <n v="1.8265592151366503E-2"/>
    <n v="0.14063770147161878"/>
    <x v="52"/>
  </r>
  <r>
    <s v="1215-10R"/>
    <x v="50"/>
    <x v="6"/>
    <x v="53"/>
    <n v="2854"/>
    <x v="50"/>
    <n v="0"/>
    <n v="9.1205325858444292E-2"/>
    <x v="53"/>
  </r>
  <r>
    <s v="1215-12R"/>
    <x v="51"/>
    <x v="19"/>
    <x v="54"/>
    <n v="2854"/>
    <x v="51"/>
    <n v="0.27136650315346883"/>
    <n v="7.1205325858444288E-2"/>
    <x v="54"/>
  </r>
  <r>
    <s v="1215-28R"/>
    <x v="52"/>
    <x v="19"/>
    <x v="55"/>
    <n v="2854"/>
    <x v="52"/>
    <n v="0.27136650315346883"/>
    <n v="0.10668885774351787"/>
    <x v="55"/>
  </r>
  <r>
    <s v="1215-32R"/>
    <x v="53"/>
    <x v="19"/>
    <x v="56"/>
    <n v="2854"/>
    <x v="53"/>
    <n v="0.27136650315346883"/>
    <n v="1.5928521373510859E-2"/>
    <x v="56"/>
  </r>
  <r>
    <s v="1233-252R"/>
    <x v="54"/>
    <x v="5"/>
    <x v="57"/>
    <n v="2854"/>
    <x v="54"/>
    <n v="4.9576033637000701E-2"/>
    <n v="0.21270497547302034"/>
    <x v="57"/>
  </r>
  <r>
    <s v="1233-259R"/>
    <x v="55"/>
    <x v="5"/>
    <x v="58"/>
    <n v="2854"/>
    <x v="55"/>
    <n v="4.9576033637000701E-2"/>
    <n v="0.20354590049053958"/>
    <x v="58"/>
  </r>
  <r>
    <s v="1242-127"/>
    <x v="56"/>
    <x v="4"/>
    <x v="59"/>
    <n v="2854"/>
    <x v="56"/>
    <n v="1.8265592151366503E-2"/>
    <n v="0.19897337070777857"/>
    <x v="59"/>
  </r>
  <r>
    <s v="1243-38R"/>
    <x v="57"/>
    <x v="8"/>
    <x v="60"/>
    <n v="2854"/>
    <x v="57"/>
    <n v="3.1310441485634201E-2"/>
    <n v="0.23631044148563421"/>
    <x v="60"/>
  </r>
  <r>
    <s v="1243-45R"/>
    <x v="58"/>
    <x v="8"/>
    <x v="61"/>
    <n v="2854"/>
    <x v="58"/>
    <n v="3.1310441485634201E-2"/>
    <n v="0.11567974772249476"/>
    <x v="61"/>
  </r>
  <r>
    <s v="1250-27R"/>
    <x v="59"/>
    <x v="8"/>
    <x v="62"/>
    <n v="2854"/>
    <x v="59"/>
    <n v="3.1310441485634201E-2"/>
    <n v="0.11913104414856342"/>
    <x v="62"/>
  </r>
  <r>
    <s v="1250-671R"/>
    <x v="60"/>
    <x v="8"/>
    <x v="63"/>
    <n v="2854"/>
    <x v="60"/>
    <n v="3.1310441485634201E-2"/>
    <n v="0.15491590749824807"/>
    <x v="63"/>
  </r>
  <r>
    <s v="1250-677R"/>
    <x v="61"/>
    <x v="8"/>
    <x v="64"/>
    <n v="2854"/>
    <x v="61"/>
    <n v="3.1310441485634201E-2"/>
    <n v="0.19582690960056062"/>
    <x v="64"/>
  </r>
  <r>
    <s v="1250-8R"/>
    <x v="62"/>
    <x v="6"/>
    <x v="65"/>
    <n v="2854"/>
    <x v="62"/>
    <n v="0"/>
    <n v="0.28525928521373511"/>
    <x v="65"/>
  </r>
  <r>
    <s v="1458-1062"/>
    <x v="63"/>
    <x v="5"/>
    <x v="66"/>
    <n v="2854"/>
    <x v="63"/>
    <n v="4.9576033637000701E-2"/>
    <n v="0.21660126138752625"/>
    <x v="66"/>
  </r>
  <r>
    <s v="1458-28"/>
    <x v="64"/>
    <x v="5"/>
    <x v="67"/>
    <n v="2854"/>
    <x v="64"/>
    <n v="4.9576033637000701E-2"/>
    <n v="0.2384653118430273"/>
    <x v="67"/>
  </r>
  <r>
    <s v="1458-454"/>
    <x v="65"/>
    <x v="5"/>
    <x v="68"/>
    <n v="2854"/>
    <x v="65"/>
    <n v="4.9576033637000701E-2"/>
    <n v="0.21018570427470218"/>
    <x v="68"/>
  </r>
  <r>
    <s v="1458-455F"/>
    <x v="66"/>
    <x v="5"/>
    <x v="69"/>
    <n v="2854"/>
    <x v="66"/>
    <n v="4.9576033637000701E-2"/>
    <n v="0.2747126839523476"/>
    <x v="69"/>
  </r>
  <r>
    <s v="1458-519"/>
    <x v="67"/>
    <x v="5"/>
    <x v="70"/>
    <n v="2854"/>
    <x v="67"/>
    <n v="4.9576033637000701E-2"/>
    <n v="0.17872109320252277"/>
    <x v="70"/>
  </r>
  <r>
    <s v="1458-565R"/>
    <x v="68"/>
    <x v="20"/>
    <x v="71"/>
    <n v="2854"/>
    <x v="68"/>
    <n v="0.10437281009110021"/>
    <n v="0.13787666433076384"/>
    <x v="71"/>
  </r>
  <r>
    <s v="157-189R"/>
    <x v="69"/>
    <x v="1"/>
    <x v="72"/>
    <n v="2854"/>
    <x v="69"/>
    <n v="2.8703573931324458E-2"/>
    <n v="0.13445690259285215"/>
    <x v="72"/>
  </r>
  <r>
    <s v="157-204R"/>
    <x v="70"/>
    <x v="1"/>
    <x v="73"/>
    <n v="2854"/>
    <x v="70"/>
    <n v="2.8703573931324458E-2"/>
    <n v="0.11026629292221443"/>
    <x v="73"/>
  </r>
  <r>
    <s v="157-207R"/>
    <x v="71"/>
    <x v="15"/>
    <x v="74"/>
    <n v="2854"/>
    <x v="71"/>
    <n v="2.6093202522775052E-2"/>
    <n v="7.9211632796075682E-2"/>
    <x v="74"/>
  </r>
  <r>
    <s v="157-257R"/>
    <x v="72"/>
    <x v="7"/>
    <x v="75"/>
    <n v="2854"/>
    <x v="72"/>
    <n v="3.6531184302733007E-2"/>
    <n v="0.1421478626489138"/>
    <x v="75"/>
  </r>
  <r>
    <s v="157-273R"/>
    <x v="73"/>
    <x v="15"/>
    <x v="76"/>
    <n v="2854"/>
    <x v="73"/>
    <n v="2.6093202522775052E-2"/>
    <n v="0.14581639803784163"/>
    <x v="76"/>
  </r>
  <r>
    <s v="157-75R"/>
    <x v="74"/>
    <x v="21"/>
    <x v="77"/>
    <n v="2854"/>
    <x v="74"/>
    <n v="0.1200280308339173"/>
    <n v="7.6776454099509464E-2"/>
    <x v="77"/>
  </r>
  <r>
    <s v="157-81R"/>
    <x v="75"/>
    <x v="22"/>
    <x v="78"/>
    <n v="2854"/>
    <x v="75"/>
    <n v="6.0014015416958652E-2"/>
    <n v="0.15853188507358096"/>
    <x v="78"/>
  </r>
  <r>
    <s v="175-2024R"/>
    <x v="76"/>
    <x v="10"/>
    <x v="79"/>
    <n v="2854"/>
    <x v="76"/>
    <n v="3.3920812894183604E-2"/>
    <n v="0.12601261387526277"/>
    <x v="79"/>
  </r>
  <r>
    <s v="175-24R"/>
    <x v="77"/>
    <x v="23"/>
    <x v="80"/>
    <n v="2854"/>
    <x v="77"/>
    <n v="5.2186405045550104E-2"/>
    <n v="0.13115276804484932"/>
    <x v="80"/>
  </r>
  <r>
    <s v="175-64R"/>
    <x v="78"/>
    <x v="7"/>
    <x v="81"/>
    <n v="2854"/>
    <x v="78"/>
    <n v="3.6531184302733007E-2"/>
    <n v="0.18369306236860547"/>
    <x v="81"/>
  </r>
  <r>
    <s v="175-90R"/>
    <x v="79"/>
    <x v="10"/>
    <x v="82"/>
    <n v="2854"/>
    <x v="79"/>
    <n v="3.3920812894183604E-2"/>
    <n v="0.18501401541695869"/>
    <x v="82"/>
  </r>
  <r>
    <s v="175-94R"/>
    <x v="80"/>
    <x v="23"/>
    <x v="83"/>
    <n v="2854"/>
    <x v="80"/>
    <n v="5.2186405045550104E-2"/>
    <n v="0.2110301331464611"/>
    <x v="83"/>
  </r>
  <r>
    <s v="176-161R"/>
    <x v="81"/>
    <x v="16"/>
    <x v="84"/>
    <n v="2854"/>
    <x v="81"/>
    <n v="4.4358794674141555E-2"/>
    <n v="0.17765592151366502"/>
    <x v="84"/>
  </r>
  <r>
    <s v="176-164R"/>
    <x v="82"/>
    <x v="6"/>
    <x v="85"/>
    <n v="2854"/>
    <x v="82"/>
    <n v="0"/>
    <n v="0.19622634898388225"/>
    <x v="85"/>
  </r>
  <r>
    <s v="176-1834R"/>
    <x v="16"/>
    <x v="23"/>
    <x v="86"/>
    <n v="2854"/>
    <x v="16"/>
    <n v="5.2186405045550104E-2"/>
    <n v="0.2037175893482831"/>
    <x v="86"/>
  </r>
  <r>
    <s v="176-197F"/>
    <x v="83"/>
    <x v="7"/>
    <x v="87"/>
    <n v="2854"/>
    <x v="83"/>
    <n v="3.6531184302733007E-2"/>
    <n v="0.17605816398037841"/>
    <x v="87"/>
  </r>
  <r>
    <s v="176-200F"/>
    <x v="84"/>
    <x v="7"/>
    <x v="88"/>
    <n v="2854"/>
    <x v="84"/>
    <n v="3.6531184302733007E-2"/>
    <n v="0.1874491941135249"/>
    <x v="88"/>
  </r>
  <r>
    <s v="176-36R"/>
    <x v="85"/>
    <x v="16"/>
    <x v="89"/>
    <n v="2854"/>
    <x v="85"/>
    <n v="4.4358794674141555E-2"/>
    <n v="0.18581639803784164"/>
    <x v="89"/>
  </r>
  <r>
    <s v="176-41R"/>
    <x v="86"/>
    <x v="7"/>
    <x v="90"/>
    <n v="2854"/>
    <x v="86"/>
    <n v="3.6531184302733007E-2"/>
    <n v="0.19674141555711283"/>
    <x v="90"/>
  </r>
  <r>
    <s v="177-955"/>
    <x v="87"/>
    <x v="1"/>
    <x v="91"/>
    <n v="2854"/>
    <x v="87"/>
    <n v="2.8703573931324458E-2"/>
    <n v="4.635949544498949E-2"/>
    <x v="91"/>
  </r>
  <r>
    <s v="178-968AE"/>
    <x v="88"/>
    <x v="6"/>
    <x v="92"/>
    <n v="2854"/>
    <x v="88"/>
    <n v="0"/>
    <n v="0.14594604064470917"/>
    <x v="92"/>
  </r>
  <r>
    <s v="178-982"/>
    <x v="89"/>
    <x v="6"/>
    <x v="93"/>
    <n v="2854"/>
    <x v="89"/>
    <n v="0"/>
    <n v="0.22552557813594953"/>
    <x v="93"/>
  </r>
  <r>
    <s v="182-2240F"/>
    <x v="90"/>
    <x v="8"/>
    <x v="94"/>
    <n v="2854"/>
    <x v="90"/>
    <n v="3.1310441485634201E-2"/>
    <n v="0.12191660826909602"/>
    <x v="94"/>
  </r>
  <r>
    <s v="182-2252R"/>
    <x v="91"/>
    <x v="6"/>
    <x v="95"/>
    <n v="2854"/>
    <x v="91"/>
    <n v="0"/>
    <n v="0.24128941836019624"/>
    <x v="95"/>
  </r>
  <r>
    <s v="182-2254R"/>
    <x v="92"/>
    <x v="14"/>
    <x v="96"/>
    <n v="2854"/>
    <x v="92"/>
    <n v="1.56552207428171E-2"/>
    <n v="0.19572880168185003"/>
    <x v="96"/>
  </r>
  <r>
    <s v="183-439AE"/>
    <x v="93"/>
    <x v="6"/>
    <x v="97"/>
    <n v="2854"/>
    <x v="93"/>
    <n v="0"/>
    <n v="0.2395760336370007"/>
    <x v="97"/>
  </r>
  <r>
    <s v="183-440AE"/>
    <x v="94"/>
    <x v="14"/>
    <x v="98"/>
    <n v="2854"/>
    <x v="94"/>
    <n v="1.56552207428171E-2"/>
    <n v="0.20216187806587246"/>
    <x v="98"/>
  </r>
  <r>
    <s v="185-40AE"/>
    <x v="95"/>
    <x v="6"/>
    <x v="99"/>
    <n v="2854"/>
    <x v="95"/>
    <n v="0"/>
    <n v="7.6629292221443587E-2"/>
    <x v="99"/>
  </r>
  <r>
    <s v="185-51F"/>
    <x v="96"/>
    <x v="14"/>
    <x v="100"/>
    <n v="2854"/>
    <x v="96"/>
    <n v="1.56552207428171E-2"/>
    <n v="0.18163629992992292"/>
    <x v="100"/>
  </r>
  <r>
    <s v="185-52F"/>
    <x v="97"/>
    <x v="6"/>
    <x v="101"/>
    <n v="2854"/>
    <x v="97"/>
    <n v="0"/>
    <n v="0.23755080588647512"/>
    <x v="101"/>
  </r>
  <r>
    <s v="197-1150F"/>
    <x v="98"/>
    <x v="11"/>
    <x v="102"/>
    <n v="2854"/>
    <x v="98"/>
    <n v="5.2172389628591456E-3"/>
    <n v="0.24095304835318848"/>
    <x v="102"/>
  </r>
  <r>
    <s v="197-1155F"/>
    <x v="99"/>
    <x v="11"/>
    <x v="103"/>
    <n v="2854"/>
    <x v="99"/>
    <n v="5.2172389628591456E-3"/>
    <n v="0.30234758234057463"/>
    <x v="103"/>
  </r>
  <r>
    <s v="198-37R"/>
    <x v="100"/>
    <x v="12"/>
    <x v="104"/>
    <n v="2854"/>
    <x v="100"/>
    <n v="2.6103714085494046E-3"/>
    <n v="0.12977575332866154"/>
    <x v="104"/>
  </r>
  <r>
    <s v="200-613AE"/>
    <x v="101"/>
    <x v="11"/>
    <x v="105"/>
    <n v="2854"/>
    <x v="101"/>
    <n v="5.2172389628591456E-3"/>
    <n v="0.13422564821303434"/>
    <x v="105"/>
  </r>
  <r>
    <s v="203-21R"/>
    <x v="102"/>
    <x v="11"/>
    <x v="106"/>
    <n v="2854"/>
    <x v="102"/>
    <n v="5.2172389628591456E-3"/>
    <n v="3.7165381920112123E-2"/>
    <x v="106"/>
  </r>
  <r>
    <s v="204-32R"/>
    <x v="103"/>
    <x v="11"/>
    <x v="107"/>
    <n v="2854"/>
    <x v="103"/>
    <n v="5.2172389628591456E-3"/>
    <n v="0.14760336370007007"/>
    <x v="107"/>
  </r>
  <r>
    <s v="205-1550"/>
    <x v="104"/>
    <x v="6"/>
    <x v="108"/>
    <n v="2854"/>
    <x v="104"/>
    <n v="0"/>
    <n v="6.9912403644008414E-2"/>
    <x v="108"/>
  </r>
  <r>
    <s v="206-1105"/>
    <x v="105"/>
    <x v="6"/>
    <x v="109"/>
    <n v="2854"/>
    <x v="105"/>
    <n v="0"/>
    <n v="6.521723896285915E-2"/>
    <x v="109"/>
  </r>
  <r>
    <s v="206-1817"/>
    <x v="106"/>
    <x v="6"/>
    <x v="110"/>
    <n v="2854"/>
    <x v="106"/>
    <n v="0"/>
    <n v="0.15440784863349685"/>
    <x v="110"/>
  </r>
  <r>
    <s v="209-623AE"/>
    <x v="107"/>
    <x v="6"/>
    <x v="111"/>
    <n v="2854"/>
    <x v="107"/>
    <n v="0"/>
    <n v="0.13300981079187107"/>
    <x v="111"/>
  </r>
  <r>
    <s v="210-172R"/>
    <x v="108"/>
    <x v="6"/>
    <x v="112"/>
    <n v="2854"/>
    <x v="108"/>
    <n v="0"/>
    <n v="5.2547302032235461E-2"/>
    <x v="112"/>
  </r>
  <r>
    <s v="210-9R"/>
    <x v="109"/>
    <x v="6"/>
    <x v="113"/>
    <n v="2854"/>
    <x v="109"/>
    <n v="0"/>
    <n v="5.6030133146461117E-2"/>
    <x v="113"/>
  </r>
  <r>
    <s v="211-279R"/>
    <x v="110"/>
    <x v="10"/>
    <x v="114"/>
    <n v="2854"/>
    <x v="110"/>
    <n v="3.3920812894183604E-2"/>
    <n v="3.6177295024526983E-2"/>
    <x v="114"/>
  </r>
  <r>
    <s v="211-280R"/>
    <x v="111"/>
    <x v="6"/>
    <x v="115"/>
    <n v="2854"/>
    <x v="111"/>
    <n v="0"/>
    <n v="4.3055360896986687E-2"/>
    <x v="115"/>
  </r>
  <r>
    <s v="211-312R"/>
    <x v="112"/>
    <x v="1"/>
    <x v="116"/>
    <n v="2854"/>
    <x v="112"/>
    <n v="2.8703573931324458E-2"/>
    <n v="0.17206727400140154"/>
    <x v="116"/>
  </r>
  <r>
    <s v="212-1177R"/>
    <x v="113"/>
    <x v="8"/>
    <x v="117"/>
    <n v="2854"/>
    <x v="113"/>
    <n v="3.1310441485634201E-2"/>
    <n v="0.18339173090399438"/>
    <x v="117"/>
  </r>
  <r>
    <s v="212-638R"/>
    <x v="114"/>
    <x v="10"/>
    <x v="118"/>
    <n v="2854"/>
    <x v="114"/>
    <n v="3.3920812894183604E-2"/>
    <n v="0.13920112123335671"/>
    <x v="118"/>
  </r>
  <r>
    <s v="212-650R"/>
    <x v="115"/>
    <x v="15"/>
    <x v="119"/>
    <n v="2854"/>
    <x v="115"/>
    <n v="2.6093202522775052E-2"/>
    <n v="0.16750175192711983"/>
    <x v="119"/>
  </r>
  <r>
    <s v="212-652R"/>
    <x v="116"/>
    <x v="15"/>
    <x v="120"/>
    <n v="2854"/>
    <x v="116"/>
    <n v="2.6093202522775052E-2"/>
    <n v="0.16411352487736511"/>
    <x v="120"/>
  </r>
  <r>
    <s v="212-734R"/>
    <x v="117"/>
    <x v="8"/>
    <x v="121"/>
    <n v="2854"/>
    <x v="117"/>
    <n v="3.1310441485634201E-2"/>
    <n v="0.1011948142957253"/>
    <x v="121"/>
  </r>
  <r>
    <s v="212-739R"/>
    <x v="118"/>
    <x v="10"/>
    <x v="122"/>
    <n v="2854"/>
    <x v="118"/>
    <n v="3.3920812894183604E-2"/>
    <n v="8.4555010511562723E-2"/>
    <x v="122"/>
  </r>
  <r>
    <s v="212-743R"/>
    <x v="119"/>
    <x v="8"/>
    <x v="123"/>
    <n v="2854"/>
    <x v="119"/>
    <n v="3.1310441485634201E-2"/>
    <n v="0.13359495444989489"/>
    <x v="123"/>
  </r>
  <r>
    <s v="212-773R"/>
    <x v="72"/>
    <x v="22"/>
    <x v="124"/>
    <n v="2854"/>
    <x v="72"/>
    <n v="6.0014015416958652E-2"/>
    <n v="0.10151366503153469"/>
    <x v="124"/>
  </r>
  <r>
    <s v="212-880R"/>
    <x v="120"/>
    <x v="8"/>
    <x v="125"/>
    <n v="2854"/>
    <x v="120"/>
    <n v="3.1310441485634201E-2"/>
    <n v="0.13709880868955851"/>
    <x v="125"/>
  </r>
  <r>
    <s v="212-886R"/>
    <x v="121"/>
    <x v="22"/>
    <x v="126"/>
    <n v="2854"/>
    <x v="121"/>
    <n v="6.0014015416958652E-2"/>
    <n v="8.8661527680448493E-2"/>
    <x v="126"/>
  </r>
  <r>
    <s v="212-888R"/>
    <x v="16"/>
    <x v="15"/>
    <x v="127"/>
    <n v="2854"/>
    <x v="16"/>
    <n v="2.6093202522775052E-2"/>
    <n v="0.16997547302032237"/>
    <x v="127"/>
  </r>
  <r>
    <s v="214-1122R"/>
    <x v="122"/>
    <x v="24"/>
    <x v="128"/>
    <n v="2854"/>
    <x v="122"/>
    <n v="0.10697967764540994"/>
    <n v="6.570077084793273E-2"/>
    <x v="128"/>
  </r>
  <r>
    <s v="214-1135R"/>
    <x v="123"/>
    <x v="25"/>
    <x v="129"/>
    <n v="2854"/>
    <x v="123"/>
    <n v="2.0875963559915906E-2"/>
    <n v="7.3076384022424667E-2"/>
    <x v="129"/>
  </r>
  <r>
    <s v="214-17AE"/>
    <x v="124"/>
    <x v="14"/>
    <x v="130"/>
    <n v="2854"/>
    <x v="124"/>
    <n v="1.56552207428171E-2"/>
    <n v="0.22699719691660827"/>
    <x v="130"/>
  </r>
  <r>
    <s v="214-4R"/>
    <x v="125"/>
    <x v="14"/>
    <x v="131"/>
    <n v="2854"/>
    <x v="125"/>
    <n v="1.56552207428171E-2"/>
    <n v="0.2300560616678346"/>
    <x v="131"/>
  </r>
  <r>
    <s v="214-536R"/>
    <x v="126"/>
    <x v="5"/>
    <x v="132"/>
    <n v="2854"/>
    <x v="126"/>
    <n v="4.9576033637000701E-2"/>
    <n v="2.3374211632796075E-2"/>
    <x v="132"/>
  </r>
  <r>
    <s v="214-583R"/>
    <x v="127"/>
    <x v="5"/>
    <x v="133"/>
    <n v="2854"/>
    <x v="127"/>
    <n v="4.9576033637000701E-2"/>
    <n v="7.7084793272599858E-2"/>
    <x v="133"/>
  </r>
  <r>
    <s v="214-613R"/>
    <x v="128"/>
    <x v="5"/>
    <x v="134"/>
    <n v="2854"/>
    <x v="128"/>
    <n v="4.9576033637000701E-2"/>
    <n v="0.27895585143658025"/>
    <x v="134"/>
  </r>
  <r>
    <s v="214-647R"/>
    <x v="129"/>
    <x v="26"/>
    <x v="135"/>
    <n v="2854"/>
    <x v="129"/>
    <n v="7.045199719691661E-2"/>
    <n v="9.6370007007708466E-2"/>
    <x v="135"/>
  </r>
  <r>
    <s v="215-1531R"/>
    <x v="130"/>
    <x v="27"/>
    <x v="136"/>
    <n v="2854"/>
    <x v="130"/>
    <n v="3.9138051857042749E-2"/>
    <n v="0.16678346180798878"/>
    <x v="136"/>
  </r>
  <r>
    <s v="215-1534R"/>
    <x v="131"/>
    <x v="27"/>
    <x v="137"/>
    <n v="2854"/>
    <x v="131"/>
    <n v="3.9138051857042749E-2"/>
    <n v="0.18640504555010512"/>
    <x v="137"/>
  </r>
  <r>
    <s v="215-1544R"/>
    <x v="132"/>
    <x v="11"/>
    <x v="138"/>
    <n v="2854"/>
    <x v="132"/>
    <n v="5.2172389628591456E-3"/>
    <n v="0.15514015416958654"/>
    <x v="138"/>
  </r>
  <r>
    <s v="215-38R"/>
    <x v="133"/>
    <x v="27"/>
    <x v="139"/>
    <n v="2854"/>
    <x v="133"/>
    <n v="3.9138051857042749E-2"/>
    <n v="0.1335353889278206"/>
    <x v="139"/>
  </r>
  <r>
    <s v="216-220R"/>
    <x v="134"/>
    <x v="28"/>
    <x v="140"/>
    <n v="2854"/>
    <x v="134"/>
    <n v="4.1748423265592152E-2"/>
    <n v="0.20976173791170286"/>
    <x v="140"/>
  </r>
  <r>
    <s v="217-41AE"/>
    <x v="135"/>
    <x v="3"/>
    <x v="141"/>
    <n v="2854"/>
    <x v="135"/>
    <n v="1.0437981779957953E-2"/>
    <n v="0.20319201121233355"/>
    <x v="141"/>
  </r>
  <r>
    <s v="217-48AE"/>
    <x v="136"/>
    <x v="3"/>
    <x v="142"/>
    <n v="2854"/>
    <x v="136"/>
    <n v="1.0437981779957953E-2"/>
    <n v="0.17865101611772949"/>
    <x v="142"/>
  </r>
  <r>
    <s v="217-835R"/>
    <x v="137"/>
    <x v="25"/>
    <x v="143"/>
    <n v="2854"/>
    <x v="137"/>
    <n v="2.0875963559915906E-2"/>
    <n v="0.13357393132445688"/>
    <x v="143"/>
  </r>
  <r>
    <s v="217-837R"/>
    <x v="138"/>
    <x v="25"/>
    <x v="144"/>
    <n v="2854"/>
    <x v="138"/>
    <n v="2.0875963559915906E-2"/>
    <n v="0.15688156972669937"/>
    <x v="144"/>
  </r>
  <r>
    <s v="217-972R"/>
    <x v="139"/>
    <x v="0"/>
    <x v="145"/>
    <n v="2854"/>
    <x v="139"/>
    <n v="7.8276103714085502E-3"/>
    <n v="0.22004204625087595"/>
    <x v="145"/>
  </r>
  <r>
    <s v="217-983R"/>
    <x v="140"/>
    <x v="6"/>
    <x v="146"/>
    <n v="2854"/>
    <x v="140"/>
    <n v="0"/>
    <n v="1.3465311843027333E-2"/>
    <x v="146"/>
  </r>
  <r>
    <s v="220-288R"/>
    <x v="141"/>
    <x v="29"/>
    <x v="147"/>
    <n v="2854"/>
    <x v="141"/>
    <n v="9.6545199719691666E-2"/>
    <n v="5.7379117028731601E-2"/>
    <x v="147"/>
  </r>
  <r>
    <s v="220-294R"/>
    <x v="142"/>
    <x v="30"/>
    <x v="148"/>
    <n v="2854"/>
    <x v="142"/>
    <n v="0.17482130343377716"/>
    <n v="1.1611772950245271E-2"/>
    <x v="148"/>
  </r>
  <r>
    <s v="220-298R"/>
    <x v="143"/>
    <x v="31"/>
    <x v="149"/>
    <n v="2854"/>
    <x v="143"/>
    <n v="6.2624386825508055E-2"/>
    <n v="9.5571128241065173E-2"/>
    <x v="149"/>
  </r>
  <r>
    <s v="221-1230F"/>
    <x v="16"/>
    <x v="27"/>
    <x v="150"/>
    <n v="2854"/>
    <x v="16"/>
    <n v="3.9138051857042749E-2"/>
    <n v="0.18086545199719689"/>
    <x v="150"/>
  </r>
  <r>
    <s v="221-23R"/>
    <x v="144"/>
    <x v="31"/>
    <x v="151"/>
    <n v="2854"/>
    <x v="144"/>
    <n v="6.2624386825508055E-2"/>
    <n v="0.21445339873861247"/>
    <x v="151"/>
  </r>
  <r>
    <s v="221-344R"/>
    <x v="145"/>
    <x v="27"/>
    <x v="152"/>
    <n v="2854"/>
    <x v="145"/>
    <n v="3.9138051857042749E-2"/>
    <n v="0.16822704975473021"/>
    <x v="152"/>
  </r>
  <r>
    <s v="221-35"/>
    <x v="146"/>
    <x v="29"/>
    <x v="153"/>
    <n v="2854"/>
    <x v="146"/>
    <n v="9.6545199719691666E-2"/>
    <n v="0.18835318850735808"/>
    <x v="153"/>
  </r>
  <r>
    <s v="221-37AE"/>
    <x v="147"/>
    <x v="31"/>
    <x v="154"/>
    <n v="2854"/>
    <x v="147"/>
    <n v="6.2624386825508055E-2"/>
    <n v="0.14949544498948841"/>
    <x v="154"/>
  </r>
  <r>
    <s v="221-38AE"/>
    <x v="148"/>
    <x v="31"/>
    <x v="155"/>
    <n v="2854"/>
    <x v="148"/>
    <n v="6.2624386825508055E-2"/>
    <n v="0.26735459004905399"/>
    <x v="155"/>
  </r>
  <r>
    <s v="221-43AE"/>
    <x v="149"/>
    <x v="31"/>
    <x v="156"/>
    <n v="2854"/>
    <x v="149"/>
    <n v="6.2624386825508055E-2"/>
    <n v="0.26437981779957959"/>
    <x v="156"/>
  </r>
  <r>
    <s v="221-675R"/>
    <x v="150"/>
    <x v="6"/>
    <x v="157"/>
    <n v="2854"/>
    <x v="150"/>
    <n v="0"/>
    <n v="0.10483882270497547"/>
    <x v="157"/>
  </r>
  <r>
    <s v="221-6R"/>
    <x v="151"/>
    <x v="6"/>
    <x v="158"/>
    <n v="2854"/>
    <x v="151"/>
    <n v="0"/>
    <n v="0.14432375613174492"/>
    <x v="158"/>
  </r>
  <r>
    <s v="221-782R"/>
    <x v="152"/>
    <x v="32"/>
    <x v="159"/>
    <n v="2854"/>
    <x v="152"/>
    <n v="0.1017624386825508"/>
    <n v="0.20175192711983184"/>
    <x v="159"/>
  </r>
  <r>
    <s v="221-788"/>
    <x v="153"/>
    <x v="31"/>
    <x v="160"/>
    <n v="2854"/>
    <x v="153"/>
    <n v="6.2624386825508055E-2"/>
    <n v="0.15187456201822003"/>
    <x v="160"/>
  </r>
  <r>
    <s v="221-824"/>
    <x v="154"/>
    <x v="16"/>
    <x v="161"/>
    <n v="2854"/>
    <x v="154"/>
    <n v="4.4358794674141555E-2"/>
    <n v="0.19954449894884374"/>
    <x v="161"/>
  </r>
  <r>
    <s v="222-1364R"/>
    <x v="155"/>
    <x v="29"/>
    <x v="162"/>
    <n v="2854"/>
    <x v="155"/>
    <n v="9.6545199719691666E-2"/>
    <n v="0.13061317449194113"/>
    <x v="162"/>
  </r>
  <r>
    <s v="222-1370R"/>
    <x v="156"/>
    <x v="33"/>
    <x v="163"/>
    <n v="2854"/>
    <x v="156"/>
    <n v="0.12785564120532586"/>
    <n v="0.10624036440084092"/>
    <x v="163"/>
  </r>
  <r>
    <s v="222-1401R"/>
    <x v="157"/>
    <x v="34"/>
    <x v="164"/>
    <n v="2854"/>
    <x v="157"/>
    <n v="5.7403644008409256E-2"/>
    <n v="8.6709880868955855E-2"/>
    <x v="164"/>
  </r>
  <r>
    <s v="222-1433R"/>
    <x v="158"/>
    <x v="33"/>
    <x v="165"/>
    <n v="2854"/>
    <x v="158"/>
    <n v="0.12785564120532586"/>
    <n v="6.3342676944639104E-2"/>
    <x v="165"/>
  </r>
  <r>
    <s v="222-1441R"/>
    <x v="159"/>
    <x v="7"/>
    <x v="166"/>
    <n v="2854"/>
    <x v="159"/>
    <n v="3.6531184302733007E-2"/>
    <n v="9.8290119131044157E-2"/>
    <x v="166"/>
  </r>
  <r>
    <s v="222-1503"/>
    <x v="160"/>
    <x v="29"/>
    <x v="167"/>
    <n v="2854"/>
    <x v="160"/>
    <n v="9.6545199719691666E-2"/>
    <n v="0.17791170287316049"/>
    <x v="167"/>
  </r>
  <r>
    <s v="222-1523R"/>
    <x v="161"/>
    <x v="35"/>
    <x v="168"/>
    <n v="2854"/>
    <x v="161"/>
    <n v="8.3496846531184304E-2"/>
    <n v="0.14077084793272598"/>
    <x v="168"/>
  </r>
  <r>
    <s v="222-2013R"/>
    <x v="162"/>
    <x v="29"/>
    <x v="169"/>
    <n v="2854"/>
    <x v="162"/>
    <n v="9.6545199719691666E-2"/>
    <n v="0.13741065171688857"/>
    <x v="169"/>
  </r>
  <r>
    <s v="222-2063R"/>
    <x v="16"/>
    <x v="29"/>
    <x v="170"/>
    <n v="2854"/>
    <x v="16"/>
    <n v="9.6545199719691666E-2"/>
    <n v="0.11032585844428872"/>
    <x v="170"/>
  </r>
  <r>
    <s v="223-526R"/>
    <x v="163"/>
    <x v="6"/>
    <x v="171"/>
    <n v="2854"/>
    <x v="163"/>
    <n v="0"/>
    <n v="9.1447091800981081E-2"/>
    <x v="171"/>
  </r>
  <r>
    <s v="230-1008R"/>
    <x v="164"/>
    <x v="25"/>
    <x v="172"/>
    <n v="2854"/>
    <x v="164"/>
    <n v="2.0875963559915906E-2"/>
    <n v="7.7284512964260685E-2"/>
    <x v="172"/>
  </r>
  <r>
    <s v="230-127AE"/>
    <x v="165"/>
    <x v="25"/>
    <x v="173"/>
    <n v="2854"/>
    <x v="165"/>
    <n v="2.0875963559915906E-2"/>
    <n v="0.20521723896285912"/>
    <x v="173"/>
  </r>
  <r>
    <s v="230-133AE"/>
    <x v="166"/>
    <x v="6"/>
    <x v="174"/>
    <n v="2854"/>
    <x v="166"/>
    <n v="0"/>
    <n v="0.18652067274001399"/>
    <x v="174"/>
  </r>
  <r>
    <s v="230-1586R"/>
    <x v="167"/>
    <x v="6"/>
    <x v="175"/>
    <n v="2854"/>
    <x v="167"/>
    <n v="0"/>
    <n v="0.21251576734407848"/>
    <x v="175"/>
  </r>
  <r>
    <s v="230-1606R"/>
    <x v="168"/>
    <x v="6"/>
    <x v="176"/>
    <n v="2854"/>
    <x v="168"/>
    <n v="0"/>
    <n v="0.19524176594253675"/>
    <x v="176"/>
  </r>
  <r>
    <s v="230-181"/>
    <x v="169"/>
    <x v="6"/>
    <x v="177"/>
    <n v="2854"/>
    <x v="169"/>
    <n v="0"/>
    <n v="0.13487736510161177"/>
    <x v="177"/>
  </r>
  <r>
    <s v="230-371AE"/>
    <x v="170"/>
    <x v="6"/>
    <x v="178"/>
    <n v="2854"/>
    <x v="170"/>
    <n v="0"/>
    <n v="0.21325508058864751"/>
    <x v="178"/>
  </r>
  <r>
    <s v="231-1635R"/>
    <x v="171"/>
    <x v="12"/>
    <x v="179"/>
    <n v="2854"/>
    <x v="171"/>
    <n v="2.6103714085494046E-3"/>
    <n v="0.20535038542396633"/>
    <x v="179"/>
  </r>
  <r>
    <s v="231-42"/>
    <x v="172"/>
    <x v="12"/>
    <x v="180"/>
    <n v="2854"/>
    <x v="172"/>
    <n v="2.6103714085494046E-3"/>
    <n v="0.14966012613875262"/>
    <x v="180"/>
  </r>
  <r>
    <s v="232-40AE"/>
    <x v="173"/>
    <x v="0"/>
    <x v="181"/>
    <n v="2854"/>
    <x v="173"/>
    <n v="7.8276103714085502E-3"/>
    <n v="0.74669586545199707"/>
    <x v="181"/>
  </r>
  <r>
    <s v="233-123R"/>
    <x v="174"/>
    <x v="6"/>
    <x v="182"/>
    <n v="2854"/>
    <x v="174"/>
    <n v="0"/>
    <n v="0.19991941135248772"/>
    <x v="182"/>
  </r>
  <r>
    <s v="233-41R"/>
    <x v="175"/>
    <x v="6"/>
    <x v="183"/>
    <n v="2854"/>
    <x v="175"/>
    <n v="0"/>
    <n v="0.21337771548703574"/>
    <x v="183"/>
  </r>
  <r>
    <s v="233-81F"/>
    <x v="176"/>
    <x v="6"/>
    <x v="184"/>
    <n v="2854"/>
    <x v="176"/>
    <n v="0"/>
    <n v="0.20231604765241765"/>
    <x v="184"/>
  </r>
  <r>
    <s v="233-86F"/>
    <x v="177"/>
    <x v="6"/>
    <x v="185"/>
    <n v="2854"/>
    <x v="177"/>
    <n v="0"/>
    <n v="0.17015066573230553"/>
    <x v="185"/>
  </r>
  <r>
    <s v="234-48R"/>
    <x v="178"/>
    <x v="6"/>
    <x v="186"/>
    <n v="2854"/>
    <x v="178"/>
    <n v="0"/>
    <n v="0.27131744919411355"/>
    <x v="186"/>
  </r>
  <r>
    <s v="235-897R"/>
    <x v="179"/>
    <x v="27"/>
    <x v="187"/>
    <n v="2854"/>
    <x v="179"/>
    <n v="3.9138051857042749E-2"/>
    <n v="0.26284162578836723"/>
    <x v="187"/>
  </r>
  <r>
    <s v="235-899R"/>
    <x v="180"/>
    <x v="27"/>
    <x v="188"/>
    <n v="2854"/>
    <x v="180"/>
    <n v="3.9138051857042749E-2"/>
    <n v="0.28877365101611774"/>
    <x v="188"/>
  </r>
  <r>
    <s v="236-10R"/>
    <x v="181"/>
    <x v="15"/>
    <x v="189"/>
    <n v="2854"/>
    <x v="181"/>
    <n v="2.6093202522775052E-2"/>
    <n v="0.22318500350385426"/>
    <x v="189"/>
  </r>
  <r>
    <s v="236-1535"/>
    <x v="182"/>
    <x v="31"/>
    <x v="190"/>
    <n v="2854"/>
    <x v="182"/>
    <n v="6.2624386825508055E-2"/>
    <n v="0.26730203223545901"/>
    <x v="190"/>
  </r>
  <r>
    <s v="236-38R"/>
    <x v="183"/>
    <x v="15"/>
    <x v="191"/>
    <n v="2854"/>
    <x v="183"/>
    <n v="2.6093202522775052E-2"/>
    <n v="0.17188857743517869"/>
    <x v="191"/>
  </r>
  <r>
    <s v="237-1761R"/>
    <x v="184"/>
    <x v="10"/>
    <x v="192"/>
    <n v="2854"/>
    <x v="184"/>
    <n v="3.3920812894183604E-2"/>
    <n v="0.1069936930623686"/>
    <x v="192"/>
  </r>
  <r>
    <s v="237-1765R"/>
    <x v="185"/>
    <x v="36"/>
    <x v="193"/>
    <n v="2854"/>
    <x v="185"/>
    <n v="0.12524526979677644"/>
    <n v="0.18213384723195516"/>
    <x v="193"/>
  </r>
  <r>
    <s v="237-17R"/>
    <x v="186"/>
    <x v="27"/>
    <x v="194"/>
    <n v="2854"/>
    <x v="186"/>
    <n v="3.9138051857042749E-2"/>
    <n v="0.28086895585143656"/>
    <x v="194"/>
  </r>
  <r>
    <s v="237-2R"/>
    <x v="187"/>
    <x v="10"/>
    <x v="195"/>
    <n v="2854"/>
    <x v="187"/>
    <n v="3.3920812894183604E-2"/>
    <n v="0.12325157673440784"/>
    <x v="195"/>
  </r>
  <r>
    <s v="237-30R"/>
    <x v="188"/>
    <x v="29"/>
    <x v="196"/>
    <n v="2854"/>
    <x v="188"/>
    <n v="9.6545199719691666E-2"/>
    <n v="6.220042046250876E-2"/>
    <x v="196"/>
  </r>
  <r>
    <s v="239-15R"/>
    <x v="189"/>
    <x v="25"/>
    <x v="197"/>
    <n v="2854"/>
    <x v="189"/>
    <n v="2.0875963559915906E-2"/>
    <n v="0.20380868955851439"/>
    <x v="197"/>
  </r>
  <r>
    <s v="239-2144R"/>
    <x v="190"/>
    <x v="25"/>
    <x v="198"/>
    <n v="2854"/>
    <x v="190"/>
    <n v="2.0875963559915906E-2"/>
    <n v="0.2108093903293623"/>
    <x v="198"/>
  </r>
  <r>
    <s v="239-89R"/>
    <x v="191"/>
    <x v="25"/>
    <x v="199"/>
    <n v="2854"/>
    <x v="191"/>
    <n v="2.0875963559915906E-2"/>
    <n v="0.14613174491941136"/>
    <x v="199"/>
  </r>
  <r>
    <s v="240-1028R"/>
    <x v="192"/>
    <x v="6"/>
    <x v="200"/>
    <n v="2854"/>
    <x v="192"/>
    <n v="0"/>
    <n v="0.17197617379117028"/>
    <x v="200"/>
  </r>
  <r>
    <s v="240-1044"/>
    <x v="193"/>
    <x v="6"/>
    <x v="201"/>
    <n v="2854"/>
    <x v="193"/>
    <n v="0"/>
    <n v="0.19347231955150665"/>
    <x v="201"/>
  </r>
  <r>
    <s v="240-1095R"/>
    <x v="194"/>
    <x v="11"/>
    <x v="202"/>
    <n v="2854"/>
    <x v="194"/>
    <n v="5.2172389628591456E-3"/>
    <n v="0.14636299929922916"/>
    <x v="202"/>
  </r>
  <r>
    <s v="240-1097R"/>
    <x v="195"/>
    <x v="25"/>
    <x v="203"/>
    <n v="2854"/>
    <x v="195"/>
    <n v="2.0875963559915906E-2"/>
    <n v="0.17680098107918713"/>
    <x v="203"/>
  </r>
  <r>
    <s v="240-1148"/>
    <x v="196"/>
    <x v="12"/>
    <x v="204"/>
    <n v="2854"/>
    <x v="196"/>
    <n v="2.6103714085494046E-3"/>
    <n v="0.17297126839523475"/>
    <x v="204"/>
  </r>
  <r>
    <s v="240-2004R"/>
    <x v="197"/>
    <x v="6"/>
    <x v="205"/>
    <n v="2854"/>
    <x v="197"/>
    <n v="0"/>
    <n v="0.18861948142957255"/>
    <x v="205"/>
  </r>
  <r>
    <s v="240-2006R"/>
    <x v="198"/>
    <x v="6"/>
    <x v="206"/>
    <n v="2854"/>
    <x v="198"/>
    <n v="0"/>
    <n v="0.20183251576734407"/>
    <x v="206"/>
  </r>
  <r>
    <s v="242-773F"/>
    <x v="199"/>
    <x v="16"/>
    <x v="207"/>
    <n v="2854"/>
    <x v="199"/>
    <n v="4.4358794674141555E-2"/>
    <n v="0.16957953749124038"/>
    <x v="207"/>
  </r>
  <r>
    <s v="243-14R"/>
    <x v="200"/>
    <x v="11"/>
    <x v="208"/>
    <n v="2854"/>
    <x v="200"/>
    <n v="5.2172389628591456E-3"/>
    <n v="1.0974071478626488E-2"/>
    <x v="208"/>
  </r>
  <r>
    <s v="246-34R"/>
    <x v="201"/>
    <x v="6"/>
    <x v="209"/>
    <n v="2854"/>
    <x v="201"/>
    <n v="0"/>
    <n v="0.19894183601962157"/>
    <x v="209"/>
  </r>
  <r>
    <s v="247-46"/>
    <x v="202"/>
    <x v="11"/>
    <x v="210"/>
    <n v="2854"/>
    <x v="202"/>
    <n v="5.2172389628591456E-3"/>
    <n v="0.21611772950245267"/>
    <x v="210"/>
  </r>
  <r>
    <s v="247-48"/>
    <x v="203"/>
    <x v="11"/>
    <x v="211"/>
    <n v="2854"/>
    <x v="203"/>
    <n v="5.2172389628591456E-3"/>
    <n v="0.176885073580939"/>
    <x v="211"/>
  </r>
  <r>
    <s v="249-24R"/>
    <x v="204"/>
    <x v="25"/>
    <x v="212"/>
    <n v="2854"/>
    <x v="204"/>
    <n v="2.0875963559915906E-2"/>
    <n v="0.21298528381219342"/>
    <x v="212"/>
  </r>
  <r>
    <s v="252-129AE"/>
    <x v="205"/>
    <x v="6"/>
    <x v="213"/>
    <n v="2854"/>
    <x v="205"/>
    <n v="0"/>
    <n v="0.21255781359495446"/>
    <x v="213"/>
  </r>
  <r>
    <s v="260-358R"/>
    <x v="206"/>
    <x v="17"/>
    <x v="214"/>
    <n v="2854"/>
    <x v="206"/>
    <n v="2.3482831114225645E-2"/>
    <n v="0.14065872459705675"/>
    <x v="214"/>
  </r>
  <r>
    <s v="281-28R"/>
    <x v="207"/>
    <x v="0"/>
    <x v="215"/>
    <n v="2854"/>
    <x v="207"/>
    <n v="7.8276103714085502E-3"/>
    <n v="0.10943938332165383"/>
    <x v="215"/>
  </r>
  <r>
    <s v="283-55R"/>
    <x v="208"/>
    <x v="18"/>
    <x v="216"/>
    <n v="2854"/>
    <x v="208"/>
    <n v="4.6965662228451291E-2"/>
    <n v="0.11795374912403643"/>
    <x v="216"/>
  </r>
  <r>
    <s v="283-71F"/>
    <x v="209"/>
    <x v="1"/>
    <x v="217"/>
    <n v="2854"/>
    <x v="209"/>
    <n v="2.8703573931324458E-2"/>
    <n v="0.22222845129642607"/>
    <x v="217"/>
  </r>
  <r>
    <s v="283-80F"/>
    <x v="210"/>
    <x v="1"/>
    <x v="218"/>
    <n v="2854"/>
    <x v="210"/>
    <n v="2.8703573931324458E-2"/>
    <n v="0.65882270497547313"/>
    <x v="218"/>
  </r>
  <r>
    <s v="296-68F"/>
    <x v="211"/>
    <x v="6"/>
    <x v="219"/>
    <n v="2854"/>
    <x v="211"/>
    <n v="0"/>
    <n v="0.39360196215837417"/>
    <x v="219"/>
  </r>
  <r>
    <s v="305-32R"/>
    <x v="212"/>
    <x v="0"/>
    <x v="220"/>
    <n v="2854"/>
    <x v="212"/>
    <n v="7.8276103714085502E-3"/>
    <n v="6.4901892081289422E-2"/>
    <x v="220"/>
  </r>
  <r>
    <s v="305-35R"/>
    <x v="213"/>
    <x v="6"/>
    <x v="221"/>
    <n v="2854"/>
    <x v="213"/>
    <n v="0"/>
    <n v="5.3805185704274706E-2"/>
    <x v="221"/>
  </r>
  <r>
    <s v="307-1492R"/>
    <x v="214"/>
    <x v="0"/>
    <x v="222"/>
    <n v="2854"/>
    <x v="214"/>
    <n v="7.8276103714085502E-3"/>
    <n v="8.6555711282410658E-2"/>
    <x v="222"/>
  </r>
  <r>
    <s v="307-1538F"/>
    <x v="215"/>
    <x v="0"/>
    <x v="223"/>
    <n v="2854"/>
    <x v="215"/>
    <n v="7.8276103714085502E-3"/>
    <n v="0.18634548002803081"/>
    <x v="223"/>
  </r>
  <r>
    <s v="307-234R"/>
    <x v="216"/>
    <x v="14"/>
    <x v="224"/>
    <n v="2854"/>
    <x v="216"/>
    <n v="1.56552207428171E-2"/>
    <n v="0.18647161878065874"/>
    <x v="224"/>
  </r>
  <r>
    <s v="308-485AE"/>
    <x v="217"/>
    <x v="12"/>
    <x v="225"/>
    <n v="2854"/>
    <x v="217"/>
    <n v="2.6103714085494046E-3"/>
    <n v="7.3479327259985988E-2"/>
    <x v="225"/>
  </r>
  <r>
    <s v="308-563AE"/>
    <x v="218"/>
    <x v="12"/>
    <x v="226"/>
    <n v="2854"/>
    <x v="218"/>
    <n v="2.6103714085494046E-3"/>
    <n v="0.20815346881569724"/>
    <x v="226"/>
  </r>
  <r>
    <s v="311-1163"/>
    <x v="219"/>
    <x v="11"/>
    <x v="227"/>
    <n v="2854"/>
    <x v="219"/>
    <n v="5.2172389628591456E-3"/>
    <n v="0.23505255781359496"/>
    <x v="227"/>
  </r>
  <r>
    <s v="311-43"/>
    <x v="220"/>
    <x v="11"/>
    <x v="228"/>
    <n v="2854"/>
    <x v="220"/>
    <n v="5.2172389628591456E-3"/>
    <n v="0.31998598458304134"/>
    <x v="228"/>
  </r>
  <r>
    <s v="312-28R"/>
    <x v="221"/>
    <x v="11"/>
    <x v="229"/>
    <n v="2854"/>
    <x v="221"/>
    <n v="5.2172389628591456E-3"/>
    <n v="0.54646811492641911"/>
    <x v="229"/>
  </r>
  <r>
    <s v="315-1151"/>
    <x v="16"/>
    <x v="11"/>
    <x v="230"/>
    <n v="2854"/>
    <x v="16"/>
    <n v="5.2172389628591456E-3"/>
    <n v="0.15776804484933427"/>
    <x v="230"/>
  </r>
  <r>
    <s v="315-485AE"/>
    <x v="222"/>
    <x v="4"/>
    <x v="231"/>
    <n v="2854"/>
    <x v="222"/>
    <n v="1.8265592151366503E-2"/>
    <n v="0.19831814996496147"/>
    <x v="231"/>
  </r>
  <r>
    <s v="338-6R"/>
    <x v="223"/>
    <x v="4"/>
    <x v="232"/>
    <n v="2854"/>
    <x v="223"/>
    <n v="1.8265592151366503E-2"/>
    <n v="0.23809740714786265"/>
    <x v="232"/>
  </r>
  <r>
    <s v="339-478R"/>
    <x v="224"/>
    <x v="4"/>
    <x v="233"/>
    <n v="2854"/>
    <x v="224"/>
    <n v="1.8265592151366503E-2"/>
    <n v="8.3661527680448489E-2"/>
    <x v="233"/>
  </r>
  <r>
    <s v="339-480R"/>
    <x v="225"/>
    <x v="4"/>
    <x v="234"/>
    <n v="2854"/>
    <x v="225"/>
    <n v="1.8265592151366503E-2"/>
    <n v="0.16406797477224946"/>
    <x v="234"/>
  </r>
  <r>
    <s v="350-2182R"/>
    <x v="226"/>
    <x v="4"/>
    <x v="235"/>
    <n v="2854"/>
    <x v="226"/>
    <n v="1.8265592151366503E-2"/>
    <n v="0.14145059565522075"/>
    <x v="235"/>
  </r>
  <r>
    <s v="350-2188R"/>
    <x v="227"/>
    <x v="6"/>
    <x v="236"/>
    <n v="2854"/>
    <x v="227"/>
    <n v="0"/>
    <n v="0.19697967764540997"/>
    <x v="236"/>
  </r>
  <r>
    <s v="350-2192R"/>
    <x v="228"/>
    <x v="4"/>
    <x v="237"/>
    <n v="2854"/>
    <x v="228"/>
    <n v="1.8265592151366503E-2"/>
    <n v="0.20174491941135247"/>
    <x v="237"/>
  </r>
  <r>
    <s v="350-2196R"/>
    <x v="229"/>
    <x v="15"/>
    <x v="238"/>
    <n v="2854"/>
    <x v="229"/>
    <n v="2.6093202522775052E-2"/>
    <n v="0.18431324456902592"/>
    <x v="238"/>
  </r>
  <r>
    <s v="350-2201R"/>
    <x v="230"/>
    <x v="7"/>
    <x v="239"/>
    <n v="2854"/>
    <x v="230"/>
    <n v="3.6531184302733007E-2"/>
    <n v="0.14322004204625088"/>
    <x v="239"/>
  </r>
  <r>
    <s v="350-41R"/>
    <x v="231"/>
    <x v="4"/>
    <x v="240"/>
    <n v="2854"/>
    <x v="231"/>
    <n v="1.8265592151366503E-2"/>
    <n v="0.17998598458304133"/>
    <x v="240"/>
  </r>
  <r>
    <s v="351-819R"/>
    <x v="232"/>
    <x v="25"/>
    <x v="241"/>
    <n v="2854"/>
    <x v="232"/>
    <n v="2.0875963559915906E-2"/>
    <n v="0.22392782060266295"/>
    <x v="241"/>
  </r>
  <r>
    <s v="351-871R"/>
    <x v="233"/>
    <x v="3"/>
    <x v="242"/>
    <n v="2854"/>
    <x v="233"/>
    <n v="1.0437981779957953E-2"/>
    <n v="0.20291871058163979"/>
    <x v="242"/>
  </r>
  <r>
    <s v="352-27R"/>
    <x v="234"/>
    <x v="4"/>
    <x v="243"/>
    <n v="2854"/>
    <x v="234"/>
    <n v="1.8265592151366503E-2"/>
    <n v="0.21812543798177994"/>
    <x v="243"/>
  </r>
  <r>
    <s v="353-593F"/>
    <x v="235"/>
    <x v="6"/>
    <x v="244"/>
    <n v="2854"/>
    <x v="235"/>
    <n v="0"/>
    <n v="0.21836370007007705"/>
    <x v="244"/>
  </r>
  <r>
    <s v="353-594F"/>
    <x v="236"/>
    <x v="6"/>
    <x v="245"/>
    <n v="2854"/>
    <x v="236"/>
    <n v="0"/>
    <n v="0.21103714085494046"/>
    <x v="245"/>
  </r>
  <r>
    <s v="353-900F"/>
    <x v="237"/>
    <x v="25"/>
    <x v="246"/>
    <n v="2854"/>
    <x v="237"/>
    <n v="2.0875963559915906E-2"/>
    <n v="0.26448843728100913"/>
    <x v="246"/>
  </r>
  <r>
    <s v="353-901F"/>
    <x v="238"/>
    <x v="25"/>
    <x v="247"/>
    <n v="2854"/>
    <x v="238"/>
    <n v="2.0875963559915906E-2"/>
    <n v="0.31512964260686754"/>
    <x v="247"/>
  </r>
  <r>
    <s v="353-902F"/>
    <x v="239"/>
    <x v="25"/>
    <x v="248"/>
    <n v="2854"/>
    <x v="239"/>
    <n v="2.0875963559915906E-2"/>
    <n v="0.19628241065171692"/>
    <x v="248"/>
  </r>
  <r>
    <s v="353-904R"/>
    <x v="240"/>
    <x v="25"/>
    <x v="249"/>
    <n v="2854"/>
    <x v="240"/>
    <n v="2.0875963559915906E-2"/>
    <n v="0.22123335669236158"/>
    <x v="249"/>
  </r>
  <r>
    <s v="353-914R"/>
    <x v="241"/>
    <x v="25"/>
    <x v="250"/>
    <n v="2854"/>
    <x v="241"/>
    <n v="2.0875963559915906E-2"/>
    <n v="0.28625788367203925"/>
    <x v="250"/>
  </r>
  <r>
    <s v="354-24AE"/>
    <x v="242"/>
    <x v="6"/>
    <x v="251"/>
    <n v="2854"/>
    <x v="242"/>
    <n v="0"/>
    <n v="0.18375262789067978"/>
    <x v="251"/>
  </r>
  <r>
    <s v="354-38R"/>
    <x v="243"/>
    <x v="6"/>
    <x v="252"/>
    <n v="2854"/>
    <x v="243"/>
    <n v="0"/>
    <n v="0.2093412754029432"/>
    <x v="252"/>
  </r>
  <r>
    <s v="355-41R"/>
    <x v="244"/>
    <x v="3"/>
    <x v="253"/>
    <n v="2854"/>
    <x v="244"/>
    <n v="1.0437981779957953E-2"/>
    <n v="0.25051506657323058"/>
    <x v="253"/>
  </r>
  <r>
    <s v="355-65R"/>
    <x v="245"/>
    <x v="3"/>
    <x v="254"/>
    <n v="2854"/>
    <x v="245"/>
    <n v="1.0437981779957953E-2"/>
    <n v="0.72824456902592849"/>
    <x v="254"/>
  </r>
  <r>
    <s v="355-6R"/>
    <x v="246"/>
    <x v="3"/>
    <x v="255"/>
    <n v="2854"/>
    <x v="246"/>
    <n v="1.0437981779957953E-2"/>
    <n v="0.22315346881569725"/>
    <x v="255"/>
  </r>
  <r>
    <s v="356-16R"/>
    <x v="247"/>
    <x v="1"/>
    <x v="256"/>
    <n v="2854"/>
    <x v="247"/>
    <n v="2.8703573931324458E-2"/>
    <n v="0.27844428871758936"/>
    <x v="256"/>
  </r>
  <r>
    <s v="356-19R"/>
    <x v="248"/>
    <x v="17"/>
    <x v="257"/>
    <n v="2854"/>
    <x v="248"/>
    <n v="2.3482831114225645E-2"/>
    <n v="0.17763840224246671"/>
    <x v="257"/>
  </r>
  <r>
    <s v="356-30AE"/>
    <x v="249"/>
    <x v="6"/>
    <x v="258"/>
    <n v="2854"/>
    <x v="249"/>
    <n v="0"/>
    <n v="0.22401541695865448"/>
    <x v="258"/>
  </r>
  <r>
    <s v="357-1147R"/>
    <x v="250"/>
    <x v="26"/>
    <x v="259"/>
    <n v="2854"/>
    <x v="250"/>
    <n v="7.045199719691661E-2"/>
    <n v="0.29381219341275405"/>
    <x v="259"/>
  </r>
  <r>
    <s v="357-1299R"/>
    <x v="251"/>
    <x v="20"/>
    <x v="260"/>
    <n v="2854"/>
    <x v="251"/>
    <n v="0.10437281009110021"/>
    <n v="0.13557463209530485"/>
    <x v="260"/>
  </r>
  <r>
    <s v="357-2049F"/>
    <x v="252"/>
    <x v="5"/>
    <x v="261"/>
    <n v="2854"/>
    <x v="252"/>
    <n v="4.9576033637000701E-2"/>
    <n v="0.18028381219341275"/>
    <x v="261"/>
  </r>
  <r>
    <s v="357-45R"/>
    <x v="253"/>
    <x v="28"/>
    <x v="262"/>
    <n v="2854"/>
    <x v="253"/>
    <n v="4.1748423265592152E-2"/>
    <n v="0.20512964260686753"/>
    <x v="262"/>
  </r>
  <r>
    <s v="357-50R"/>
    <x v="254"/>
    <x v="1"/>
    <x v="263"/>
    <n v="2854"/>
    <x v="254"/>
    <n v="2.8703573931324458E-2"/>
    <n v="0.17888927820602663"/>
    <x v="263"/>
  </r>
  <r>
    <s v="357-750R"/>
    <x v="255"/>
    <x v="28"/>
    <x v="264"/>
    <n v="2854"/>
    <x v="255"/>
    <n v="4.1748423265592152E-2"/>
    <n v="0.18953048353188506"/>
    <x v="264"/>
  </r>
  <r>
    <s v="358-33"/>
    <x v="256"/>
    <x v="5"/>
    <x v="265"/>
    <n v="2854"/>
    <x v="256"/>
    <n v="4.9576033637000701E-2"/>
    <n v="0.33394884372810091"/>
    <x v="265"/>
  </r>
  <r>
    <s v="358-585R"/>
    <x v="257"/>
    <x v="5"/>
    <x v="266"/>
    <n v="2854"/>
    <x v="257"/>
    <n v="4.9576033637000701E-2"/>
    <n v="0.18550455501051155"/>
    <x v="266"/>
  </r>
  <r>
    <s v="358-682F"/>
    <x v="258"/>
    <x v="37"/>
    <x v="267"/>
    <n v="2854"/>
    <x v="258"/>
    <n v="0.23222494744218639"/>
    <n v="7.7140854940434475E-2"/>
    <x v="267"/>
  </r>
  <r>
    <s v="387-15"/>
    <x v="259"/>
    <x v="1"/>
    <x v="268"/>
    <n v="2854"/>
    <x v="259"/>
    <n v="2.8703573931324458E-2"/>
    <n v="7.657323055360897E-2"/>
    <x v="268"/>
  </r>
  <r>
    <s v="393-14R"/>
    <x v="260"/>
    <x v="16"/>
    <x v="269"/>
    <n v="2854"/>
    <x v="260"/>
    <n v="4.4358794674141555E-2"/>
    <n v="0.21692011212333565"/>
    <x v="269"/>
  </r>
  <r>
    <s v="396-699R"/>
    <x v="261"/>
    <x v="16"/>
    <x v="270"/>
    <n v="2854"/>
    <x v="261"/>
    <n v="4.4358794674141555E-2"/>
    <n v="0.22042396636299927"/>
    <x v="270"/>
  </r>
  <r>
    <s v="411-14R"/>
    <x v="262"/>
    <x v="11"/>
    <x v="271"/>
    <n v="2854"/>
    <x v="262"/>
    <n v="5.2172389628591456E-3"/>
    <n v="0.22024526979677647"/>
    <x v="271"/>
  </r>
  <r>
    <s v="411-30R"/>
    <x v="263"/>
    <x v="11"/>
    <x v="272"/>
    <n v="2854"/>
    <x v="263"/>
    <n v="5.2172389628591456E-3"/>
    <n v="0.20802733006306939"/>
    <x v="272"/>
  </r>
  <r>
    <s v="411-47R"/>
    <x v="264"/>
    <x v="12"/>
    <x v="273"/>
    <n v="2854"/>
    <x v="264"/>
    <n v="2.6103714085494046E-3"/>
    <n v="4.3009810791871057E-2"/>
    <x v="273"/>
  </r>
  <r>
    <s v="440-13R"/>
    <x v="265"/>
    <x v="38"/>
    <x v="274"/>
    <n v="2854"/>
    <x v="265"/>
    <n v="7.5669236159775763E-2"/>
    <n v="7.6531184302733007E-2"/>
    <x v="274"/>
  </r>
  <r>
    <s v="441-23R"/>
    <x v="266"/>
    <x v="39"/>
    <x v="275"/>
    <n v="2854"/>
    <x v="266"/>
    <n v="0.21135248773651016"/>
    <n v="7.8973370707778545E-2"/>
    <x v="275"/>
  </r>
  <r>
    <s v="441-25R"/>
    <x v="267"/>
    <x v="39"/>
    <x v="276"/>
    <n v="2854"/>
    <x v="267"/>
    <n v="0.21135248773651016"/>
    <n v="3.292571829011913E-2"/>
    <x v="276"/>
  </r>
  <r>
    <s v="441-279R"/>
    <x v="268"/>
    <x v="39"/>
    <x v="277"/>
    <n v="2854"/>
    <x v="268"/>
    <n v="0.21135248773651016"/>
    <n v="9.3787666433076386E-2"/>
    <x v="277"/>
  </r>
  <r>
    <s v="441-27R"/>
    <x v="269"/>
    <x v="22"/>
    <x v="278"/>
    <n v="2854"/>
    <x v="269"/>
    <n v="6.0014015416958652E-2"/>
    <n v="9.9954449894884362E-2"/>
    <x v="278"/>
  </r>
  <r>
    <s v="441-30R"/>
    <x v="270"/>
    <x v="39"/>
    <x v="279"/>
    <n v="2854"/>
    <x v="270"/>
    <n v="0.21135248773651016"/>
    <n v="8.5003503854239645E-2"/>
    <x v="279"/>
  </r>
  <r>
    <s v="442-14R"/>
    <x v="271"/>
    <x v="38"/>
    <x v="280"/>
    <n v="2854"/>
    <x v="271"/>
    <n v="7.5669236159775763E-2"/>
    <n v="0.11508409250175194"/>
    <x v="280"/>
  </r>
  <r>
    <s v="442-16R"/>
    <x v="272"/>
    <x v="5"/>
    <x v="281"/>
    <n v="2854"/>
    <x v="272"/>
    <n v="4.9576033637000701E-2"/>
    <n v="0.1272039243167484"/>
    <x v="281"/>
  </r>
  <r>
    <s v="442-28R"/>
    <x v="273"/>
    <x v="27"/>
    <x v="282"/>
    <n v="2854"/>
    <x v="273"/>
    <n v="3.9138051857042749E-2"/>
    <n v="0.17433777154870359"/>
    <x v="282"/>
  </r>
  <r>
    <s v="442-29R"/>
    <x v="274"/>
    <x v="27"/>
    <x v="283"/>
    <n v="2854"/>
    <x v="274"/>
    <n v="3.9138051857042749E-2"/>
    <n v="0.21852838121934129"/>
    <x v="283"/>
  </r>
  <r>
    <s v="442-46R"/>
    <x v="275"/>
    <x v="27"/>
    <x v="284"/>
    <n v="2854"/>
    <x v="275"/>
    <n v="3.9138051857042749E-2"/>
    <n v="0.33314295725297827"/>
    <x v="284"/>
  </r>
  <r>
    <s v="442-509R"/>
    <x v="276"/>
    <x v="6"/>
    <x v="285"/>
    <n v="2854"/>
    <x v="276"/>
    <n v="0"/>
    <n v="0.18014015416958654"/>
    <x v="285"/>
  </r>
  <r>
    <s v="442-525"/>
    <x v="277"/>
    <x v="6"/>
    <x v="286"/>
    <n v="2854"/>
    <x v="277"/>
    <n v="0"/>
    <n v="0.21885073580939035"/>
    <x v="286"/>
  </r>
  <r>
    <s v="442-728R"/>
    <x v="278"/>
    <x v="22"/>
    <x v="287"/>
    <n v="2854"/>
    <x v="278"/>
    <n v="6.0014015416958652E-2"/>
    <n v="0.18516468114926421"/>
    <x v="287"/>
  </r>
  <r>
    <s v="444-15R"/>
    <x v="279"/>
    <x v="27"/>
    <x v="288"/>
    <n v="2854"/>
    <x v="279"/>
    <n v="3.9138051857042749E-2"/>
    <n v="7.1927119831815003E-2"/>
    <x v="288"/>
  </r>
  <r>
    <s v="444-43R"/>
    <x v="280"/>
    <x v="10"/>
    <x v="289"/>
    <n v="2854"/>
    <x v="280"/>
    <n v="3.3920812894183604E-2"/>
    <n v="0.13203573931324458"/>
    <x v="289"/>
  </r>
  <r>
    <s v="444-9R"/>
    <x v="281"/>
    <x v="27"/>
    <x v="290"/>
    <n v="2854"/>
    <x v="281"/>
    <n v="3.9138051857042749E-2"/>
    <n v="0.16157673440784862"/>
    <x v="290"/>
  </r>
  <r>
    <s v="445-1311R"/>
    <x v="282"/>
    <x v="19"/>
    <x v="291"/>
    <n v="2854"/>
    <x v="282"/>
    <n v="0.27136650315346883"/>
    <n v="8.3195515066573231E-2"/>
    <x v="291"/>
  </r>
  <r>
    <s v="445-1315"/>
    <x v="16"/>
    <x v="27"/>
    <x v="292"/>
    <n v="2854"/>
    <x v="16"/>
    <n v="3.9138051857042749E-2"/>
    <n v="0.76900490539593547"/>
    <x v="292"/>
  </r>
  <r>
    <s v="445-1318"/>
    <x v="16"/>
    <x v="10"/>
    <x v="293"/>
    <n v="2854"/>
    <x v="16"/>
    <n v="3.3920812894183604E-2"/>
    <n v="0.23093903293622983"/>
    <x v="293"/>
  </r>
  <r>
    <s v="445-1325"/>
    <x v="16"/>
    <x v="10"/>
    <x v="294"/>
    <n v="2854"/>
    <x v="16"/>
    <n v="3.3920812894183604E-2"/>
    <n v="0.10212683952347582"/>
    <x v="294"/>
  </r>
  <r>
    <s v="445-17R"/>
    <x v="283"/>
    <x v="10"/>
    <x v="295"/>
    <n v="2854"/>
    <x v="283"/>
    <n v="3.3920812894183604E-2"/>
    <n v="0.12319201121233356"/>
    <x v="295"/>
  </r>
  <r>
    <s v="445-19R"/>
    <x v="284"/>
    <x v="10"/>
    <x v="296"/>
    <n v="2854"/>
    <x v="284"/>
    <n v="3.3920812894183604E-2"/>
    <n v="0.1276699369306237"/>
    <x v="296"/>
  </r>
  <r>
    <s v="445-24R"/>
    <x v="285"/>
    <x v="28"/>
    <x v="297"/>
    <n v="2854"/>
    <x v="285"/>
    <n v="4.1748423265592152E-2"/>
    <n v="6.0441485634197614E-2"/>
    <x v="297"/>
  </r>
  <r>
    <s v="445-39R"/>
    <x v="286"/>
    <x v="10"/>
    <x v="298"/>
    <n v="2854"/>
    <x v="286"/>
    <n v="3.3920812894183604E-2"/>
    <n v="0.11622634898388226"/>
    <x v="298"/>
  </r>
  <r>
    <s v="445-894R"/>
    <x v="287"/>
    <x v="17"/>
    <x v="299"/>
    <n v="2854"/>
    <x v="287"/>
    <n v="2.3482831114225645E-2"/>
    <n v="0.14153468815697268"/>
    <x v="299"/>
  </r>
  <r>
    <s v="445-897R"/>
    <x v="288"/>
    <x v="17"/>
    <x v="300"/>
    <n v="2854"/>
    <x v="288"/>
    <n v="2.3482831114225645E-2"/>
    <n v="0.10675543097407147"/>
    <x v="300"/>
  </r>
  <r>
    <s v="448-1196F"/>
    <x v="289"/>
    <x v="18"/>
    <x v="301"/>
    <n v="2854"/>
    <x v="289"/>
    <n v="4.6965662228451291E-2"/>
    <n v="1.122967764540995"/>
    <x v="301"/>
  </r>
  <r>
    <s v="448-11R"/>
    <x v="290"/>
    <x v="22"/>
    <x v="302"/>
    <n v="2854"/>
    <x v="290"/>
    <n v="6.0014015416958652E-2"/>
    <n v="0.14860896986685354"/>
    <x v="302"/>
  </r>
  <r>
    <s v="448-13R"/>
    <x v="291"/>
    <x v="40"/>
    <x v="303"/>
    <n v="2854"/>
    <x v="291"/>
    <n v="8.0886475122634902E-2"/>
    <n v="0.14125437981779956"/>
    <x v="303"/>
  </r>
  <r>
    <s v="448-19R"/>
    <x v="292"/>
    <x v="24"/>
    <x v="304"/>
    <n v="2854"/>
    <x v="292"/>
    <n v="0.10697967764540994"/>
    <n v="0.13877014716187808"/>
    <x v="304"/>
  </r>
  <r>
    <s v="448-23R"/>
    <x v="293"/>
    <x v="24"/>
    <x v="305"/>
    <n v="2854"/>
    <x v="293"/>
    <n v="0.10697967764540994"/>
    <n v="0.1691800981079187"/>
    <x v="305"/>
  </r>
  <r>
    <s v="448-33R"/>
    <x v="294"/>
    <x v="25"/>
    <x v="306"/>
    <n v="2854"/>
    <x v="294"/>
    <n v="2.0875963559915906E-2"/>
    <n v="0.15969866853538894"/>
    <x v="306"/>
  </r>
  <r>
    <s v="448-9R"/>
    <x v="295"/>
    <x v="18"/>
    <x v="307"/>
    <n v="2854"/>
    <x v="295"/>
    <n v="4.6965662228451291E-2"/>
    <n v="0.1562123335669236"/>
    <x v="307"/>
  </r>
  <r>
    <s v="449-13R"/>
    <x v="296"/>
    <x v="28"/>
    <x v="308"/>
    <n v="2854"/>
    <x v="296"/>
    <n v="4.1748423265592152E-2"/>
    <n v="0.20819201121233355"/>
    <x v="308"/>
  </r>
  <r>
    <s v="449-16R"/>
    <x v="297"/>
    <x v="28"/>
    <x v="309"/>
    <n v="2854"/>
    <x v="297"/>
    <n v="4.1748423265592152E-2"/>
    <n v="0.18671688857743521"/>
    <x v="309"/>
  </r>
  <r>
    <s v="449-19R"/>
    <x v="298"/>
    <x v="18"/>
    <x v="310"/>
    <n v="2854"/>
    <x v="298"/>
    <n v="4.6965662228451291E-2"/>
    <n v="0.18110371408549406"/>
    <x v="310"/>
  </r>
  <r>
    <s v="449-683R"/>
    <x v="299"/>
    <x v="18"/>
    <x v="311"/>
    <n v="2854"/>
    <x v="299"/>
    <n v="4.6965662228451291E-2"/>
    <n v="0.13360196215837422"/>
    <x v="311"/>
  </r>
  <r>
    <s v="449-6R"/>
    <x v="300"/>
    <x v="18"/>
    <x v="312"/>
    <n v="2854"/>
    <x v="300"/>
    <n v="4.6965662228451291E-2"/>
    <n v="0.12407848633496847"/>
    <x v="312"/>
  </r>
  <r>
    <s v="450-18"/>
    <x v="301"/>
    <x v="10"/>
    <x v="313"/>
    <n v="2854"/>
    <x v="301"/>
    <n v="3.3920812894183604E-2"/>
    <n v="0.21672389628591454"/>
    <x v="313"/>
  </r>
  <r>
    <s v="450-50R"/>
    <x v="302"/>
    <x v="10"/>
    <x v="314"/>
    <n v="2854"/>
    <x v="302"/>
    <n v="3.3920812894183604E-2"/>
    <n v="0.22359145059565522"/>
    <x v="314"/>
  </r>
  <r>
    <s v="450-88R"/>
    <x v="303"/>
    <x v="10"/>
    <x v="315"/>
    <n v="2854"/>
    <x v="303"/>
    <n v="3.3920812894183604E-2"/>
    <n v="0.10946391030133147"/>
    <x v="315"/>
  </r>
  <r>
    <s v="452-38AE"/>
    <x v="304"/>
    <x v="8"/>
    <x v="316"/>
    <n v="2854"/>
    <x v="304"/>
    <n v="3.1310441485634201E-2"/>
    <n v="0.17915557112824104"/>
    <x v="316"/>
  </r>
  <r>
    <s v="454-1814"/>
    <x v="16"/>
    <x v="10"/>
    <x v="317"/>
    <n v="2854"/>
    <x v="16"/>
    <n v="3.3920812894183604E-2"/>
    <n v="0.39899789768745619"/>
    <x v="317"/>
  </r>
  <r>
    <s v="454-47R"/>
    <x v="305"/>
    <x v="10"/>
    <x v="318"/>
    <n v="2854"/>
    <x v="305"/>
    <n v="3.3920812894183604E-2"/>
    <n v="0.12023475823405745"/>
    <x v="318"/>
  </r>
  <r>
    <s v="454-48F"/>
    <x v="306"/>
    <x v="10"/>
    <x v="319"/>
    <n v="2854"/>
    <x v="306"/>
    <n v="3.3920812894183604E-2"/>
    <n v="9.8318149964961452E-2"/>
    <x v="319"/>
  </r>
  <r>
    <s v="463-1136F"/>
    <x v="307"/>
    <x v="6"/>
    <x v="320"/>
    <n v="2854"/>
    <x v="307"/>
    <n v="0"/>
    <n v="0.1555571128241065"/>
    <x v="320"/>
  </r>
  <r>
    <s v="470-40AE"/>
    <x v="308"/>
    <x v="25"/>
    <x v="321"/>
    <n v="2854"/>
    <x v="308"/>
    <n v="2.0875963559915906E-2"/>
    <n v="0.18641205325858443"/>
    <x v="321"/>
  </r>
  <r>
    <s v="470-47R"/>
    <x v="309"/>
    <x v="25"/>
    <x v="322"/>
    <n v="2854"/>
    <x v="309"/>
    <n v="2.0875963559915906E-2"/>
    <n v="0.19837070777855645"/>
    <x v="322"/>
  </r>
  <r>
    <s v="471-36F"/>
    <x v="310"/>
    <x v="15"/>
    <x v="323"/>
    <n v="2854"/>
    <x v="310"/>
    <n v="2.6093202522775052E-2"/>
    <n v="0.1363104414856342"/>
    <x v="323"/>
  </r>
  <r>
    <s v="476-885R"/>
    <x v="311"/>
    <x v="23"/>
    <x v="324"/>
    <n v="2854"/>
    <x v="311"/>
    <n v="5.2186405045550104E-2"/>
    <n v="8.3181499649614583E-3"/>
    <x v="324"/>
  </r>
  <r>
    <s v="486-61R"/>
    <x v="312"/>
    <x v="6"/>
    <x v="325"/>
    <n v="2854"/>
    <x v="312"/>
    <n v="0"/>
    <n v="1.8482831114225648E-2"/>
    <x v="325"/>
  </r>
  <r>
    <s v="500-1531"/>
    <x v="313"/>
    <x v="12"/>
    <x v="326"/>
    <n v="2854"/>
    <x v="313"/>
    <n v="2.6103714085494046E-3"/>
    <n v="0.17881219341275403"/>
    <x v="326"/>
  </r>
  <r>
    <s v="501-786"/>
    <x v="314"/>
    <x v="12"/>
    <x v="327"/>
    <n v="2854"/>
    <x v="314"/>
    <n v="2.6103714085494046E-3"/>
    <n v="0.22345830413454801"/>
    <x v="327"/>
  </r>
  <r>
    <s v="502-718F"/>
    <x v="315"/>
    <x v="7"/>
    <x v="328"/>
    <n v="2854"/>
    <x v="315"/>
    <n v="3.6531184302733007E-2"/>
    <n v="0.11045900490539594"/>
    <x v="328"/>
  </r>
  <r>
    <s v="504-36R"/>
    <x v="316"/>
    <x v="6"/>
    <x v="329"/>
    <n v="2854"/>
    <x v="316"/>
    <n v="0"/>
    <n v="7.4127540294323752E-2"/>
    <x v="329"/>
  </r>
  <r>
    <s v="520-1045R"/>
    <x v="317"/>
    <x v="15"/>
    <x v="330"/>
    <n v="2854"/>
    <x v="317"/>
    <n v="2.6093202522775052E-2"/>
    <n v="0.13702873160476522"/>
    <x v="330"/>
  </r>
  <r>
    <s v="520-10R"/>
    <x v="318"/>
    <x v="0"/>
    <x v="331"/>
    <n v="2854"/>
    <x v="318"/>
    <n v="7.8276103714085502E-3"/>
    <n v="0.18433426769446393"/>
    <x v="331"/>
  </r>
  <r>
    <s v="520-1489R"/>
    <x v="319"/>
    <x v="15"/>
    <x v="332"/>
    <n v="2854"/>
    <x v="319"/>
    <n v="2.6093202522775052E-2"/>
    <n v="0.16970567624386826"/>
    <x v="332"/>
  </r>
  <r>
    <s v="520-1509R"/>
    <x v="201"/>
    <x v="6"/>
    <x v="333"/>
    <n v="2854"/>
    <x v="201"/>
    <n v="0"/>
    <n v="0.19319551506657323"/>
    <x v="333"/>
  </r>
  <r>
    <s v="520-1525R"/>
    <x v="320"/>
    <x v="6"/>
    <x v="334"/>
    <n v="2854"/>
    <x v="320"/>
    <n v="0"/>
    <n v="0.15368255080588647"/>
    <x v="334"/>
  </r>
  <r>
    <s v="520-1527R"/>
    <x v="321"/>
    <x v="6"/>
    <x v="335"/>
    <n v="2854"/>
    <x v="321"/>
    <n v="0"/>
    <n v="0.18683601962158375"/>
    <x v="335"/>
  </r>
  <r>
    <s v="520-22R"/>
    <x v="322"/>
    <x v="0"/>
    <x v="336"/>
    <n v="2854"/>
    <x v="322"/>
    <n v="7.8276103714085502E-3"/>
    <n v="0.27231604765241768"/>
    <x v="336"/>
  </r>
  <r>
    <s v="520-35R"/>
    <x v="323"/>
    <x v="15"/>
    <x v="337"/>
    <n v="2854"/>
    <x v="323"/>
    <n v="2.6093202522775052E-2"/>
    <n v="0.17904344779257181"/>
    <x v="337"/>
  </r>
  <r>
    <s v="520-45"/>
    <x v="324"/>
    <x v="15"/>
    <x v="338"/>
    <n v="2854"/>
    <x v="324"/>
    <n v="2.6093202522775052E-2"/>
    <n v="0.15397337070777856"/>
    <x v="338"/>
  </r>
  <r>
    <s v="521-14R"/>
    <x v="325"/>
    <x v="2"/>
    <x v="339"/>
    <n v="2854"/>
    <x v="325"/>
    <n v="1.3044849334267694E-2"/>
    <n v="0.18950946040644709"/>
    <x v="339"/>
  </r>
  <r>
    <s v="521-1819R"/>
    <x v="326"/>
    <x v="0"/>
    <x v="340"/>
    <n v="2854"/>
    <x v="326"/>
    <n v="7.8276103714085502E-3"/>
    <n v="0.26744919411352491"/>
    <x v="340"/>
  </r>
  <r>
    <s v="521-18R"/>
    <x v="327"/>
    <x v="2"/>
    <x v="341"/>
    <n v="2854"/>
    <x v="327"/>
    <n v="1.3044849334267694E-2"/>
    <n v="0.230427470217239"/>
    <x v="341"/>
  </r>
  <r>
    <s v="521-27R"/>
    <x v="328"/>
    <x v="0"/>
    <x v="342"/>
    <n v="2854"/>
    <x v="328"/>
    <n v="7.8276103714085502E-3"/>
    <n v="0.28250875963559913"/>
    <x v="342"/>
  </r>
  <r>
    <s v="521-32R"/>
    <x v="329"/>
    <x v="5"/>
    <x v="343"/>
    <n v="2854"/>
    <x v="329"/>
    <n v="4.9576033637000701E-2"/>
    <n v="0.16954099509460407"/>
    <x v="343"/>
  </r>
  <r>
    <s v="521-700R"/>
    <x v="330"/>
    <x v="0"/>
    <x v="344"/>
    <n v="2854"/>
    <x v="330"/>
    <n v="7.8276103714085502E-3"/>
    <n v="0.25139803784162579"/>
    <x v="344"/>
  </r>
  <r>
    <s v="522-34"/>
    <x v="331"/>
    <x v="0"/>
    <x v="345"/>
    <n v="2854"/>
    <x v="331"/>
    <n v="7.8276103714085502E-3"/>
    <n v="0.30675192711983185"/>
    <x v="345"/>
  </r>
  <r>
    <s v="522-36"/>
    <x v="332"/>
    <x v="0"/>
    <x v="346"/>
    <n v="2854"/>
    <x v="332"/>
    <n v="7.8276103714085502E-3"/>
    <n v="0.30325157673440784"/>
    <x v="346"/>
  </r>
  <r>
    <s v="522-38R"/>
    <x v="333"/>
    <x v="6"/>
    <x v="347"/>
    <n v="2854"/>
    <x v="333"/>
    <n v="0"/>
    <n v="0.22786615276804487"/>
    <x v="347"/>
  </r>
  <r>
    <s v="523-31AE"/>
    <x v="334"/>
    <x v="0"/>
    <x v="348"/>
    <n v="2854"/>
    <x v="334"/>
    <n v="7.8276103714085502E-3"/>
    <n v="0.27680448493342674"/>
    <x v="348"/>
  </r>
  <r>
    <s v="524-1782"/>
    <x v="335"/>
    <x v="6"/>
    <x v="349"/>
    <n v="2854"/>
    <x v="335"/>
    <n v="0"/>
    <n v="0.18971268395234755"/>
    <x v="349"/>
  </r>
  <r>
    <s v="524-27R"/>
    <x v="336"/>
    <x v="6"/>
    <x v="350"/>
    <n v="2854"/>
    <x v="336"/>
    <n v="0"/>
    <n v="0.19389628591450594"/>
    <x v="350"/>
  </r>
  <r>
    <s v="524-46R"/>
    <x v="337"/>
    <x v="6"/>
    <x v="351"/>
    <n v="2854"/>
    <x v="337"/>
    <n v="0"/>
    <n v="0.17728451296426068"/>
    <x v="351"/>
  </r>
  <r>
    <s v="524-50R"/>
    <x v="338"/>
    <x v="6"/>
    <x v="352"/>
    <n v="2854"/>
    <x v="338"/>
    <n v="0"/>
    <n v="0.16324807288016818"/>
    <x v="352"/>
  </r>
  <r>
    <s v="524-69R"/>
    <x v="339"/>
    <x v="22"/>
    <x v="353"/>
    <n v="2854"/>
    <x v="339"/>
    <n v="6.0014015416958652E-2"/>
    <n v="0.16155921513665031"/>
    <x v="353"/>
  </r>
  <r>
    <s v="534-581R"/>
    <x v="340"/>
    <x v="17"/>
    <x v="354"/>
    <n v="2854"/>
    <x v="340"/>
    <n v="2.3482831114225645E-2"/>
    <n v="0.19264190609670637"/>
    <x v="354"/>
  </r>
  <r>
    <s v="536-150R"/>
    <x v="341"/>
    <x v="17"/>
    <x v="355"/>
    <n v="2854"/>
    <x v="341"/>
    <n v="2.3482831114225645E-2"/>
    <n v="0.10558864751226348"/>
    <x v="355"/>
  </r>
  <r>
    <s v="591-1594R"/>
    <x v="342"/>
    <x v="2"/>
    <x v="356"/>
    <n v="2854"/>
    <x v="342"/>
    <n v="1.3044849334267694E-2"/>
    <n v="9.0101611772950257E-2"/>
    <x v="356"/>
  </r>
  <r>
    <s v="594-1379F"/>
    <x v="343"/>
    <x v="2"/>
    <x v="357"/>
    <n v="2854"/>
    <x v="343"/>
    <n v="1.3044849334267694E-2"/>
    <n v="0.13850035038542396"/>
    <x v="357"/>
  </r>
  <r>
    <s v="597-595"/>
    <x v="344"/>
    <x v="1"/>
    <x v="358"/>
    <n v="2854"/>
    <x v="344"/>
    <n v="2.8703573931324458E-2"/>
    <n v="0.20469516468114923"/>
    <x v="358"/>
  </r>
  <r>
    <s v="599-19R"/>
    <x v="345"/>
    <x v="6"/>
    <x v="359"/>
    <n v="2854"/>
    <x v="345"/>
    <n v="0"/>
    <n v="0.20175543097407145"/>
    <x v="359"/>
  </r>
  <r>
    <s v="66-1213R"/>
    <x v="346"/>
    <x v="11"/>
    <x v="360"/>
    <n v="2854"/>
    <x v="346"/>
    <n v="5.2172389628591456E-3"/>
    <n v="1.5504555010511564E-2"/>
    <x v="360"/>
  </r>
  <r>
    <s v="67-24R"/>
    <x v="347"/>
    <x v="5"/>
    <x v="361"/>
    <n v="2854"/>
    <x v="347"/>
    <n v="4.9576033637000701E-2"/>
    <n v="0.18500700770847933"/>
    <x v="361"/>
  </r>
  <r>
    <s v="67-34R"/>
    <x v="348"/>
    <x v="5"/>
    <x v="362"/>
    <n v="2854"/>
    <x v="348"/>
    <n v="4.9576033637000701E-2"/>
    <n v="0.16777855641205325"/>
    <x v="362"/>
  </r>
  <r>
    <s v="67-37R"/>
    <x v="349"/>
    <x v="5"/>
    <x v="363"/>
    <n v="2854"/>
    <x v="349"/>
    <n v="4.9576033637000701E-2"/>
    <n v="0.20543447792571828"/>
    <x v="363"/>
  </r>
  <r>
    <s v="67-45R"/>
    <x v="350"/>
    <x v="5"/>
    <x v="364"/>
    <n v="2854"/>
    <x v="350"/>
    <n v="4.9576033637000701E-2"/>
    <n v="0.20338472319551507"/>
    <x v="364"/>
  </r>
  <r>
    <s v="73-1130"/>
    <x v="351"/>
    <x v="16"/>
    <x v="365"/>
    <n v="2854"/>
    <x v="351"/>
    <n v="4.4358794674141555E-2"/>
    <n v="0.13245970567624388"/>
    <x v="365"/>
  </r>
  <r>
    <s v="73-23R"/>
    <x v="352"/>
    <x v="5"/>
    <x v="366"/>
    <n v="2854"/>
    <x v="352"/>
    <n v="4.9576033637000701E-2"/>
    <n v="0.16782060266292922"/>
    <x v="366"/>
  </r>
  <r>
    <s v="73-643R"/>
    <x v="353"/>
    <x v="41"/>
    <x v="367"/>
    <n v="2854"/>
    <x v="353"/>
    <n v="6.5231254379817791E-2"/>
    <n v="4.0896986685353888E-2"/>
    <x v="367"/>
  </r>
  <r>
    <s v="73-678R"/>
    <x v="354"/>
    <x v="5"/>
    <x v="368"/>
    <n v="2854"/>
    <x v="354"/>
    <n v="4.9576033637000701E-2"/>
    <n v="0.15355290819901893"/>
    <x v="368"/>
  </r>
  <r>
    <s v="73-683R"/>
    <x v="355"/>
    <x v="5"/>
    <x v="369"/>
    <n v="2854"/>
    <x v="355"/>
    <n v="4.9576033637000701E-2"/>
    <n v="0.14339523475823407"/>
    <x v="369"/>
  </r>
  <r>
    <s v="75-32R"/>
    <x v="356"/>
    <x v="12"/>
    <x v="370"/>
    <n v="2854"/>
    <x v="356"/>
    <n v="2.6103714085494046E-3"/>
    <n v="0.23942887175893485"/>
    <x v="370"/>
  </r>
  <r>
    <s v="75-41"/>
    <x v="357"/>
    <x v="12"/>
    <x v="371"/>
    <n v="2854"/>
    <x v="357"/>
    <n v="2.6103714085494046E-3"/>
    <n v="0.19939032936229856"/>
    <x v="371"/>
  </r>
  <r>
    <s v="75-996R"/>
    <x v="358"/>
    <x v="12"/>
    <x v="372"/>
    <n v="2854"/>
    <x v="358"/>
    <n v="2.6103714085494046E-3"/>
    <n v="0.18518570427470216"/>
    <x v="372"/>
  </r>
  <r>
    <s v="770-259R"/>
    <x v="359"/>
    <x v="12"/>
    <x v="373"/>
    <n v="2854"/>
    <x v="359"/>
    <n v="2.6103714085494046E-3"/>
    <n v="0.14701822004204623"/>
    <x v="373"/>
  </r>
  <r>
    <s v="78-26R"/>
    <x v="360"/>
    <x v="21"/>
    <x v="374"/>
    <n v="2854"/>
    <x v="360"/>
    <n v="0.1200280308339173"/>
    <n v="0.14892782060266291"/>
    <x v="374"/>
  </r>
  <r>
    <s v="78-35R"/>
    <x v="361"/>
    <x v="21"/>
    <x v="375"/>
    <n v="2854"/>
    <x v="361"/>
    <n v="0.1200280308339173"/>
    <n v="0.13169586545199721"/>
    <x v="375"/>
  </r>
  <r>
    <s v="78-404R"/>
    <x v="362"/>
    <x v="5"/>
    <x v="376"/>
    <n v="2854"/>
    <x v="362"/>
    <n v="4.9576033637000701E-2"/>
    <n v="0.16166082690960057"/>
    <x v="376"/>
  </r>
  <r>
    <s v="78-782R"/>
    <x v="363"/>
    <x v="21"/>
    <x v="377"/>
    <n v="2854"/>
    <x v="363"/>
    <n v="0.1200280308339173"/>
    <n v="0.1012718990889979"/>
    <x v="377"/>
  </r>
  <r>
    <s v="788-34R"/>
    <x v="364"/>
    <x v="9"/>
    <x v="378"/>
    <n v="2854"/>
    <x v="364"/>
    <n v="8.6107217939733707E-2"/>
    <n v="0.16553608969866854"/>
    <x v="378"/>
  </r>
  <r>
    <s v="79-1215F"/>
    <x v="365"/>
    <x v="9"/>
    <x v="379"/>
    <n v="2854"/>
    <x v="365"/>
    <n v="8.6107217939733707E-2"/>
    <n v="0.31163279607568323"/>
    <x v="379"/>
  </r>
  <r>
    <s v="791-419F"/>
    <x v="366"/>
    <x v="10"/>
    <x v="380"/>
    <n v="2854"/>
    <x v="366"/>
    <n v="3.3920812894183604E-2"/>
    <n v="0.11451997196916608"/>
    <x v="380"/>
  </r>
  <r>
    <s v="79-658R"/>
    <x v="367"/>
    <x v="42"/>
    <x v="381"/>
    <n v="2854"/>
    <x v="367"/>
    <n v="5.4793272599859846E-2"/>
    <n v="0.16674141555711283"/>
    <x v="381"/>
  </r>
  <r>
    <s v="79-660R"/>
    <x v="368"/>
    <x v="16"/>
    <x v="382"/>
    <n v="2854"/>
    <x v="368"/>
    <n v="4.4358794674141555E-2"/>
    <n v="0.16799229152067274"/>
    <x v="382"/>
  </r>
  <r>
    <s v="79-668R"/>
    <x v="369"/>
    <x v="16"/>
    <x v="383"/>
    <n v="2854"/>
    <x v="369"/>
    <n v="4.4358794674141555E-2"/>
    <n v="0.187676944639103"/>
    <x v="383"/>
  </r>
  <r>
    <s v="79-676R"/>
    <x v="370"/>
    <x v="42"/>
    <x v="384"/>
    <n v="2854"/>
    <x v="370"/>
    <n v="5.4793272599859846E-2"/>
    <n v="0.19544849334267697"/>
    <x v="384"/>
  </r>
  <r>
    <s v="79-679R"/>
    <x v="371"/>
    <x v="43"/>
    <x v="385"/>
    <n v="2854"/>
    <x v="371"/>
    <n v="0.16177645409950944"/>
    <n v="0.16399088997897687"/>
    <x v="385"/>
  </r>
  <r>
    <s v="79-685R"/>
    <x v="372"/>
    <x v="44"/>
    <x v="386"/>
    <n v="2854"/>
    <x v="372"/>
    <n v="0.19047652417659425"/>
    <n v="0.11939032936229853"/>
    <x v="386"/>
  </r>
  <r>
    <s v="79-714R"/>
    <x v="373"/>
    <x v="42"/>
    <x v="387"/>
    <n v="2854"/>
    <x v="373"/>
    <n v="5.4793272599859846E-2"/>
    <n v="0.15797126839523476"/>
    <x v="387"/>
  </r>
  <r>
    <s v="79-785"/>
    <x v="374"/>
    <x v="42"/>
    <x v="388"/>
    <n v="2854"/>
    <x v="374"/>
    <n v="5.4793272599859846E-2"/>
    <n v="0.17552908199018921"/>
    <x v="388"/>
  </r>
  <r>
    <s v="79-799R"/>
    <x v="375"/>
    <x v="45"/>
    <x v="389"/>
    <n v="2854"/>
    <x v="375"/>
    <n v="0.45662578836720391"/>
    <n v="0.1575613174491941"/>
    <x v="389"/>
  </r>
  <r>
    <s v="79-808R"/>
    <x v="376"/>
    <x v="43"/>
    <x v="390"/>
    <n v="2854"/>
    <x v="376"/>
    <n v="0.16177645409950944"/>
    <n v="0.15829362298528379"/>
    <x v="390"/>
  </r>
  <r>
    <s v="799-504R"/>
    <x v="377"/>
    <x v="11"/>
    <x v="391"/>
    <n v="2854"/>
    <x v="377"/>
    <n v="5.2172389628591456E-3"/>
    <n v="0.17984933426769445"/>
    <x v="391"/>
  </r>
  <r>
    <s v="835-10F"/>
    <x v="378"/>
    <x v="0"/>
    <x v="392"/>
    <n v="2854"/>
    <x v="378"/>
    <n v="7.8276103714085502E-3"/>
    <n v="0.36379467414155581"/>
    <x v="392"/>
  </r>
  <r>
    <s v="835-11F"/>
    <x v="379"/>
    <x v="0"/>
    <x v="393"/>
    <n v="2854"/>
    <x v="379"/>
    <n v="7.8276103714085502E-3"/>
    <n v="0.18080588647512263"/>
    <x v="393"/>
  </r>
  <r>
    <s v="835-35F"/>
    <x v="380"/>
    <x v="0"/>
    <x v="394"/>
    <n v="2854"/>
    <x v="380"/>
    <n v="7.8276103714085502E-3"/>
    <n v="0.49107918710581644"/>
    <x v="394"/>
  </r>
  <r>
    <s v="840-308F"/>
    <x v="381"/>
    <x v="17"/>
    <x v="395"/>
    <n v="2854"/>
    <x v="381"/>
    <n v="2.3482831114225645E-2"/>
    <n v="0.15354940434477926"/>
    <x v="395"/>
  </r>
  <r>
    <s v="855-46AE"/>
    <x v="382"/>
    <x v="6"/>
    <x v="396"/>
    <n v="2854"/>
    <x v="382"/>
    <n v="0"/>
    <n v="0.31418009810791875"/>
    <x v="396"/>
  </r>
  <r>
    <s v="859-42R"/>
    <x v="383"/>
    <x v="6"/>
    <x v="397"/>
    <n v="2854"/>
    <x v="383"/>
    <n v="0"/>
    <n v="0.1318605466012614"/>
    <x v="397"/>
  </r>
  <r>
    <s v="907-1562AE"/>
    <x v="384"/>
    <x v="1"/>
    <x v="398"/>
    <n v="2854"/>
    <x v="384"/>
    <n v="2.8703573931324458E-2"/>
    <n v="0.31651366503153472"/>
    <x v="398"/>
  </r>
  <r>
    <s v="907-1602"/>
    <x v="385"/>
    <x v="3"/>
    <x v="399"/>
    <n v="2854"/>
    <x v="385"/>
    <n v="1.0437981779957953E-2"/>
    <n v="0.57801331464611072"/>
    <x v="399"/>
  </r>
  <r>
    <s v="907-1604"/>
    <x v="386"/>
    <x v="3"/>
    <x v="400"/>
    <n v="2854"/>
    <x v="386"/>
    <n v="1.0437981779957953E-2"/>
    <n v="1.4522144358794673"/>
    <x v="400"/>
  </r>
  <r>
    <s v="907-1702R"/>
    <x v="387"/>
    <x v="8"/>
    <x v="401"/>
    <n v="2854"/>
    <x v="387"/>
    <n v="3.1310441485634201E-2"/>
    <n v="0.21806937631394535"/>
    <x v="401"/>
  </r>
  <r>
    <s v="907-1716R"/>
    <x v="388"/>
    <x v="1"/>
    <x v="402"/>
    <n v="2854"/>
    <x v="388"/>
    <n v="2.8703573931324458E-2"/>
    <n v="0.20798878766643308"/>
    <x v="402"/>
  </r>
  <r>
    <s v="907-2820R"/>
    <x v="389"/>
    <x v="2"/>
    <x v="403"/>
    <n v="2854"/>
    <x v="389"/>
    <n v="1.3044849334267694E-2"/>
    <n v="8.7925718290119137E-2"/>
    <x v="403"/>
  </r>
  <r>
    <s v="908-1172R"/>
    <x v="390"/>
    <x v="11"/>
    <x v="404"/>
    <n v="2854"/>
    <x v="390"/>
    <n v="5.2172389628591456E-3"/>
    <n v="0.18764190609670636"/>
    <x v="404"/>
  </r>
  <r>
    <s v="908-1236R"/>
    <x v="391"/>
    <x v="1"/>
    <x v="405"/>
    <n v="2854"/>
    <x v="391"/>
    <n v="2.8703573931324458E-2"/>
    <n v="0.2255501051156272"/>
    <x v="405"/>
  </r>
  <r>
    <s v="908-1368R"/>
    <x v="392"/>
    <x v="7"/>
    <x v="406"/>
    <n v="2854"/>
    <x v="392"/>
    <n v="3.6531184302733007E-2"/>
    <n v="0.18042396636299932"/>
    <x v="406"/>
  </r>
  <r>
    <s v="908-1370R"/>
    <x v="393"/>
    <x v="3"/>
    <x v="407"/>
    <n v="2854"/>
    <x v="393"/>
    <n v="1.0437981779957953E-2"/>
    <n v="0.18597407147862652"/>
    <x v="407"/>
  </r>
  <r>
    <s v="908-1372R"/>
    <x v="394"/>
    <x v="5"/>
    <x v="408"/>
    <n v="2854"/>
    <x v="394"/>
    <n v="4.9576033637000701E-2"/>
    <n v="0.17614926419060967"/>
    <x v="408"/>
  </r>
  <r>
    <s v="908-2038R"/>
    <x v="395"/>
    <x v="27"/>
    <x v="409"/>
    <n v="2854"/>
    <x v="395"/>
    <n v="3.9138051857042749E-2"/>
    <n v="0.18708829712683953"/>
    <x v="409"/>
  </r>
  <r>
    <s v="908-2040"/>
    <x v="396"/>
    <x v="7"/>
    <x v="410"/>
    <n v="2854"/>
    <x v="396"/>
    <n v="3.6531184302733007E-2"/>
    <n v="0.2360476524176594"/>
    <x v="327"/>
  </r>
  <r>
    <s v="908-30"/>
    <x v="397"/>
    <x v="3"/>
    <x v="411"/>
    <n v="2854"/>
    <x v="397"/>
    <n v="1.0437981779957953E-2"/>
    <n v="0.2256552207428171"/>
    <x v="410"/>
  </r>
  <r>
    <s v="909-17R"/>
    <x v="398"/>
    <x v="16"/>
    <x v="412"/>
    <n v="2854"/>
    <x v="398"/>
    <n v="4.4358794674141555E-2"/>
    <n v="0.201166783461808"/>
    <x v="411"/>
  </r>
  <r>
    <s v="909-805R"/>
    <x v="399"/>
    <x v="16"/>
    <x v="413"/>
    <n v="2854"/>
    <x v="399"/>
    <n v="4.4358794674141555E-2"/>
    <n v="0.20153819201121234"/>
    <x v="412"/>
  </r>
  <r>
    <s v="91-7F"/>
    <x v="400"/>
    <x v="1"/>
    <x v="414"/>
    <n v="2854"/>
    <x v="400"/>
    <n v="2.8703573931324458E-2"/>
    <n v="0.15840925017519272"/>
    <x v="413"/>
  </r>
  <r>
    <s v="920-1342R"/>
    <x v="401"/>
    <x v="2"/>
    <x v="415"/>
    <n v="2854"/>
    <x v="401"/>
    <n v="1.3044849334267694E-2"/>
    <n v="0.19208128941836022"/>
    <x v="414"/>
  </r>
  <r>
    <s v="920-735AE"/>
    <x v="402"/>
    <x v="6"/>
    <x v="416"/>
    <n v="2854"/>
    <x v="402"/>
    <n v="0"/>
    <n v="8.3861247372109315E-2"/>
    <x v="415"/>
  </r>
  <r>
    <s v="921-800F"/>
    <x v="403"/>
    <x v="2"/>
    <x v="417"/>
    <n v="2854"/>
    <x v="403"/>
    <n v="1.3044849334267694E-2"/>
    <n v="6.2771548703573918E-2"/>
    <x v="416"/>
  </r>
  <r>
    <s v="928-19"/>
    <x v="16"/>
    <x v="2"/>
    <x v="418"/>
    <n v="2854"/>
    <x v="16"/>
    <n v="1.3044849334267694E-2"/>
    <n v="0.17668185003503853"/>
    <x v="417"/>
  </r>
  <r>
    <s v="968-476F"/>
    <x v="404"/>
    <x v="12"/>
    <x v="419"/>
    <n v="2854"/>
    <x v="404"/>
    <n v="2.6103714085494046E-3"/>
    <n v="0.11324456902592851"/>
    <x v="418"/>
  </r>
  <r>
    <s v="970-1341R"/>
    <x v="405"/>
    <x v="36"/>
    <x v="420"/>
    <n v="2854"/>
    <x v="405"/>
    <n v="0.12524526979677644"/>
    <n v="0.16708829712683954"/>
    <x v="419"/>
  </r>
  <r>
    <s v="971-1973R"/>
    <x v="406"/>
    <x v="0"/>
    <x v="421"/>
    <n v="2854"/>
    <x v="406"/>
    <n v="7.8276103714085502E-3"/>
    <n v="0.20857743517869656"/>
    <x v="420"/>
  </r>
  <r>
    <s v="971-29R"/>
    <x v="407"/>
    <x v="27"/>
    <x v="422"/>
    <n v="2854"/>
    <x v="407"/>
    <n v="3.9138051857042749E-2"/>
    <n v="0.23085143658023824"/>
    <x v="421"/>
  </r>
  <r>
    <s v="971-371R"/>
    <x v="408"/>
    <x v="27"/>
    <x v="423"/>
    <n v="2854"/>
    <x v="408"/>
    <n v="3.9138051857042749E-2"/>
    <n v="0.14571478626489137"/>
    <x v="422"/>
  </r>
  <r>
    <s v="971-381R"/>
    <x v="409"/>
    <x v="27"/>
    <x v="424"/>
    <n v="2854"/>
    <x v="409"/>
    <n v="3.9138051857042749E-2"/>
    <n v="0.21070777855641207"/>
    <x v="423"/>
  </r>
  <r>
    <s v="971-383R"/>
    <x v="410"/>
    <x v="27"/>
    <x v="425"/>
    <n v="2854"/>
    <x v="410"/>
    <n v="3.9138051857042749E-2"/>
    <n v="0.21168185003503853"/>
    <x v="424"/>
  </r>
  <r>
    <s v="971-388R"/>
    <x v="411"/>
    <x v="0"/>
    <x v="426"/>
    <n v="2854"/>
    <x v="411"/>
    <n v="7.8276103714085502E-3"/>
    <n v="0.14593903293622984"/>
    <x v="425"/>
  </r>
  <r>
    <s v="972-1582R"/>
    <x v="412"/>
    <x v="8"/>
    <x v="427"/>
    <n v="2854"/>
    <x v="412"/>
    <n v="3.1310441485634201E-2"/>
    <n v="0.11916608269096006"/>
    <x v="426"/>
  </r>
  <r>
    <s v="972-26R"/>
    <x v="413"/>
    <x v="27"/>
    <x v="428"/>
    <n v="2854"/>
    <x v="413"/>
    <n v="3.9138051857042749E-2"/>
    <n v="0.13205676243868256"/>
    <x v="427"/>
  </r>
  <r>
    <s v="972-32R"/>
    <x v="414"/>
    <x v="8"/>
    <x v="429"/>
    <n v="2854"/>
    <x v="414"/>
    <n v="3.1310441485634201E-2"/>
    <n v="0.26098808689558517"/>
    <x v="428"/>
  </r>
  <r>
    <s v="972-8"/>
    <x v="415"/>
    <x v="27"/>
    <x v="430"/>
    <n v="2854"/>
    <x v="415"/>
    <n v="3.9138051857042749E-2"/>
    <n v="0.23507007708479327"/>
    <x v="429"/>
  </r>
  <r>
    <s v="972-942R"/>
    <x v="416"/>
    <x v="8"/>
    <x v="431"/>
    <n v="2854"/>
    <x v="416"/>
    <n v="3.1310441485634201E-2"/>
    <n v="0.1601927119831815"/>
    <x v="430"/>
  </r>
  <r>
    <s v="973-530AE"/>
    <x v="417"/>
    <x v="7"/>
    <x v="432"/>
    <n v="2854"/>
    <x v="417"/>
    <n v="3.6531184302733007E-2"/>
    <n v="0.42416608269096012"/>
    <x v="431"/>
  </r>
  <r>
    <s v="973-626R"/>
    <x v="418"/>
    <x v="7"/>
    <x v="433"/>
    <n v="2854"/>
    <x v="418"/>
    <n v="3.6531184302733007E-2"/>
    <n v="0.16550805886475123"/>
    <x v="432"/>
  </r>
  <r>
    <s v="973-630R"/>
    <x v="419"/>
    <x v="27"/>
    <x v="434"/>
    <n v="2854"/>
    <x v="419"/>
    <n v="3.9138051857042749E-2"/>
    <n v="0.16288717589348284"/>
    <x v="433"/>
  </r>
  <r>
    <s v="973-649R"/>
    <x v="420"/>
    <x v="0"/>
    <x v="435"/>
    <n v="2854"/>
    <x v="420"/>
    <n v="7.8276103714085502E-3"/>
    <n v="0.13659425367904696"/>
    <x v="434"/>
  </r>
  <r>
    <s v="974-23R"/>
    <x v="421"/>
    <x v="25"/>
    <x v="436"/>
    <n v="2854"/>
    <x v="421"/>
    <n v="2.0875963559915906E-2"/>
    <n v="0.14963559915907498"/>
    <x v="435"/>
  </r>
  <r>
    <s v="974-35R"/>
    <x v="422"/>
    <x v="27"/>
    <x v="437"/>
    <n v="2854"/>
    <x v="422"/>
    <n v="3.9138051857042749E-2"/>
    <n v="0.10495795374912402"/>
    <x v="436"/>
  </r>
  <r>
    <s v="975-22R"/>
    <x v="423"/>
    <x v="27"/>
    <x v="438"/>
    <n v="2854"/>
    <x v="423"/>
    <n v="3.9138051857042749E-2"/>
    <n v="0.12389978976874562"/>
    <x v="437"/>
  </r>
  <r>
    <s v="CB 1023"/>
    <x v="424"/>
    <x v="15"/>
    <x v="439"/>
    <n v="2854"/>
    <x v="424"/>
    <n v="2.6093202522775052E-2"/>
    <n v="0.17123686054660128"/>
    <x v="438"/>
  </r>
  <r>
    <s v="CB 1090"/>
    <x v="425"/>
    <x v="12"/>
    <x v="440"/>
    <n v="2854"/>
    <x v="425"/>
    <n v="2.6103714085494046E-3"/>
    <n v="0.14998598458304135"/>
    <x v="439"/>
  </r>
  <r>
    <s v="CB 1100"/>
    <x v="426"/>
    <x v="15"/>
    <x v="441"/>
    <n v="2854"/>
    <x v="426"/>
    <n v="2.6093202522775052E-2"/>
    <n v="0.26108269096005604"/>
    <x v="440"/>
  </r>
  <r>
    <s v="CB 1101"/>
    <x v="427"/>
    <x v="7"/>
    <x v="442"/>
    <n v="2854"/>
    <x v="427"/>
    <n v="3.6531184302733007E-2"/>
    <n v="0.12029432375613175"/>
    <x v="441"/>
  </r>
  <r>
    <s v="CB 1106"/>
    <x v="428"/>
    <x v="4"/>
    <x v="443"/>
    <n v="2854"/>
    <x v="428"/>
    <n v="1.8265592151366503E-2"/>
    <n v="0.181103714085494"/>
    <x v="442"/>
  </r>
  <r>
    <s v="CB 1138"/>
    <x v="429"/>
    <x v="16"/>
    <x v="444"/>
    <n v="2854"/>
    <x v="429"/>
    <n v="4.4358794674141555E-2"/>
    <n v="0.10724947442186404"/>
    <x v="443"/>
  </r>
  <r>
    <s v="CB 1160"/>
    <x v="430"/>
    <x v="17"/>
    <x v="445"/>
    <n v="2854"/>
    <x v="430"/>
    <n v="2.3482831114225645E-2"/>
    <n v="0.28951646811492643"/>
    <x v="444"/>
  </r>
  <r>
    <s v="CB 1161"/>
    <x v="431"/>
    <x v="17"/>
    <x v="446"/>
    <n v="2854"/>
    <x v="431"/>
    <n v="2.3482831114225645E-2"/>
    <n v="0.40610021023125437"/>
    <x v="445"/>
  </r>
  <r>
    <s v="CB 1166"/>
    <x v="16"/>
    <x v="18"/>
    <x v="447"/>
    <n v="2854"/>
    <x v="16"/>
    <n v="4.6965662228451291E-2"/>
    <n v="0.20772599859845831"/>
    <x v="446"/>
  </r>
  <r>
    <s v="CB 1215"/>
    <x v="432"/>
    <x v="6"/>
    <x v="448"/>
    <n v="2854"/>
    <x v="432"/>
    <n v="0"/>
    <n v="0.1566573230553609"/>
    <x v="447"/>
  </r>
  <r>
    <s v="CB 1233"/>
    <x v="433"/>
    <x v="25"/>
    <x v="449"/>
    <n v="2854"/>
    <x v="433"/>
    <n v="2.0875963559915906E-2"/>
    <n v="1.9417168885774354"/>
    <x v="448"/>
  </r>
  <r>
    <s v="CB 1234"/>
    <x v="434"/>
    <x v="25"/>
    <x v="450"/>
    <n v="2854"/>
    <x v="434"/>
    <n v="2.0875963559915906E-2"/>
    <n v="0.18984232655921512"/>
    <x v="449"/>
  </r>
  <r>
    <s v="CB 1235"/>
    <x v="435"/>
    <x v="6"/>
    <x v="451"/>
    <n v="2854"/>
    <x v="435"/>
    <n v="0"/>
    <n v="0.24048002803083393"/>
    <x v="450"/>
  </r>
  <r>
    <s v="CB 1243"/>
    <x v="436"/>
    <x v="12"/>
    <x v="452"/>
    <n v="2854"/>
    <x v="436"/>
    <n v="2.6103714085494046E-3"/>
    <n v="0.20879117028731603"/>
    <x v="451"/>
  </r>
  <r>
    <s v="CB 1245"/>
    <x v="437"/>
    <x v="12"/>
    <x v="453"/>
    <n v="2854"/>
    <x v="437"/>
    <n v="2.6103714085494046E-3"/>
    <n v="0.18795374912403648"/>
    <x v="452"/>
  </r>
  <r>
    <s v="CB 1250"/>
    <x v="438"/>
    <x v="8"/>
    <x v="454"/>
    <n v="2854"/>
    <x v="438"/>
    <n v="3.1310441485634201E-2"/>
    <n v="8.367904695164681E-2"/>
    <x v="453"/>
  </r>
  <r>
    <s v="CB 1299"/>
    <x v="439"/>
    <x v="12"/>
    <x v="455"/>
    <n v="2854"/>
    <x v="439"/>
    <n v="2.6103714085494046E-3"/>
    <n v="7.564120532585844E-2"/>
    <x v="454"/>
  </r>
  <r>
    <s v="CB 1458"/>
    <x v="440"/>
    <x v="1"/>
    <x v="456"/>
    <n v="2854"/>
    <x v="440"/>
    <n v="2.8703573931324458E-2"/>
    <n v="0.3970112123335669"/>
    <x v="455"/>
  </r>
  <r>
    <s v="CB 157"/>
    <x v="441"/>
    <x v="21"/>
    <x v="457"/>
    <n v="2854"/>
    <x v="441"/>
    <n v="0.1200280308339173"/>
    <n v="0.67761037140854941"/>
    <x v="456"/>
  </r>
  <r>
    <s v="CB 176"/>
    <x v="442"/>
    <x v="6"/>
    <x v="458"/>
    <n v="2854"/>
    <x v="442"/>
    <n v="0"/>
    <n v="7.5108619481429578E-2"/>
    <x v="457"/>
  </r>
  <r>
    <s v="CB 185"/>
    <x v="443"/>
    <x v="6"/>
    <x v="459"/>
    <n v="2854"/>
    <x v="443"/>
    <n v="0"/>
    <n v="6.5791871058163989E-2"/>
    <x v="458"/>
  </r>
  <r>
    <s v="CB 196"/>
    <x v="444"/>
    <x v="11"/>
    <x v="460"/>
    <n v="2854"/>
    <x v="444"/>
    <n v="5.2172389628591456E-3"/>
    <n v="0.11567624386825509"/>
    <x v="459"/>
  </r>
  <r>
    <s v="CB 200"/>
    <x v="445"/>
    <x v="11"/>
    <x v="461"/>
    <n v="2854"/>
    <x v="445"/>
    <n v="5.2172389628591456E-3"/>
    <n v="0.16669586545199719"/>
    <x v="460"/>
  </r>
  <r>
    <s v="CB 202"/>
    <x v="446"/>
    <x v="46"/>
    <x v="462"/>
    <n v="2854"/>
    <x v="446"/>
    <n v="0.12263489838822705"/>
    <n v="0.17734407848633496"/>
    <x v="461"/>
  </r>
  <r>
    <s v="CB 203"/>
    <x v="447"/>
    <x v="11"/>
    <x v="463"/>
    <n v="2854"/>
    <x v="447"/>
    <n v="5.2172389628591456E-3"/>
    <n v="0.36119831814996495"/>
    <x v="462"/>
  </r>
  <r>
    <s v="CB 204"/>
    <x v="448"/>
    <x v="11"/>
    <x v="464"/>
    <n v="2854"/>
    <x v="448"/>
    <n v="5.2172389628591456E-3"/>
    <n v="0.1317519271198318"/>
    <x v="463"/>
  </r>
  <r>
    <s v="CB 210"/>
    <x v="16"/>
    <x v="8"/>
    <x v="465"/>
    <n v="2854"/>
    <x v="16"/>
    <n v="3.1310441485634201E-2"/>
    <n v="0.28567274001401538"/>
    <x v="464"/>
  </r>
  <r>
    <s v="CB 211"/>
    <x v="16"/>
    <x v="6"/>
    <x v="466"/>
    <n v="2854"/>
    <x v="16"/>
    <n v="0"/>
    <n v="-6.3454800280308334E-3"/>
    <x v="465"/>
  </r>
  <r>
    <s v="CB 212"/>
    <x v="449"/>
    <x v="8"/>
    <x v="467"/>
    <n v="2854"/>
    <x v="449"/>
    <n v="3.1310441485634201E-2"/>
    <n v="0.17888927820602663"/>
    <x v="466"/>
  </r>
  <r>
    <s v="CB 214"/>
    <x v="450"/>
    <x v="25"/>
    <x v="468"/>
    <n v="2854"/>
    <x v="450"/>
    <n v="2.0875963559915906E-2"/>
    <n v="0.35440784863349684"/>
    <x v="467"/>
  </r>
  <r>
    <s v="CB 215"/>
    <x v="451"/>
    <x v="25"/>
    <x v="469"/>
    <n v="2854"/>
    <x v="451"/>
    <n v="2.0875963559915906E-2"/>
    <n v="0.20626839523475821"/>
    <x v="468"/>
  </r>
  <r>
    <s v="CB 216"/>
    <x v="452"/>
    <x v="25"/>
    <x v="470"/>
    <n v="2854"/>
    <x v="452"/>
    <n v="2.0875963559915906E-2"/>
    <n v="0.43194113524877364"/>
    <x v="469"/>
  </r>
  <r>
    <s v="CB 217"/>
    <x v="16"/>
    <x v="25"/>
    <x v="471"/>
    <n v="2854"/>
    <x v="16"/>
    <n v="2.0875963559915906E-2"/>
    <n v="0.40377365101611778"/>
    <x v="470"/>
  </r>
  <r>
    <s v="CB 220"/>
    <x v="16"/>
    <x v="6"/>
    <x v="466"/>
    <n v="2854"/>
    <x v="16"/>
    <n v="0"/>
    <n v="-6.3454800280308334E-3"/>
    <x v="465"/>
  </r>
  <r>
    <s v="CB 222"/>
    <x v="453"/>
    <x v="27"/>
    <x v="472"/>
    <n v="2854"/>
    <x v="453"/>
    <n v="3.9138051857042749E-2"/>
    <n v="0.31228100911002105"/>
    <x v="471"/>
  </r>
  <r>
    <s v="CB 230"/>
    <x v="454"/>
    <x v="25"/>
    <x v="473"/>
    <n v="2854"/>
    <x v="454"/>
    <n v="2.0875963559915906E-2"/>
    <n v="0.15641205325858443"/>
    <x v="472"/>
  </r>
  <r>
    <s v="CB 231"/>
    <x v="455"/>
    <x v="12"/>
    <x v="474"/>
    <n v="2854"/>
    <x v="455"/>
    <n v="2.6103714085494046E-3"/>
    <n v="0.24593202522775051"/>
    <x v="473"/>
  </r>
  <r>
    <s v="CB 232"/>
    <x v="456"/>
    <x v="6"/>
    <x v="475"/>
    <n v="2854"/>
    <x v="456"/>
    <n v="0"/>
    <n v="0.3346075683251577"/>
    <x v="474"/>
  </r>
  <r>
    <s v="CB 233"/>
    <x v="457"/>
    <x v="6"/>
    <x v="476"/>
    <n v="2854"/>
    <x v="457"/>
    <n v="0"/>
    <n v="0.23108969866853538"/>
    <x v="475"/>
  </r>
  <r>
    <s v="CB 234"/>
    <x v="458"/>
    <x v="6"/>
    <x v="477"/>
    <n v="2854"/>
    <x v="458"/>
    <n v="0"/>
    <n v="0.18981429572529784"/>
    <x v="476"/>
  </r>
  <r>
    <s v="CB 235"/>
    <x v="459"/>
    <x v="27"/>
    <x v="478"/>
    <n v="2854"/>
    <x v="459"/>
    <n v="3.9138051857042749E-2"/>
    <n v="0.42964611072179398"/>
    <x v="477"/>
  </r>
  <r>
    <s v="CB 236"/>
    <x v="460"/>
    <x v="27"/>
    <x v="479"/>
    <n v="2854"/>
    <x v="460"/>
    <n v="3.9138051857042749E-2"/>
    <n v="0.26025578135949545"/>
    <x v="478"/>
  </r>
  <r>
    <s v="CB 237"/>
    <x v="461"/>
    <x v="27"/>
    <x v="480"/>
    <n v="2854"/>
    <x v="461"/>
    <n v="3.9138051857042749E-2"/>
    <n v="0.28900840925017518"/>
    <x v="479"/>
  </r>
  <r>
    <s v="CB 239"/>
    <x v="16"/>
    <x v="25"/>
    <x v="481"/>
    <n v="2854"/>
    <x v="16"/>
    <n v="2.0875963559915906E-2"/>
    <n v="0.36471268395234763"/>
    <x v="480"/>
  </r>
  <r>
    <s v="CB 240"/>
    <x v="462"/>
    <x v="11"/>
    <x v="482"/>
    <n v="2854"/>
    <x v="462"/>
    <n v="5.2172389628591456E-3"/>
    <n v="0.19263840224246673"/>
    <x v="481"/>
  </r>
  <r>
    <s v="CB 242"/>
    <x v="463"/>
    <x v="6"/>
    <x v="483"/>
    <n v="2854"/>
    <x v="463"/>
    <n v="0"/>
    <n v="0.12779957953749124"/>
    <x v="482"/>
  </r>
  <r>
    <s v="CB 244"/>
    <x v="464"/>
    <x v="11"/>
    <x v="484"/>
    <n v="2854"/>
    <x v="464"/>
    <n v="5.2172389628591456E-3"/>
    <n v="0.15536440084092504"/>
    <x v="483"/>
  </r>
  <r>
    <s v="CB 246"/>
    <x v="465"/>
    <x v="11"/>
    <x v="485"/>
    <n v="2854"/>
    <x v="465"/>
    <n v="5.2172389628591456E-3"/>
    <n v="0.17526278906797477"/>
    <x v="484"/>
  </r>
  <r>
    <s v="CB 247"/>
    <x v="466"/>
    <x v="11"/>
    <x v="486"/>
    <n v="2854"/>
    <x v="466"/>
    <n v="5.2172389628591456E-3"/>
    <n v="0.10755781359495446"/>
    <x v="485"/>
  </r>
  <r>
    <s v="CB 248"/>
    <x v="467"/>
    <x v="6"/>
    <x v="487"/>
    <n v="2854"/>
    <x v="467"/>
    <n v="0"/>
    <n v="0.23155921513665031"/>
    <x v="486"/>
  </r>
  <r>
    <s v="CB 249"/>
    <x v="468"/>
    <x v="25"/>
    <x v="488"/>
    <n v="2854"/>
    <x v="468"/>
    <n v="2.0875963559915906E-2"/>
    <n v="0.20925718290119127"/>
    <x v="487"/>
  </r>
  <r>
    <s v="CB 260"/>
    <x v="469"/>
    <x v="2"/>
    <x v="489"/>
    <n v="2854"/>
    <x v="469"/>
    <n v="1.3044849334267694E-2"/>
    <n v="0.19306236860546602"/>
    <x v="488"/>
  </r>
  <r>
    <s v="CB 280"/>
    <x v="470"/>
    <x v="12"/>
    <x v="490"/>
    <n v="2854"/>
    <x v="470"/>
    <n v="2.6103714085494046E-3"/>
    <n v="0.1837771548703574"/>
    <x v="489"/>
  </r>
  <r>
    <s v="CB 283"/>
    <x v="16"/>
    <x v="18"/>
    <x v="491"/>
    <n v="2854"/>
    <x v="16"/>
    <n v="4.6965662228451291E-2"/>
    <n v="2.4287351086194815"/>
    <x v="490"/>
  </r>
  <r>
    <s v="CB 292"/>
    <x v="471"/>
    <x v="4"/>
    <x v="492"/>
    <n v="2854"/>
    <x v="471"/>
    <n v="1.8265592151366503E-2"/>
    <n v="0.17433777154870356"/>
    <x v="491"/>
  </r>
  <r>
    <s v="CB 300"/>
    <x v="472"/>
    <x v="12"/>
    <x v="493"/>
    <n v="2854"/>
    <x v="472"/>
    <n v="2.6103714085494046E-3"/>
    <n v="0.12341275402943239"/>
    <x v="492"/>
  </r>
  <r>
    <s v="CB 315"/>
    <x v="473"/>
    <x v="11"/>
    <x v="494"/>
    <n v="2854"/>
    <x v="473"/>
    <n v="5.2172389628591456E-3"/>
    <n v="0.11929222144358796"/>
    <x v="493"/>
  </r>
  <r>
    <s v="CB 327"/>
    <x v="474"/>
    <x v="1"/>
    <x v="495"/>
    <n v="2854"/>
    <x v="474"/>
    <n v="2.8703573931324458E-2"/>
    <n v="0.25222494744218643"/>
    <x v="494"/>
  </r>
  <r>
    <s v="CB 329"/>
    <x v="475"/>
    <x v="11"/>
    <x v="496"/>
    <n v="2854"/>
    <x v="475"/>
    <n v="5.2172389628591456E-3"/>
    <n v="0.13608969866853537"/>
    <x v="495"/>
  </r>
  <r>
    <s v="CB 330"/>
    <x v="476"/>
    <x v="11"/>
    <x v="497"/>
    <n v="2854"/>
    <x v="476"/>
    <n v="5.2172389628591456E-3"/>
    <n v="0.36394533987386118"/>
    <x v="496"/>
  </r>
  <r>
    <s v="CB 331"/>
    <x v="477"/>
    <x v="11"/>
    <x v="498"/>
    <n v="2854"/>
    <x v="477"/>
    <n v="5.2172389628591456E-3"/>
    <n v="0.18322004204625086"/>
    <x v="497"/>
  </r>
  <r>
    <s v="CB 338"/>
    <x v="478"/>
    <x v="4"/>
    <x v="499"/>
    <n v="2854"/>
    <x v="478"/>
    <n v="1.8265592151366503E-2"/>
    <n v="1.2164856341976173"/>
    <x v="498"/>
  </r>
  <r>
    <s v="CB 339"/>
    <x v="479"/>
    <x v="4"/>
    <x v="500"/>
    <n v="2854"/>
    <x v="479"/>
    <n v="1.8265592151366503E-2"/>
    <n v="0.33639103013314642"/>
    <x v="499"/>
  </r>
  <r>
    <s v="CB 350"/>
    <x v="480"/>
    <x v="4"/>
    <x v="501"/>
    <n v="2854"/>
    <x v="480"/>
    <n v="1.8265592151366503E-2"/>
    <n v="0.21316398037841625"/>
    <x v="500"/>
  </r>
  <r>
    <s v="CB 351"/>
    <x v="481"/>
    <x v="25"/>
    <x v="502"/>
    <n v="2854"/>
    <x v="481"/>
    <n v="2.0875963559915906E-2"/>
    <n v="0.16093202522775052"/>
    <x v="501"/>
  </r>
  <r>
    <s v="CB 352"/>
    <x v="482"/>
    <x v="4"/>
    <x v="503"/>
    <n v="2854"/>
    <x v="482"/>
    <n v="1.8265592151366503E-2"/>
    <n v="0.29031534688156974"/>
    <x v="502"/>
  </r>
  <r>
    <s v="CB 353"/>
    <x v="483"/>
    <x v="25"/>
    <x v="504"/>
    <n v="2854"/>
    <x v="483"/>
    <n v="2.0875963559915906E-2"/>
    <n v="0.86934127540294326"/>
    <x v="503"/>
  </r>
  <r>
    <s v="CB 354"/>
    <x v="484"/>
    <x v="6"/>
    <x v="505"/>
    <n v="2854"/>
    <x v="484"/>
    <n v="0"/>
    <n v="0.39584793272599861"/>
    <x v="504"/>
  </r>
  <r>
    <s v="CB 355"/>
    <x v="485"/>
    <x v="1"/>
    <x v="506"/>
    <n v="2854"/>
    <x v="485"/>
    <n v="2.8703573931324458E-2"/>
    <n v="0.21195515066573234"/>
    <x v="505"/>
  </r>
  <r>
    <s v="CB 356"/>
    <x v="486"/>
    <x v="1"/>
    <x v="507"/>
    <n v="2854"/>
    <x v="486"/>
    <n v="2.8703573931324458E-2"/>
    <n v="1.3538822704975473"/>
    <x v="506"/>
  </r>
  <r>
    <s v="CB 357"/>
    <x v="487"/>
    <x v="28"/>
    <x v="508"/>
    <n v="2854"/>
    <x v="487"/>
    <n v="4.1748423265592152E-2"/>
    <n v="0.19823405746320952"/>
    <x v="507"/>
  </r>
  <r>
    <s v="CB 358"/>
    <x v="488"/>
    <x v="1"/>
    <x v="509"/>
    <n v="2854"/>
    <x v="488"/>
    <n v="2.8703573931324458E-2"/>
    <n v="0.39420462508759635"/>
    <x v="508"/>
  </r>
  <r>
    <s v="CB 396"/>
    <x v="489"/>
    <x v="16"/>
    <x v="510"/>
    <n v="2854"/>
    <x v="489"/>
    <n v="4.4358794674141555E-2"/>
    <n v="0.13014365802382621"/>
    <x v="509"/>
  </r>
  <r>
    <s v="CB 440"/>
    <x v="490"/>
    <x v="38"/>
    <x v="511"/>
    <n v="2854"/>
    <x v="490"/>
    <n v="7.5669236159775763E-2"/>
    <n v="1.2857498248072878"/>
    <x v="510"/>
  </r>
  <r>
    <s v="CB 441"/>
    <x v="16"/>
    <x v="38"/>
    <x v="512"/>
    <n v="2854"/>
    <x v="16"/>
    <n v="7.5669236159775763E-2"/>
    <n v="0.54240364400840935"/>
    <x v="511"/>
  </r>
  <r>
    <s v="CB 442"/>
    <x v="16"/>
    <x v="38"/>
    <x v="513"/>
    <n v="2854"/>
    <x v="16"/>
    <n v="7.5669236159775763E-2"/>
    <n v="0.6893903293622986"/>
    <x v="512"/>
  </r>
  <r>
    <s v="CB 443"/>
    <x v="491"/>
    <x v="4"/>
    <x v="514"/>
    <n v="2854"/>
    <x v="491"/>
    <n v="1.8265592151366503E-2"/>
    <n v="0.15569025928521374"/>
    <x v="513"/>
  </r>
  <r>
    <s v="CB 444"/>
    <x v="492"/>
    <x v="10"/>
    <x v="515"/>
    <n v="2854"/>
    <x v="492"/>
    <n v="3.3920812894183604E-2"/>
    <n v="0.32492641906096709"/>
    <x v="514"/>
  </r>
  <r>
    <s v="CB 449"/>
    <x v="16"/>
    <x v="39"/>
    <x v="516"/>
    <n v="2854"/>
    <x v="16"/>
    <n v="0.21135248773651016"/>
    <n v="0.68697617379117037"/>
    <x v="515"/>
  </r>
  <r>
    <s v="CB 461"/>
    <x v="493"/>
    <x v="6"/>
    <x v="517"/>
    <n v="2854"/>
    <x v="493"/>
    <n v="0"/>
    <n v="0.13658374211632796"/>
    <x v="516"/>
  </r>
  <r>
    <s v="CB 470"/>
    <x v="494"/>
    <x v="6"/>
    <x v="518"/>
    <n v="2854"/>
    <x v="494"/>
    <n v="0"/>
    <n v="8.2999299229152071E-2"/>
    <x v="517"/>
  </r>
  <r>
    <s v="CB 499"/>
    <x v="495"/>
    <x v="12"/>
    <x v="519"/>
    <n v="2854"/>
    <x v="495"/>
    <n v="2.6103714085494046E-3"/>
    <n v="6.0918009810791873E-2"/>
    <x v="518"/>
  </r>
  <r>
    <s v="CB 520"/>
    <x v="496"/>
    <x v="0"/>
    <x v="520"/>
    <n v="2854"/>
    <x v="496"/>
    <n v="7.8276103714085502E-3"/>
    <n v="3.8988262088297128"/>
    <x v="519"/>
  </r>
  <r>
    <s v="CB 521"/>
    <x v="497"/>
    <x v="0"/>
    <x v="521"/>
    <n v="2854"/>
    <x v="497"/>
    <n v="7.8276103714085502E-3"/>
    <n v="0.45001401541695862"/>
    <x v="520"/>
  </r>
  <r>
    <s v="CB 522"/>
    <x v="498"/>
    <x v="6"/>
    <x v="522"/>
    <n v="2854"/>
    <x v="498"/>
    <n v="0"/>
    <n v="0.24584793272599864"/>
    <x v="521"/>
  </r>
  <r>
    <s v="CB 523"/>
    <x v="499"/>
    <x v="0"/>
    <x v="523"/>
    <n v="2854"/>
    <x v="499"/>
    <n v="7.8276103714085502E-3"/>
    <n v="0.3070252277505256"/>
    <x v="522"/>
  </r>
  <r>
    <s v="CB 524"/>
    <x v="500"/>
    <x v="12"/>
    <x v="524"/>
    <n v="2854"/>
    <x v="500"/>
    <n v="2.6103714085494046E-3"/>
    <n v="8.5886475122634906E-2"/>
    <x v="523"/>
  </r>
  <r>
    <s v="CB 533"/>
    <x v="501"/>
    <x v="17"/>
    <x v="525"/>
    <n v="2854"/>
    <x v="501"/>
    <n v="2.3482831114225645E-2"/>
    <n v="0.16818149964961457"/>
    <x v="524"/>
  </r>
  <r>
    <s v="CB 534"/>
    <x v="502"/>
    <x v="17"/>
    <x v="526"/>
    <n v="2854"/>
    <x v="502"/>
    <n v="2.3482831114225645E-2"/>
    <n v="0.16515066573230552"/>
    <x v="525"/>
  </r>
  <r>
    <s v="CB 535"/>
    <x v="503"/>
    <x v="17"/>
    <x v="527"/>
    <n v="2854"/>
    <x v="503"/>
    <n v="2.3482831114225645E-2"/>
    <n v="0.33518920812894182"/>
    <x v="526"/>
  </r>
  <r>
    <s v="CB 536"/>
    <x v="504"/>
    <x v="17"/>
    <x v="528"/>
    <n v="2854"/>
    <x v="504"/>
    <n v="2.3482831114225645E-2"/>
    <n v="0.17535388927820603"/>
    <x v="527"/>
  </r>
  <r>
    <s v="CB 540"/>
    <x v="505"/>
    <x v="4"/>
    <x v="529"/>
    <n v="2854"/>
    <x v="505"/>
    <n v="1.8265592151366503E-2"/>
    <n v="0.15740714786264892"/>
    <x v="528"/>
  </r>
  <r>
    <s v="CB 542"/>
    <x v="506"/>
    <x v="15"/>
    <x v="530"/>
    <n v="2854"/>
    <x v="506"/>
    <n v="2.6093202522775052E-2"/>
    <n v="0.16468815697266992"/>
    <x v="529"/>
  </r>
  <r>
    <s v="CB 568"/>
    <x v="507"/>
    <x v="11"/>
    <x v="531"/>
    <n v="2854"/>
    <x v="507"/>
    <n v="5.2172389628591456E-3"/>
    <n v="0.26282410651716892"/>
    <x v="530"/>
  </r>
  <r>
    <s v="CB 569"/>
    <x v="16"/>
    <x v="11"/>
    <x v="532"/>
    <n v="2854"/>
    <x v="16"/>
    <n v="5.2172389628591456E-3"/>
    <n v="0.47026979677645414"/>
    <x v="531"/>
  </r>
  <r>
    <s v="CB 576"/>
    <x v="508"/>
    <x v="15"/>
    <x v="533"/>
    <n v="2854"/>
    <x v="508"/>
    <n v="2.6093202522775052E-2"/>
    <n v="0.27147512263489837"/>
    <x v="532"/>
  </r>
  <r>
    <s v="CB 599"/>
    <x v="509"/>
    <x v="14"/>
    <x v="534"/>
    <n v="2854"/>
    <x v="509"/>
    <n v="1.56552207428171E-2"/>
    <n v="0.2753679046951647"/>
    <x v="533"/>
  </r>
  <r>
    <s v="CB 67"/>
    <x v="16"/>
    <x v="5"/>
    <x v="535"/>
    <n v="2854"/>
    <x v="16"/>
    <n v="4.9576033637000701E-2"/>
    <n v="0.51546601261387526"/>
    <x v="534"/>
  </r>
  <r>
    <s v="CB 73"/>
    <x v="510"/>
    <x v="41"/>
    <x v="536"/>
    <n v="2854"/>
    <x v="510"/>
    <n v="6.5231254379817791E-2"/>
    <n v="0.57865802382620879"/>
    <x v="535"/>
  </r>
  <r>
    <s v="CB 776"/>
    <x v="511"/>
    <x v="6"/>
    <x v="537"/>
    <n v="2854"/>
    <x v="511"/>
    <n v="0"/>
    <n v="0.20738262088297127"/>
    <x v="536"/>
  </r>
  <r>
    <s v="CB 78"/>
    <x v="16"/>
    <x v="42"/>
    <x v="538"/>
    <n v="2854"/>
    <x v="16"/>
    <n v="5.4793272599859846E-2"/>
    <n v="0.60561317449194119"/>
    <x v="537"/>
  </r>
  <r>
    <s v="CB 788"/>
    <x v="512"/>
    <x v="23"/>
    <x v="539"/>
    <n v="2854"/>
    <x v="512"/>
    <n v="5.2186405045550104E-2"/>
    <n v="4.1657323055360899E-2"/>
    <x v="538"/>
  </r>
  <r>
    <s v="CB 835"/>
    <x v="513"/>
    <x v="0"/>
    <x v="540"/>
    <n v="2854"/>
    <x v="513"/>
    <n v="7.8276103714085502E-3"/>
    <n v="0.22246320953048351"/>
    <x v="539"/>
  </r>
  <r>
    <s v="CB 907"/>
    <x v="514"/>
    <x v="3"/>
    <x v="541"/>
    <n v="2854"/>
    <x v="514"/>
    <n v="1.0437981779957953E-2"/>
    <n v="0.22640854940434477"/>
    <x v="540"/>
  </r>
  <r>
    <s v="CB 908"/>
    <x v="515"/>
    <x v="3"/>
    <x v="542"/>
    <n v="2854"/>
    <x v="515"/>
    <n v="1.0437981779957953E-2"/>
    <n v="0.23975122634898388"/>
    <x v="541"/>
  </r>
  <r>
    <s v="CB 909"/>
    <x v="16"/>
    <x v="3"/>
    <x v="543"/>
    <n v="2854"/>
    <x v="16"/>
    <n v="1.0437981779957953E-2"/>
    <n v="0.61747722494744217"/>
    <x v="542"/>
  </r>
  <r>
    <s v="CB 91"/>
    <x v="516"/>
    <x v="12"/>
    <x v="544"/>
    <n v="2854"/>
    <x v="516"/>
    <n v="2.6103714085494046E-3"/>
    <n v="0.16318500350385423"/>
    <x v="543"/>
  </r>
  <r>
    <s v="CB 928"/>
    <x v="16"/>
    <x v="2"/>
    <x v="545"/>
    <n v="2854"/>
    <x v="16"/>
    <n v="1.3044849334267694E-2"/>
    <n v="0.14558514365802383"/>
    <x v="544"/>
  </r>
  <r>
    <s v="CB 970"/>
    <x v="517"/>
    <x v="36"/>
    <x v="546"/>
    <n v="2854"/>
    <x v="517"/>
    <n v="0.12524526979677644"/>
    <n v="0.99379117028731601"/>
    <x v="545"/>
  </r>
  <r>
    <s v="CB 971"/>
    <x v="518"/>
    <x v="27"/>
    <x v="547"/>
    <n v="2854"/>
    <x v="518"/>
    <n v="3.9138051857042749E-2"/>
    <n v="0.20509810791871058"/>
    <x v="546"/>
  </r>
  <r>
    <s v="CB 972"/>
    <x v="16"/>
    <x v="27"/>
    <x v="548"/>
    <n v="2854"/>
    <x v="16"/>
    <n v="3.9138051857042749E-2"/>
    <n v="0.37510161177295032"/>
    <x v="547"/>
  </r>
  <r>
    <s v="CB 973"/>
    <x v="519"/>
    <x v="27"/>
    <x v="549"/>
    <n v="2854"/>
    <x v="519"/>
    <n v="3.9138051857042749E-2"/>
    <n v="0.61742466713384725"/>
    <x v="548"/>
  </r>
  <r>
    <s v="CB 974"/>
    <x v="16"/>
    <x v="27"/>
    <x v="550"/>
    <n v="2854"/>
    <x v="16"/>
    <n v="3.9138051857042749E-2"/>
    <n v="0.64024176594253679"/>
    <x v="549"/>
  </r>
  <r>
    <s v="CB 975"/>
    <x v="520"/>
    <x v="36"/>
    <x v="551"/>
    <n v="2854"/>
    <x v="520"/>
    <n v="0.12524526979677644"/>
    <n v="0.19469516468114928"/>
    <x v="550"/>
  </r>
  <r>
    <s v="CB 980"/>
    <x v="521"/>
    <x v="12"/>
    <x v="552"/>
    <n v="2854"/>
    <x v="521"/>
    <n v="2.6103714085494046E-3"/>
    <n v="0.1941695865451997"/>
    <x v="551"/>
  </r>
  <r>
    <s v="CB 981"/>
    <x v="522"/>
    <x v="12"/>
    <x v="553"/>
    <n v="2854"/>
    <x v="522"/>
    <n v="2.6103714085494046E-3"/>
    <n v="0.17066573230553608"/>
    <x v="552"/>
  </r>
  <r>
    <s v="CB CTL1"/>
    <x v="523"/>
    <x v="5"/>
    <x v="554"/>
    <n v="2854"/>
    <x v="523"/>
    <n v="4.9576033637000701E-2"/>
    <n v="0.40169236159775745"/>
    <x v="553"/>
  </r>
  <r>
    <s v="CB FB1"/>
    <x v="524"/>
    <x v="12"/>
    <x v="555"/>
    <n v="2854"/>
    <x v="524"/>
    <n v="2.6103714085494046E-3"/>
    <n v="0.31764891380518573"/>
    <x v="554"/>
  </r>
  <r>
    <s v="CB FB2"/>
    <x v="525"/>
    <x v="0"/>
    <x v="556"/>
    <n v="2854"/>
    <x v="525"/>
    <n v="7.8276103714085502E-3"/>
    <n v="0.24562368605466012"/>
    <x v="555"/>
  </r>
  <r>
    <s v="CB JU1"/>
    <x v="526"/>
    <x v="31"/>
    <x v="557"/>
    <n v="2854"/>
    <x v="526"/>
    <n v="6.2624386825508055E-2"/>
    <n v="0.25176944639103011"/>
    <x v="556"/>
  </r>
  <r>
    <s v="CB MOR1"/>
    <x v="527"/>
    <x v="8"/>
    <x v="558"/>
    <n v="2854"/>
    <x v="527"/>
    <n v="3.1310441485634201E-2"/>
    <n v="0.23190960056061669"/>
    <x v="557"/>
  </r>
  <r>
    <s v="CB NVS1"/>
    <x v="528"/>
    <x v="6"/>
    <x v="559"/>
    <n v="2854"/>
    <x v="528"/>
    <n v="0"/>
    <n v="7.5672740014015416E-2"/>
    <x v="558"/>
  </r>
  <r>
    <s v="CB OK1"/>
    <x v="529"/>
    <x v="29"/>
    <x v="560"/>
    <n v="2854"/>
    <x v="529"/>
    <n v="9.6545199719691666E-2"/>
    <n v="8.3552908199018908E-2"/>
    <x v="559"/>
  </r>
  <r>
    <s v="CB PE1"/>
    <x v="530"/>
    <x v="35"/>
    <x v="561"/>
    <n v="2854"/>
    <x v="530"/>
    <n v="8.3496846531184304E-2"/>
    <n v="0.21261037140854938"/>
    <x v="560"/>
  </r>
  <r>
    <s v="CB RA1"/>
    <x v="531"/>
    <x v="36"/>
    <x v="562"/>
    <n v="2854"/>
    <x v="531"/>
    <n v="0.12524526979677644"/>
    <n v="0.2816748423265592"/>
    <x v="561"/>
  </r>
  <r>
    <s v="CB RA2"/>
    <x v="532"/>
    <x v="31"/>
    <x v="563"/>
    <n v="2854"/>
    <x v="532"/>
    <n v="6.2624386825508055E-2"/>
    <n v="0.27386825508058865"/>
    <x v="562"/>
  </r>
  <r>
    <s v="CB RA3"/>
    <x v="533"/>
    <x v="10"/>
    <x v="564"/>
    <n v="2854"/>
    <x v="533"/>
    <n v="3.3920812894183604E-2"/>
    <n v="0.39285213735108621"/>
    <x v="563"/>
  </r>
  <r>
    <s v="CB RB1"/>
    <x v="534"/>
    <x v="5"/>
    <x v="565"/>
    <n v="2854"/>
    <x v="534"/>
    <n v="4.9576033637000701E-2"/>
    <n v="0.54629642606867557"/>
    <x v="564"/>
  </r>
  <r>
    <s v="CB RC1"/>
    <x v="535"/>
    <x v="10"/>
    <x v="566"/>
    <n v="2854"/>
    <x v="535"/>
    <n v="3.3920812894183604E-2"/>
    <n v="0.21975122634898392"/>
    <x v="565"/>
  </r>
  <r>
    <s v="CB SL1"/>
    <x v="536"/>
    <x v="31"/>
    <x v="567"/>
    <n v="2854"/>
    <x v="536"/>
    <n v="6.2624386825508055E-2"/>
    <n v="8.3416257883672032E-2"/>
    <x v="566"/>
  </r>
  <r>
    <s v="CB SSC1"/>
    <x v="537"/>
    <x v="11"/>
    <x v="568"/>
    <n v="2854"/>
    <x v="537"/>
    <n v="5.2172389628591456E-3"/>
    <n v="0.20268395234758235"/>
    <x v="567"/>
  </r>
  <r>
    <s v="CTL1-3R"/>
    <x v="538"/>
    <x v="5"/>
    <x v="569"/>
    <n v="2854"/>
    <x v="538"/>
    <n v="4.9576033637000701E-2"/>
    <n v="0.3363594954449895"/>
    <x v="568"/>
  </r>
  <r>
    <s v="DV1-3R"/>
    <x v="539"/>
    <x v="1"/>
    <x v="570"/>
    <n v="2854"/>
    <x v="539"/>
    <n v="2.8703573931324458E-2"/>
    <n v="0.28441836019621586"/>
    <x v="569"/>
  </r>
  <r>
    <s v="RB1-19R"/>
    <x v="540"/>
    <x v="15"/>
    <x v="571"/>
    <n v="2854"/>
    <x v="540"/>
    <n v="2.6093202522775052E-2"/>
    <n v="0.1770532585844429"/>
    <x v="570"/>
  </r>
  <r>
    <s v="RB1-427R"/>
    <x v="541"/>
    <x v="15"/>
    <x v="572"/>
    <n v="2854"/>
    <x v="541"/>
    <n v="2.6093202522775052E-2"/>
    <n v="0.24449194113524877"/>
    <x v="571"/>
  </r>
  <r>
    <s v="TM1-10R"/>
    <x v="542"/>
    <x v="15"/>
    <x v="573"/>
    <n v="2854"/>
    <x v="542"/>
    <n v="2.6093202522775052E-2"/>
    <n v="0.24524176594253677"/>
    <x v="5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B8186-5BDB-7C4C-B85C-3DA6CA1791E6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2:M40" firstHeaderRow="1" firstDataRow="1" firstDataCol="1"/>
  <pivotFields count="9"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544">
        <item x="16"/>
        <item x="515"/>
        <item x="361"/>
        <item x="151"/>
        <item x="477"/>
        <item x="491"/>
        <item x="359"/>
        <item x="71"/>
        <item x="501"/>
        <item x="49"/>
        <item x="507"/>
        <item x="35"/>
        <item x="439"/>
        <item x="205"/>
        <item x="493"/>
        <item x="307"/>
        <item x="117"/>
        <item x="279"/>
        <item x="442"/>
        <item x="449"/>
        <item x="502"/>
        <item x="98"/>
        <item x="445"/>
        <item x="17"/>
        <item x="50"/>
        <item x="404"/>
        <item x="459"/>
        <item x="480"/>
        <item x="341"/>
        <item x="340"/>
        <item x="437"/>
        <item x="503"/>
        <item x="265"/>
        <item x="114"/>
        <item x="269"/>
        <item x="469"/>
        <item x="163"/>
        <item x="280"/>
        <item x="422"/>
        <item x="171"/>
        <item x="375"/>
        <item x="423"/>
        <item x="475"/>
        <item x="63"/>
        <item x="103"/>
        <item x="271"/>
        <item x="41"/>
        <item x="270"/>
        <item x="426"/>
        <item x="372"/>
        <item x="472"/>
        <item x="184"/>
        <item x="51"/>
        <item x="495"/>
        <item x="427"/>
        <item x="164"/>
        <item x="484"/>
        <item x="7"/>
        <item x="119"/>
        <item x="34"/>
        <item x="150"/>
        <item x="381"/>
        <item x="33"/>
        <item x="121"/>
        <item x="305"/>
        <item x="511"/>
        <item x="292"/>
        <item x="268"/>
        <item x="287"/>
        <item x="56"/>
        <item x="448"/>
        <item x="208"/>
        <item x="382"/>
        <item x="251"/>
        <item x="293"/>
        <item x="198"/>
        <item x="31"/>
        <item x="474"/>
        <item x="92"/>
        <item x="70"/>
        <item x="450"/>
        <item x="284"/>
        <item x="492"/>
        <item x="267"/>
        <item x="223"/>
        <item x="112"/>
        <item x="405"/>
        <item x="432"/>
        <item x="285"/>
        <item x="52"/>
        <item x="299"/>
        <item x="206"/>
        <item x="295"/>
        <item x="224"/>
        <item x="463"/>
        <item x="141"/>
        <item x="146"/>
        <item x="504"/>
        <item x="446"/>
        <item x="349"/>
        <item x="47"/>
        <item x="110"/>
        <item x="288"/>
        <item x="351"/>
        <item x="438"/>
        <item x="225"/>
        <item x="418"/>
        <item x="95"/>
        <item x="290"/>
        <item x="363"/>
        <item x="506"/>
        <item x="291"/>
        <item x="89"/>
        <item x="158"/>
        <item x="294"/>
        <item x="286"/>
        <item x="315"/>
        <item x="196"/>
        <item x="156"/>
        <item x="53"/>
        <item x="55"/>
        <item x="42"/>
        <item x="282"/>
        <item x="32"/>
        <item x="379"/>
        <item x="376"/>
        <item x="159"/>
        <item x="108"/>
        <item x="116"/>
        <item x="157"/>
        <item x="8"/>
        <item x="352"/>
        <item x="409"/>
        <item x="441"/>
        <item x="273"/>
        <item x="309"/>
        <item x="425"/>
        <item x="113"/>
        <item x="408"/>
        <item x="210"/>
        <item x="420"/>
        <item x="191"/>
        <item x="508"/>
        <item x="300"/>
        <item x="510"/>
        <item x="73"/>
        <item x="354"/>
        <item x="389"/>
        <item x="350"/>
        <item x="188"/>
        <item x="46"/>
        <item x="412"/>
        <item x="58"/>
        <item x="74"/>
        <item x="312"/>
        <item x="357"/>
        <item x="342"/>
        <item x="48"/>
        <item x="140"/>
        <item x="136"/>
        <item x="490"/>
        <item x="297"/>
        <item x="115"/>
        <item x="193"/>
        <item x="518"/>
        <item x="313"/>
        <item x="298"/>
        <item x="428"/>
        <item x="451"/>
        <item x="69"/>
        <item x="259"/>
        <item x="72"/>
        <item x="57"/>
        <item x="489"/>
        <item x="464"/>
        <item x="258"/>
        <item x="86"/>
        <item x="466"/>
        <item x="219"/>
        <item x="195"/>
        <item x="470"/>
        <item x="421"/>
        <item x="142"/>
        <item x="367"/>
        <item x="430"/>
        <item x="540"/>
        <item x="424"/>
        <item x="185"/>
        <item x="362"/>
        <item x="217"/>
        <item x="179"/>
        <item x="516"/>
        <item x="120"/>
        <item x="401"/>
        <item x="338"/>
        <item x="347"/>
        <item x="467"/>
        <item x="419"/>
        <item x="431"/>
        <item x="355"/>
        <item x="192"/>
        <item x="177"/>
        <item x="21"/>
        <item x="436"/>
        <item x="221"/>
        <item x="133"/>
        <item x="129"/>
        <item x="207"/>
        <item x="111"/>
        <item x="392"/>
        <item x="143"/>
        <item x="85"/>
        <item x="332"/>
        <item x="194"/>
        <item x="416"/>
        <item x="462"/>
        <item x="331"/>
        <item x="500"/>
        <item x="109"/>
        <item x="339"/>
        <item x="66"/>
        <item x="127"/>
        <item x="316"/>
        <item x="281"/>
        <item x="67"/>
        <item x="75"/>
        <item x="514"/>
        <item x="461"/>
        <item x="137"/>
        <item x="468"/>
        <item x="88"/>
        <item x="402"/>
        <item x="204"/>
        <item x="175"/>
        <item x="26"/>
        <item x="100"/>
        <item x="260"/>
        <item x="337"/>
        <item x="411"/>
        <item x="334"/>
        <item x="169"/>
        <item x="233"/>
        <item x="28"/>
        <item x="371"/>
        <item x="82"/>
        <item x="81"/>
        <item x="519"/>
        <item x="77"/>
        <item x="329"/>
        <item x="465"/>
        <item x="226"/>
        <item x="132"/>
        <item x="537"/>
        <item x="181"/>
        <item x="39"/>
        <item x="453"/>
        <item x="308"/>
        <item x="497"/>
        <item x="257"/>
        <item x="343"/>
        <item x="20"/>
        <item x="324"/>
        <item x="407"/>
        <item x="68"/>
        <item x="266"/>
        <item x="15"/>
        <item x="154"/>
        <item x="413"/>
        <item x="523"/>
        <item x="499"/>
        <item x="190"/>
        <item x="236"/>
        <item x="84"/>
        <item x="533"/>
        <item x="369"/>
        <item x="242"/>
        <item x="209"/>
        <item x="319"/>
        <item x="138"/>
        <item x="197"/>
        <item x="24"/>
        <item x="134"/>
        <item x="320"/>
        <item x="248"/>
        <item x="172"/>
        <item x="348"/>
        <item x="187"/>
        <item x="239"/>
        <item x="414"/>
        <item x="417"/>
        <item x="101"/>
        <item x="202"/>
        <item x="264"/>
        <item x="250"/>
        <item x="327"/>
        <item x="13"/>
        <item x="96"/>
        <item x="452"/>
        <item x="366"/>
        <item x="200"/>
        <item x="488"/>
        <item x="229"/>
        <item x="240"/>
        <item x="76"/>
        <item x="434"/>
        <item x="218"/>
        <item x="180"/>
        <item x="37"/>
        <item x="238"/>
        <item x="189"/>
        <item x="9"/>
        <item x="93"/>
        <item x="178"/>
        <item x="525"/>
        <item x="325"/>
        <item x="374"/>
        <item x="336"/>
        <item x="183"/>
        <item x="353"/>
        <item x="243"/>
        <item x="460"/>
        <item x="410"/>
        <item x="131"/>
        <item x="400"/>
        <item x="123"/>
        <item x="479"/>
        <item x="398"/>
        <item x="230"/>
        <item x="228"/>
        <item x="135"/>
        <item x="335"/>
        <item x="94"/>
        <item x="399"/>
        <item x="38"/>
        <item x="524"/>
        <item x="322"/>
        <item x="296"/>
        <item x="78"/>
        <item x="444"/>
        <item x="509"/>
        <item x="99"/>
        <item x="162"/>
        <item x="54"/>
        <item x="199"/>
        <item x="272"/>
        <item x="211"/>
        <item x="19"/>
        <item x="385"/>
        <item x="304"/>
        <item x="368"/>
        <item x="531"/>
        <item x="483"/>
        <item x="79"/>
        <item x="107"/>
        <item x="83"/>
        <item x="186"/>
        <item x="539"/>
        <item x="358"/>
        <item x="476"/>
        <item x="321"/>
        <item x="170"/>
        <item x="373"/>
        <item x="345"/>
        <item x="64"/>
        <item x="429"/>
        <item x="344"/>
        <item x="455"/>
        <item x="415"/>
        <item x="249"/>
        <item x="263"/>
        <item x="395"/>
        <item x="227"/>
        <item x="394"/>
        <item x="247"/>
        <item x="22"/>
        <item x="122"/>
        <item x="365"/>
        <item x="10"/>
        <item x="255"/>
        <item x="478"/>
        <item x="393"/>
        <item x="173"/>
        <item x="152"/>
        <item x="360"/>
        <item x="40"/>
        <item x="25"/>
        <item x="403"/>
        <item x="139"/>
        <item x="252"/>
        <item x="232"/>
        <item x="289"/>
        <item x="364"/>
        <item x="27"/>
        <item x="303"/>
        <item x="481"/>
        <item x="253"/>
        <item x="91"/>
        <item x="176"/>
        <item x="102"/>
        <item x="106"/>
        <item x="2"/>
        <item x="328"/>
        <item x="520"/>
        <item x="505"/>
        <item x="59"/>
        <item x="61"/>
        <item x="23"/>
        <item x="383"/>
        <item x="541"/>
        <item x="44"/>
        <item x="130"/>
        <item x="443"/>
        <item x="165"/>
        <item x="62"/>
        <item x="201"/>
        <item x="174"/>
        <item x="203"/>
        <item x="527"/>
        <item x="306"/>
        <item x="522"/>
        <item x="231"/>
        <item x="105"/>
        <item x="220"/>
        <item x="532"/>
        <item x="440"/>
        <item x="36"/>
        <item x="153"/>
        <item x="535"/>
        <item x="323"/>
        <item x="262"/>
        <item x="302"/>
        <item x="18"/>
        <item x="498"/>
        <item x="65"/>
        <item x="11"/>
        <item x="454"/>
        <item x="370"/>
        <item x="486"/>
        <item x="254"/>
        <item x="326"/>
        <item x="333"/>
        <item x="406"/>
        <item x="147"/>
        <item x="12"/>
        <item x="377"/>
        <item x="90"/>
        <item x="118"/>
        <item x="97"/>
        <item x="456"/>
        <item x="166"/>
        <item x="104"/>
        <item x="512"/>
        <item x="457"/>
        <item x="125"/>
        <item x="301"/>
        <item x="155"/>
        <item x="447"/>
        <item x="278"/>
        <item x="318"/>
        <item x="494"/>
        <item x="317"/>
        <item x="356"/>
        <item x="14"/>
        <item x="182"/>
        <item x="235"/>
        <item x="256"/>
        <item x="435"/>
        <item x="487"/>
        <item x="396"/>
        <item x="80"/>
        <item x="244"/>
        <item x="529"/>
        <item x="145"/>
        <item x="261"/>
        <item x="485"/>
        <item x="528"/>
        <item x="283"/>
        <item x="380"/>
        <item x="29"/>
        <item x="330"/>
        <item x="168"/>
        <item x="87"/>
        <item x="390"/>
        <item x="391"/>
        <item x="397"/>
        <item x="274"/>
        <item x="310"/>
        <item x="167"/>
        <item x="30"/>
        <item x="234"/>
        <item x="458"/>
        <item x="388"/>
        <item x="384"/>
        <item x="45"/>
        <item x="314"/>
        <item x="473"/>
        <item x="526"/>
        <item x="387"/>
        <item x="1"/>
        <item x="542"/>
        <item x="517"/>
        <item x="126"/>
        <item x="215"/>
        <item x="60"/>
        <item x="311"/>
        <item x="386"/>
        <item x="216"/>
        <item x="124"/>
        <item x="536"/>
        <item x="149"/>
        <item x="3"/>
        <item x="6"/>
        <item x="241"/>
        <item x="237"/>
        <item x="276"/>
        <item x="144"/>
        <item x="246"/>
        <item x="161"/>
        <item x="471"/>
        <item x="277"/>
        <item x="433"/>
        <item x="534"/>
        <item x="482"/>
        <item x="214"/>
        <item x="160"/>
        <item x="222"/>
        <item x="43"/>
        <item x="5"/>
        <item x="521"/>
        <item x="148"/>
        <item x="0"/>
        <item x="213"/>
        <item x="245"/>
        <item x="4"/>
        <item x="530"/>
        <item x="128"/>
        <item x="212"/>
        <item x="378"/>
        <item x="275"/>
        <item x="346"/>
        <item x="538"/>
        <item x="513"/>
        <item x="496"/>
        <item t="default"/>
      </items>
    </pivotField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um of veg lc delta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B71EB-7CC6-DB4F-9C02-FEB9C1F99DD0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8:F37" firstHeaderRow="0" firstDataRow="1" firstDataCol="1"/>
  <pivotFields count="9"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um of asset lc delta" fld="3" subtotal="count" baseField="0" baseItem="0"/>
    <dataField name="Count of Sum of psps lc delta" fld="2" subtotal="count" baseField="0" baseItem="0"/>
    <dataField name="Count of Sum of veg lc del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8D087-7CDC-ED42-8934-3343FDB3EDFE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I8" firstHeaderRow="1" firstDataRow="1" firstDataCol="1"/>
  <pivotFields count="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dataFields count="1">
    <dataField name="Count of Sum of psps lc del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EE789-CB54-8A42-ACF6-EA909BF77582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18" firstHeaderRow="1" firstDataRow="1" firstDataCol="1"/>
  <pivotFields count="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8"/>
  </rowFields>
  <rowItems count="1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LC Cost Total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C1528-1666-A141-A6A5-45114FC63A87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0" firstHeaderRow="1" firstDataRow="1" firstDataCol="1"/>
  <pivotFields count="9"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um of veg lc del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CDA35-99D6-4D3E-9B50-0081AF57929F}" name="Table1" displayName="Table1" ref="B5:C13" totalsRowShown="0">
  <autoFilter ref="B5:C13" xr:uid="{DD5CDA35-99D6-4D3E-9B50-0081AF57929F}"/>
  <tableColumns count="2">
    <tableColumn id="1" xr3:uid="{740E96D3-073B-4B2B-ADC2-7B86811C0D38}" name="Field" dataDxfId="0"/>
    <tableColumn id="2" xr3:uid="{A74F0758-B04E-43AA-A234-EC8D2D569DDA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34FC-964B-4E19-90FE-8B67FE4B255A}">
  <dimension ref="A1:I581"/>
  <sheetViews>
    <sheetView topLeftCell="A537" zoomScale="101" zoomScaleNormal="101" workbookViewId="0">
      <selection activeCell="K12" sqref="K12"/>
    </sheetView>
  </sheetViews>
  <sheetFormatPr baseColWidth="10" defaultColWidth="8.83203125" defaultRowHeight="15" x14ac:dyDescent="0.2"/>
  <cols>
    <col min="1" max="1" width="21.1640625" bestFit="1" customWidth="1"/>
    <col min="2" max="2" width="17.83203125" bestFit="1" customWidth="1"/>
    <col min="3" max="3" width="18.6640625" bestFit="1" customWidth="1"/>
    <col min="4" max="4" width="19.33203125" bestFit="1" customWidth="1"/>
    <col min="5" max="5" width="22" bestFit="1" customWidth="1"/>
    <col min="6" max="6" width="27.1640625" bestFit="1" customWidth="1"/>
    <col min="7" max="7" width="28" bestFit="1" customWidth="1"/>
    <col min="8" max="8" width="28.5" bestFit="1" customWidth="1"/>
    <col min="9" max="9" width="14.5" customWidth="1"/>
    <col min="10" max="11" width="21" bestFit="1" customWidth="1"/>
  </cols>
  <sheetData>
    <row r="1" spans="1:9" x14ac:dyDescent="0.2">
      <c r="A1" s="1" t="s">
        <v>597</v>
      </c>
    </row>
    <row r="2" spans="1:9" x14ac:dyDescent="0.2">
      <c r="A2" s="1" t="s">
        <v>598</v>
      </c>
    </row>
    <row r="4" spans="1: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599</v>
      </c>
    </row>
    <row r="5" spans="1:9" x14ac:dyDescent="0.2">
      <c r="A5" t="s">
        <v>8</v>
      </c>
      <c r="B5">
        <v>1256.58</v>
      </c>
      <c r="C5">
        <v>22.34</v>
      </c>
      <c r="D5">
        <v>237.03</v>
      </c>
      <c r="E5">
        <v>2854</v>
      </c>
      <c r="F5">
        <v>0.44028731604765237</v>
      </c>
      <c r="G5">
        <v>7.8276103714085502E-3</v>
      </c>
      <c r="H5">
        <v>8.3051857042747021E-2</v>
      </c>
      <c r="I5">
        <f>E5-D5-C5-B5</f>
        <v>1338.0499999999997</v>
      </c>
    </row>
    <row r="6" spans="1:9" x14ac:dyDescent="0.2">
      <c r="A6" t="s">
        <v>9</v>
      </c>
      <c r="B6">
        <v>789.08</v>
      </c>
      <c r="C6">
        <v>81.92</v>
      </c>
      <c r="D6">
        <v>217.09</v>
      </c>
      <c r="E6">
        <v>2854</v>
      </c>
      <c r="F6">
        <v>0.27648213034337771</v>
      </c>
      <c r="G6">
        <v>2.8703573931324458E-2</v>
      </c>
      <c r="H6">
        <v>7.6065171688857749E-2</v>
      </c>
      <c r="I6">
        <f t="shared" ref="I6:I69" si="0">E6-D6-C6-B6</f>
        <v>1765.9099999999999</v>
      </c>
    </row>
    <row r="7" spans="1:9" x14ac:dyDescent="0.2">
      <c r="A7" t="s">
        <v>10</v>
      </c>
      <c r="B7">
        <v>506.71</v>
      </c>
      <c r="C7">
        <v>22.34</v>
      </c>
      <c r="D7">
        <v>721.38</v>
      </c>
      <c r="E7">
        <v>2854</v>
      </c>
      <c r="F7">
        <v>0.17754379817799579</v>
      </c>
      <c r="G7">
        <v>7.8276103714085502E-3</v>
      </c>
      <c r="H7">
        <v>0.25276103714085496</v>
      </c>
      <c r="I7">
        <f t="shared" si="0"/>
        <v>1603.5699999999997</v>
      </c>
    </row>
    <row r="8" spans="1:9" x14ac:dyDescent="0.2">
      <c r="A8" t="s">
        <v>11</v>
      </c>
      <c r="B8">
        <v>875.27</v>
      </c>
      <c r="C8">
        <v>22.34</v>
      </c>
      <c r="D8">
        <v>705.62</v>
      </c>
      <c r="E8">
        <v>2854</v>
      </c>
      <c r="F8">
        <v>0.30668185003503856</v>
      </c>
      <c r="G8">
        <v>7.8276103714085502E-3</v>
      </c>
      <c r="H8">
        <v>0.24723896285914507</v>
      </c>
      <c r="I8">
        <f t="shared" si="0"/>
        <v>1250.77</v>
      </c>
    </row>
    <row r="9" spans="1:9" x14ac:dyDescent="0.2">
      <c r="A9" t="s">
        <v>12</v>
      </c>
      <c r="B9">
        <v>1311.37</v>
      </c>
      <c r="C9">
        <v>22.34</v>
      </c>
      <c r="D9">
        <v>514.31999999999994</v>
      </c>
      <c r="E9">
        <v>2854</v>
      </c>
      <c r="F9">
        <v>0.45948493342676938</v>
      </c>
      <c r="G9">
        <v>7.8276103714085502E-3</v>
      </c>
      <c r="H9">
        <v>0.18021023125437979</v>
      </c>
      <c r="I9">
        <f t="shared" si="0"/>
        <v>1005.9700000000003</v>
      </c>
    </row>
    <row r="10" spans="1:9" x14ac:dyDescent="0.2">
      <c r="A10" t="s">
        <v>13</v>
      </c>
      <c r="B10">
        <v>1222.8800000000001</v>
      </c>
      <c r="C10">
        <v>22.34</v>
      </c>
      <c r="D10">
        <v>436.40999999999997</v>
      </c>
      <c r="E10">
        <v>2854</v>
      </c>
      <c r="F10">
        <v>0.428479327259986</v>
      </c>
      <c r="G10">
        <v>7.8276103714085502E-3</v>
      </c>
      <c r="H10">
        <v>0.15291170287316047</v>
      </c>
      <c r="I10">
        <f t="shared" si="0"/>
        <v>1172.3699999999999</v>
      </c>
    </row>
    <row r="11" spans="1:9" x14ac:dyDescent="0.2">
      <c r="A11" t="s">
        <v>14</v>
      </c>
      <c r="B11">
        <v>900.65</v>
      </c>
      <c r="C11">
        <v>22.34</v>
      </c>
      <c r="D11">
        <v>461.93</v>
      </c>
      <c r="E11">
        <v>2854</v>
      </c>
      <c r="F11">
        <v>0.31557463209530484</v>
      </c>
      <c r="G11">
        <v>7.8276103714085502E-3</v>
      </c>
      <c r="H11">
        <v>0.16185353889278206</v>
      </c>
      <c r="I11">
        <f t="shared" si="0"/>
        <v>1469.08</v>
      </c>
    </row>
    <row r="12" spans="1:9" x14ac:dyDescent="0.2">
      <c r="A12" t="s">
        <v>15</v>
      </c>
      <c r="B12">
        <v>87.61</v>
      </c>
      <c r="C12">
        <v>37.229999999999997</v>
      </c>
      <c r="D12">
        <v>681.6099999999999</v>
      </c>
      <c r="E12">
        <v>2854</v>
      </c>
      <c r="F12">
        <v>3.0697266993693063E-2</v>
      </c>
      <c r="G12">
        <v>1.3044849334267694E-2</v>
      </c>
      <c r="H12">
        <v>0.23882620882971264</v>
      </c>
      <c r="I12">
        <f t="shared" si="0"/>
        <v>2047.5500000000004</v>
      </c>
    </row>
    <row r="13" spans="1:9" x14ac:dyDescent="0.2">
      <c r="A13" t="s">
        <v>16</v>
      </c>
      <c r="B13">
        <v>186.86</v>
      </c>
      <c r="C13">
        <v>81.92</v>
      </c>
      <c r="D13">
        <v>660.40000000000009</v>
      </c>
      <c r="E13">
        <v>2854</v>
      </c>
      <c r="F13">
        <v>6.5473020322354594E-2</v>
      </c>
      <c r="G13">
        <v>2.8703573931324458E-2</v>
      </c>
      <c r="H13">
        <v>0.23139453398738616</v>
      </c>
      <c r="I13">
        <f t="shared" si="0"/>
        <v>1924.8199999999997</v>
      </c>
    </row>
    <row r="14" spans="1:9" x14ac:dyDescent="0.2">
      <c r="A14" t="s">
        <v>17</v>
      </c>
      <c r="B14">
        <v>403.08</v>
      </c>
      <c r="C14">
        <v>29.79</v>
      </c>
      <c r="D14">
        <v>704.53</v>
      </c>
      <c r="E14">
        <v>2854</v>
      </c>
      <c r="F14">
        <v>0.14123335669236159</v>
      </c>
      <c r="G14">
        <v>1.0437981779957953E-2</v>
      </c>
      <c r="H14">
        <v>0.24685704274702172</v>
      </c>
      <c r="I14">
        <f t="shared" si="0"/>
        <v>1716.6000000000004</v>
      </c>
    </row>
    <row r="15" spans="1:9" x14ac:dyDescent="0.2">
      <c r="A15" t="s">
        <v>18</v>
      </c>
      <c r="B15">
        <v>472.42</v>
      </c>
      <c r="C15">
        <v>81.92</v>
      </c>
      <c r="D15">
        <v>546.33999999999992</v>
      </c>
      <c r="E15">
        <v>2854</v>
      </c>
      <c r="F15">
        <v>0.1655290819901892</v>
      </c>
      <c r="G15">
        <v>2.8703573931324458E-2</v>
      </c>
      <c r="H15">
        <v>0.19142957252978274</v>
      </c>
      <c r="I15">
        <f t="shared" si="0"/>
        <v>1753.3199999999997</v>
      </c>
    </row>
    <row r="16" spans="1:9" x14ac:dyDescent="0.2">
      <c r="A16" t="s">
        <v>19</v>
      </c>
      <c r="B16">
        <v>564.98</v>
      </c>
      <c r="C16">
        <v>81.92</v>
      </c>
      <c r="D16">
        <v>598.56000000000006</v>
      </c>
      <c r="E16">
        <v>2854</v>
      </c>
      <c r="F16">
        <v>0.19796075683251577</v>
      </c>
      <c r="G16">
        <v>2.8703573931324458E-2</v>
      </c>
      <c r="H16">
        <v>0.20972669936930627</v>
      </c>
      <c r="I16">
        <f t="shared" si="0"/>
        <v>1608.54</v>
      </c>
    </row>
    <row r="17" spans="1:9" x14ac:dyDescent="0.2">
      <c r="A17" t="s">
        <v>20</v>
      </c>
      <c r="B17">
        <v>584.02</v>
      </c>
      <c r="C17">
        <v>81.92</v>
      </c>
      <c r="D17">
        <v>704.08</v>
      </c>
      <c r="E17">
        <v>2854</v>
      </c>
      <c r="F17">
        <v>0.20463209530483531</v>
      </c>
      <c r="G17">
        <v>2.8703573931324458E-2</v>
      </c>
      <c r="H17">
        <v>0.24669936930623687</v>
      </c>
      <c r="I17">
        <f t="shared" si="0"/>
        <v>1483.98</v>
      </c>
    </row>
    <row r="18" spans="1:9" x14ac:dyDescent="0.2">
      <c r="A18" t="s">
        <v>21</v>
      </c>
      <c r="B18">
        <v>389.18</v>
      </c>
      <c r="C18">
        <v>81.92</v>
      </c>
      <c r="D18">
        <v>692.77</v>
      </c>
      <c r="E18">
        <v>2854</v>
      </c>
      <c r="F18">
        <v>0.13636299929922915</v>
      </c>
      <c r="G18">
        <v>2.8703573931324458E-2</v>
      </c>
      <c r="H18">
        <v>0.24273651016117728</v>
      </c>
      <c r="I18">
        <f t="shared" si="0"/>
        <v>1690.1299999999999</v>
      </c>
    </row>
    <row r="19" spans="1:9" x14ac:dyDescent="0.2">
      <c r="A19" t="s">
        <v>22</v>
      </c>
      <c r="B19">
        <v>619.32000000000005</v>
      </c>
      <c r="C19">
        <v>81.92</v>
      </c>
      <c r="D19">
        <v>650.16</v>
      </c>
      <c r="E19">
        <v>2854</v>
      </c>
      <c r="F19">
        <v>0.21700070077084796</v>
      </c>
      <c r="G19">
        <v>2.8703573931324458E-2</v>
      </c>
      <c r="H19">
        <v>0.22780658724597055</v>
      </c>
      <c r="I19">
        <f t="shared" si="0"/>
        <v>1502.6</v>
      </c>
    </row>
    <row r="20" spans="1:9" x14ac:dyDescent="0.2">
      <c r="A20" t="s">
        <v>23</v>
      </c>
      <c r="B20">
        <v>348.07</v>
      </c>
      <c r="C20">
        <v>52.13</v>
      </c>
      <c r="D20">
        <v>575.25</v>
      </c>
      <c r="E20">
        <v>2854</v>
      </c>
      <c r="F20">
        <v>0.12195865451997197</v>
      </c>
      <c r="G20">
        <v>1.8265592151366503E-2</v>
      </c>
      <c r="H20">
        <v>0.20155921513665032</v>
      </c>
      <c r="I20">
        <f t="shared" si="0"/>
        <v>1878.55</v>
      </c>
    </row>
    <row r="21" spans="1:9" x14ac:dyDescent="0.2">
      <c r="A21" t="s">
        <v>24</v>
      </c>
      <c r="B21">
        <v>0</v>
      </c>
      <c r="C21">
        <v>141.49</v>
      </c>
      <c r="D21">
        <v>638.5</v>
      </c>
      <c r="E21">
        <v>2854</v>
      </c>
      <c r="F21">
        <v>0</v>
      </c>
      <c r="G21">
        <v>4.9576033637000701E-2</v>
      </c>
      <c r="H21">
        <v>0.22372109320252279</v>
      </c>
      <c r="I21">
        <f t="shared" si="0"/>
        <v>2074.0100000000002</v>
      </c>
    </row>
    <row r="22" spans="1:9" x14ac:dyDescent="0.2">
      <c r="A22" t="s">
        <v>25</v>
      </c>
      <c r="B22">
        <v>36.51</v>
      </c>
      <c r="C22">
        <v>0</v>
      </c>
      <c r="D22">
        <v>489.72</v>
      </c>
      <c r="E22">
        <v>2854</v>
      </c>
      <c r="F22">
        <v>1.2792571829011912E-2</v>
      </c>
      <c r="G22">
        <v>0</v>
      </c>
      <c r="H22">
        <v>0.17159074982480729</v>
      </c>
      <c r="I22">
        <f t="shared" si="0"/>
        <v>2327.7699999999995</v>
      </c>
    </row>
    <row r="23" spans="1:9" x14ac:dyDescent="0.2">
      <c r="A23" t="s">
        <v>26</v>
      </c>
      <c r="B23">
        <v>557.41999999999996</v>
      </c>
      <c r="C23">
        <v>0</v>
      </c>
      <c r="D23">
        <v>516.06999999999994</v>
      </c>
      <c r="E23">
        <v>2854</v>
      </c>
      <c r="F23">
        <v>0.19531184302733004</v>
      </c>
      <c r="G23">
        <v>0</v>
      </c>
      <c r="H23">
        <v>0.18082340574632094</v>
      </c>
      <c r="I23">
        <f t="shared" si="0"/>
        <v>1780.5100000000002</v>
      </c>
    </row>
    <row r="24" spans="1:9" x14ac:dyDescent="0.2">
      <c r="A24" t="s">
        <v>27</v>
      </c>
      <c r="B24">
        <v>433.56</v>
      </c>
      <c r="C24">
        <v>0</v>
      </c>
      <c r="D24">
        <v>554.28</v>
      </c>
      <c r="E24">
        <v>2854</v>
      </c>
      <c r="F24">
        <v>0.15191310441485634</v>
      </c>
      <c r="G24">
        <v>0</v>
      </c>
      <c r="H24">
        <v>0.19421163279607567</v>
      </c>
      <c r="I24">
        <f t="shared" si="0"/>
        <v>1866.1600000000003</v>
      </c>
    </row>
    <row r="25" spans="1:9" x14ac:dyDescent="0.2">
      <c r="A25" t="s">
        <v>28</v>
      </c>
      <c r="B25">
        <v>339.49</v>
      </c>
      <c r="C25">
        <v>0</v>
      </c>
      <c r="D25">
        <v>709.58</v>
      </c>
      <c r="E25">
        <v>2854</v>
      </c>
      <c r="F25">
        <v>0.11895234758234058</v>
      </c>
      <c r="G25">
        <v>0</v>
      </c>
      <c r="H25">
        <v>0.24862648913805188</v>
      </c>
      <c r="I25">
        <f t="shared" si="0"/>
        <v>1804.93</v>
      </c>
    </row>
    <row r="26" spans="1:9" x14ac:dyDescent="0.2">
      <c r="A26" t="s">
        <v>29</v>
      </c>
      <c r="B26">
        <v>277.24</v>
      </c>
      <c r="C26">
        <v>104.26</v>
      </c>
      <c r="D26">
        <v>602.84</v>
      </c>
      <c r="E26">
        <v>2854</v>
      </c>
      <c r="F26">
        <v>9.7140854940434479E-2</v>
      </c>
      <c r="G26">
        <v>3.6531184302733007E-2</v>
      </c>
      <c r="H26">
        <v>0.21122634898388229</v>
      </c>
      <c r="I26">
        <f t="shared" si="0"/>
        <v>1869.6599999999996</v>
      </c>
    </row>
    <row r="27" spans="1:9" x14ac:dyDescent="0.2">
      <c r="A27" t="s">
        <v>30</v>
      </c>
      <c r="B27">
        <v>467.75</v>
      </c>
      <c r="C27">
        <v>29.79</v>
      </c>
      <c r="D27">
        <v>3109.98</v>
      </c>
      <c r="E27">
        <v>2854</v>
      </c>
      <c r="F27">
        <v>0.16389278206026631</v>
      </c>
      <c r="G27">
        <v>1.0437981779957953E-2</v>
      </c>
      <c r="H27">
        <v>1.0896916608269096</v>
      </c>
      <c r="I27">
        <f t="shared" si="0"/>
        <v>-753.52</v>
      </c>
    </row>
    <row r="28" spans="1:9" x14ac:dyDescent="0.2">
      <c r="A28" t="s">
        <v>31</v>
      </c>
      <c r="B28">
        <v>513.97</v>
      </c>
      <c r="C28">
        <v>104.26</v>
      </c>
      <c r="D28">
        <v>592.64</v>
      </c>
      <c r="E28">
        <v>2854</v>
      </c>
      <c r="F28">
        <v>0.18008759635599161</v>
      </c>
      <c r="G28">
        <v>3.6531184302733007E-2</v>
      </c>
      <c r="H28">
        <v>0.20765241765942535</v>
      </c>
      <c r="I28">
        <f t="shared" si="0"/>
        <v>1643.1299999999999</v>
      </c>
    </row>
    <row r="29" spans="1:9" x14ac:dyDescent="0.2">
      <c r="A29" t="s">
        <v>32</v>
      </c>
      <c r="B29">
        <v>365.98</v>
      </c>
      <c r="C29">
        <v>104.26</v>
      </c>
      <c r="D29">
        <v>432.76</v>
      </c>
      <c r="E29">
        <v>2854</v>
      </c>
      <c r="F29">
        <v>0.12823405746320954</v>
      </c>
      <c r="G29">
        <v>3.6531184302733007E-2</v>
      </c>
      <c r="H29">
        <v>0.15163279607568325</v>
      </c>
      <c r="I29">
        <f t="shared" si="0"/>
        <v>1950.9999999999995</v>
      </c>
    </row>
    <row r="30" spans="1:9" x14ac:dyDescent="0.2">
      <c r="A30" t="s">
        <v>33</v>
      </c>
      <c r="B30">
        <v>486.97</v>
      </c>
      <c r="C30">
        <v>89.36</v>
      </c>
      <c r="D30">
        <v>465.6</v>
      </c>
      <c r="E30">
        <v>2854</v>
      </c>
      <c r="F30">
        <v>0.1706271899088998</v>
      </c>
      <c r="G30">
        <v>3.1310441485634201E-2</v>
      </c>
      <c r="H30">
        <v>0.16313945339873862</v>
      </c>
      <c r="I30">
        <f t="shared" si="0"/>
        <v>1812.07</v>
      </c>
    </row>
    <row r="31" spans="1:9" x14ac:dyDescent="0.2">
      <c r="A31" t="s">
        <v>34</v>
      </c>
      <c r="B31">
        <v>308.89999999999998</v>
      </c>
      <c r="C31">
        <v>29.79</v>
      </c>
      <c r="D31">
        <v>601.37</v>
      </c>
      <c r="E31">
        <v>2854</v>
      </c>
      <c r="F31">
        <v>0.10823405746320952</v>
      </c>
      <c r="G31">
        <v>1.0437981779957953E-2</v>
      </c>
      <c r="H31">
        <v>0.21071128241065171</v>
      </c>
      <c r="I31">
        <f t="shared" si="0"/>
        <v>1913.94</v>
      </c>
    </row>
    <row r="32" spans="1:9" x14ac:dyDescent="0.2">
      <c r="A32" t="s">
        <v>35</v>
      </c>
      <c r="B32">
        <v>495.28</v>
      </c>
      <c r="C32">
        <v>89.36</v>
      </c>
      <c r="D32">
        <v>552.68000000000006</v>
      </c>
      <c r="E32">
        <v>2854</v>
      </c>
      <c r="F32">
        <v>0.17353889278206025</v>
      </c>
      <c r="G32">
        <v>3.1310441485634201E-2</v>
      </c>
      <c r="H32">
        <v>0.19365101611772953</v>
      </c>
      <c r="I32">
        <f t="shared" si="0"/>
        <v>1716.6799999999996</v>
      </c>
    </row>
    <row r="33" spans="1:9" x14ac:dyDescent="0.2">
      <c r="A33" t="s">
        <v>36</v>
      </c>
      <c r="B33">
        <v>315.33</v>
      </c>
      <c r="C33">
        <v>245.75</v>
      </c>
      <c r="D33">
        <v>459.46999999999997</v>
      </c>
      <c r="E33">
        <v>2854</v>
      </c>
      <c r="F33">
        <v>0.11048703573931323</v>
      </c>
      <c r="G33">
        <v>8.6107217939733707E-2</v>
      </c>
      <c r="H33">
        <v>0.1609915907498248</v>
      </c>
      <c r="I33">
        <f t="shared" si="0"/>
        <v>1833.4500000000003</v>
      </c>
    </row>
    <row r="34" spans="1:9" x14ac:dyDescent="0.2">
      <c r="A34" t="s">
        <v>37</v>
      </c>
      <c r="B34">
        <v>677.43</v>
      </c>
      <c r="C34">
        <v>96.81</v>
      </c>
      <c r="D34">
        <v>743.73</v>
      </c>
      <c r="E34">
        <v>2854</v>
      </c>
      <c r="F34">
        <v>0.23736159775753327</v>
      </c>
      <c r="G34">
        <v>3.3920812894183604E-2</v>
      </c>
      <c r="H34">
        <v>0.26059215136650316</v>
      </c>
      <c r="I34">
        <f t="shared" si="0"/>
        <v>1336.0300000000002</v>
      </c>
    </row>
    <row r="35" spans="1:9" x14ac:dyDescent="0.2">
      <c r="A35" t="s">
        <v>38</v>
      </c>
      <c r="B35">
        <v>712.66</v>
      </c>
      <c r="C35">
        <v>14.89</v>
      </c>
      <c r="D35">
        <v>772.07</v>
      </c>
      <c r="E35">
        <v>2854</v>
      </c>
      <c r="F35">
        <v>0.24970567624386825</v>
      </c>
      <c r="G35">
        <v>5.2172389628591456E-3</v>
      </c>
      <c r="H35">
        <v>0.27052207428170988</v>
      </c>
      <c r="I35">
        <f t="shared" si="0"/>
        <v>1354.38</v>
      </c>
    </row>
    <row r="36" spans="1:9" x14ac:dyDescent="0.2">
      <c r="A36" t="s">
        <v>39</v>
      </c>
      <c r="B36">
        <v>117.01</v>
      </c>
      <c r="C36">
        <v>14.89</v>
      </c>
      <c r="D36">
        <v>303.77999999999997</v>
      </c>
      <c r="E36">
        <v>2854</v>
      </c>
      <c r="F36">
        <v>4.0998598458304135E-2</v>
      </c>
      <c r="G36">
        <v>5.2172389628591456E-3</v>
      </c>
      <c r="H36">
        <v>0.10644008409250175</v>
      </c>
      <c r="I36">
        <f t="shared" si="0"/>
        <v>2418.3200000000002</v>
      </c>
    </row>
    <row r="37" spans="1:9" x14ac:dyDescent="0.2">
      <c r="A37" t="s">
        <v>40</v>
      </c>
      <c r="B37">
        <v>0</v>
      </c>
      <c r="C37">
        <v>14.89</v>
      </c>
      <c r="D37">
        <v>1519.79</v>
      </c>
      <c r="E37">
        <v>2854</v>
      </c>
      <c r="F37">
        <v>0</v>
      </c>
      <c r="G37">
        <v>5.2172389628591456E-3</v>
      </c>
      <c r="H37">
        <v>0.53251226348983882</v>
      </c>
      <c r="I37">
        <f t="shared" si="0"/>
        <v>1319.32</v>
      </c>
    </row>
    <row r="38" spans="1:9" x14ac:dyDescent="0.2">
      <c r="A38" t="s">
        <v>41</v>
      </c>
      <c r="B38">
        <v>0</v>
      </c>
      <c r="C38">
        <v>14.89</v>
      </c>
      <c r="D38">
        <v>1914.6100000000001</v>
      </c>
      <c r="E38">
        <v>2854</v>
      </c>
      <c r="F38">
        <v>0</v>
      </c>
      <c r="G38">
        <v>5.2172389628591456E-3</v>
      </c>
      <c r="H38">
        <v>0.67085143658023827</v>
      </c>
      <c r="I38">
        <f t="shared" si="0"/>
        <v>924.49999999999989</v>
      </c>
    </row>
    <row r="39" spans="1:9" x14ac:dyDescent="0.2">
      <c r="A39" t="s">
        <v>42</v>
      </c>
      <c r="B39">
        <v>176.03</v>
      </c>
      <c r="C39">
        <v>7.45</v>
      </c>
      <c r="D39">
        <v>48</v>
      </c>
      <c r="E39">
        <v>2854</v>
      </c>
      <c r="F39">
        <v>6.1678346180798878E-2</v>
      </c>
      <c r="G39">
        <v>2.6103714085494046E-3</v>
      </c>
      <c r="H39">
        <v>1.6818500350385426E-2</v>
      </c>
      <c r="I39">
        <f t="shared" si="0"/>
        <v>2622.52</v>
      </c>
    </row>
    <row r="40" spans="1:9" x14ac:dyDescent="0.2">
      <c r="A40" t="s">
        <v>43</v>
      </c>
      <c r="B40">
        <v>95.98</v>
      </c>
      <c r="C40">
        <v>0</v>
      </c>
      <c r="D40">
        <v>395.25</v>
      </c>
      <c r="E40">
        <v>2854</v>
      </c>
      <c r="F40">
        <v>3.3629992992291524E-2</v>
      </c>
      <c r="G40">
        <v>0</v>
      </c>
      <c r="H40">
        <v>0.13848983882270496</v>
      </c>
      <c r="I40">
        <f t="shared" si="0"/>
        <v>2362.77</v>
      </c>
    </row>
    <row r="41" spans="1:9" x14ac:dyDescent="0.2">
      <c r="A41" t="s">
        <v>44</v>
      </c>
      <c r="B41">
        <v>89.8</v>
      </c>
      <c r="C41">
        <v>0</v>
      </c>
      <c r="D41">
        <v>312.87</v>
      </c>
      <c r="E41">
        <v>2854</v>
      </c>
      <c r="F41">
        <v>3.1464611072179398E-2</v>
      </c>
      <c r="G41">
        <v>0</v>
      </c>
      <c r="H41">
        <v>0.10962508759635599</v>
      </c>
      <c r="I41">
        <f t="shared" si="0"/>
        <v>2451.33</v>
      </c>
    </row>
    <row r="42" spans="1:9" x14ac:dyDescent="0.2">
      <c r="A42" t="s">
        <v>45</v>
      </c>
      <c r="B42">
        <v>16.29</v>
      </c>
      <c r="C42">
        <v>431.92</v>
      </c>
      <c r="D42">
        <v>370.48</v>
      </c>
      <c r="E42">
        <v>2854</v>
      </c>
      <c r="F42">
        <v>5.7077785564120529E-3</v>
      </c>
      <c r="G42">
        <v>0.15133847231955153</v>
      </c>
      <c r="H42">
        <v>0.12981079187105818</v>
      </c>
      <c r="I42">
        <f t="shared" si="0"/>
        <v>2035.31</v>
      </c>
    </row>
    <row r="43" spans="1:9" x14ac:dyDescent="0.2">
      <c r="A43" t="s">
        <v>46</v>
      </c>
      <c r="B43">
        <v>544.63</v>
      </c>
      <c r="C43">
        <v>7.45</v>
      </c>
      <c r="D43">
        <v>1033.73</v>
      </c>
      <c r="E43">
        <v>2854</v>
      </c>
      <c r="F43">
        <v>0.19083041345480029</v>
      </c>
      <c r="G43">
        <v>2.6103714085494046E-3</v>
      </c>
      <c r="H43">
        <v>0.36220392431674842</v>
      </c>
      <c r="I43">
        <f t="shared" si="0"/>
        <v>1268.19</v>
      </c>
    </row>
    <row r="44" spans="1:9" x14ac:dyDescent="0.2">
      <c r="A44" t="s">
        <v>47</v>
      </c>
      <c r="B44">
        <v>401.69</v>
      </c>
      <c r="C44">
        <v>0</v>
      </c>
      <c r="D44">
        <v>571.82999999999993</v>
      </c>
      <c r="E44">
        <v>2854</v>
      </c>
      <c r="F44">
        <v>0.14074632095304834</v>
      </c>
      <c r="G44">
        <v>0</v>
      </c>
      <c r="H44">
        <v>0.20036089698668533</v>
      </c>
      <c r="I44">
        <f t="shared" si="0"/>
        <v>1880.48</v>
      </c>
    </row>
    <row r="45" spans="1:9" x14ac:dyDescent="0.2">
      <c r="A45" t="s">
        <v>48</v>
      </c>
      <c r="B45">
        <v>421.89</v>
      </c>
      <c r="C45">
        <v>0</v>
      </c>
      <c r="D45">
        <v>687.79</v>
      </c>
      <c r="E45">
        <v>2854</v>
      </c>
      <c r="F45">
        <v>0.14782410651716887</v>
      </c>
      <c r="G45">
        <v>0</v>
      </c>
      <c r="H45">
        <v>0.24099159074982479</v>
      </c>
      <c r="I45">
        <f t="shared" si="0"/>
        <v>1744.3200000000002</v>
      </c>
    </row>
    <row r="46" spans="1:9" x14ac:dyDescent="0.2">
      <c r="A46" t="s">
        <v>49</v>
      </c>
      <c r="B46">
        <v>331.97</v>
      </c>
      <c r="C46">
        <v>0</v>
      </c>
      <c r="D46">
        <v>720.87</v>
      </c>
      <c r="E46">
        <v>2854</v>
      </c>
      <c r="F46">
        <v>0.11631744919411353</v>
      </c>
      <c r="G46">
        <v>0</v>
      </c>
      <c r="H46">
        <v>0.25258234057463208</v>
      </c>
      <c r="I46">
        <f t="shared" si="0"/>
        <v>1801.16</v>
      </c>
    </row>
    <row r="47" spans="1:9" x14ac:dyDescent="0.2">
      <c r="A47" t="s">
        <v>50</v>
      </c>
      <c r="B47">
        <v>484.22</v>
      </c>
      <c r="C47">
        <v>44.68</v>
      </c>
      <c r="D47">
        <v>664.8</v>
      </c>
      <c r="E47">
        <v>2854</v>
      </c>
      <c r="F47">
        <v>0.16966362999299231</v>
      </c>
      <c r="G47">
        <v>1.56552207428171E-2</v>
      </c>
      <c r="H47">
        <v>0.2329362298528381</v>
      </c>
      <c r="I47">
        <f t="shared" si="0"/>
        <v>1660.3</v>
      </c>
    </row>
    <row r="48" spans="1:9" x14ac:dyDescent="0.2">
      <c r="A48" t="s">
        <v>51</v>
      </c>
      <c r="B48">
        <v>70.88</v>
      </c>
      <c r="C48">
        <v>74.47</v>
      </c>
      <c r="D48">
        <v>358.43</v>
      </c>
      <c r="E48">
        <v>2854</v>
      </c>
      <c r="F48">
        <v>2.4835318850735807E-2</v>
      </c>
      <c r="G48">
        <v>2.6093202522775052E-2</v>
      </c>
      <c r="H48">
        <v>0.12558864751226348</v>
      </c>
      <c r="I48">
        <f t="shared" si="0"/>
        <v>2350.2200000000003</v>
      </c>
    </row>
    <row r="49" spans="1:9" x14ac:dyDescent="0.2">
      <c r="A49" t="s">
        <v>52</v>
      </c>
      <c r="B49">
        <v>173.66</v>
      </c>
      <c r="C49">
        <v>74.47</v>
      </c>
      <c r="D49">
        <v>317.14999999999998</v>
      </c>
      <c r="E49">
        <v>2854</v>
      </c>
      <c r="F49">
        <v>6.0847932725998595E-2</v>
      </c>
      <c r="G49">
        <v>2.6093202522775052E-2</v>
      </c>
      <c r="H49">
        <v>0.11112473721093202</v>
      </c>
      <c r="I49">
        <f t="shared" si="0"/>
        <v>2288.7200000000003</v>
      </c>
    </row>
    <row r="50" spans="1:9" x14ac:dyDescent="0.2">
      <c r="A50" t="s">
        <v>53</v>
      </c>
      <c r="B50">
        <v>1186.29</v>
      </c>
      <c r="C50">
        <v>44.68</v>
      </c>
      <c r="D50">
        <v>1153.1600000000001</v>
      </c>
      <c r="E50">
        <v>2854</v>
      </c>
      <c r="F50">
        <v>0.41565872459705677</v>
      </c>
      <c r="G50">
        <v>1.56552207428171E-2</v>
      </c>
      <c r="H50">
        <v>0.40405045550105118</v>
      </c>
      <c r="I50">
        <f t="shared" si="0"/>
        <v>469.86999999999989</v>
      </c>
    </row>
    <row r="51" spans="1:9" x14ac:dyDescent="0.2">
      <c r="A51" t="s">
        <v>54</v>
      </c>
      <c r="B51">
        <v>518.37</v>
      </c>
      <c r="C51">
        <v>81.92</v>
      </c>
      <c r="D51">
        <v>745.99</v>
      </c>
      <c r="E51">
        <v>2854</v>
      </c>
      <c r="F51">
        <v>0.18162929222144358</v>
      </c>
      <c r="G51">
        <v>2.8703573931324458E-2</v>
      </c>
      <c r="H51">
        <v>0.26138402242466713</v>
      </c>
      <c r="I51">
        <f t="shared" si="0"/>
        <v>1507.7200000000003</v>
      </c>
    </row>
    <row r="52" spans="1:9" x14ac:dyDescent="0.2">
      <c r="A52" t="s">
        <v>55</v>
      </c>
      <c r="B52">
        <v>771.89</v>
      </c>
      <c r="C52">
        <v>126.6</v>
      </c>
      <c r="D52">
        <v>600.36</v>
      </c>
      <c r="E52">
        <v>2854</v>
      </c>
      <c r="F52">
        <v>0.27045900490539593</v>
      </c>
      <c r="G52">
        <v>4.4358794674141555E-2</v>
      </c>
      <c r="H52">
        <v>0.2103573931324457</v>
      </c>
      <c r="I52">
        <f t="shared" si="0"/>
        <v>1355.15</v>
      </c>
    </row>
    <row r="53" spans="1:9" x14ac:dyDescent="0.2">
      <c r="A53" t="s">
        <v>56</v>
      </c>
      <c r="B53">
        <v>0</v>
      </c>
      <c r="C53">
        <v>67.02</v>
      </c>
      <c r="D53">
        <v>573.66</v>
      </c>
      <c r="E53">
        <v>2854</v>
      </c>
      <c r="F53">
        <v>0</v>
      </c>
      <c r="G53">
        <v>2.3482831114225645E-2</v>
      </c>
      <c r="H53">
        <v>0.20100210231254378</v>
      </c>
      <c r="I53">
        <f t="shared" si="0"/>
        <v>2213.3200000000002</v>
      </c>
    </row>
    <row r="54" spans="1:9" x14ac:dyDescent="0.2">
      <c r="A54" t="s">
        <v>57</v>
      </c>
      <c r="B54">
        <v>208.78</v>
      </c>
      <c r="C54">
        <v>134.04</v>
      </c>
      <c r="D54">
        <v>440.32</v>
      </c>
      <c r="E54">
        <v>2854</v>
      </c>
      <c r="F54">
        <v>7.3153468815697273E-2</v>
      </c>
      <c r="G54">
        <v>4.6965662228451291E-2</v>
      </c>
      <c r="H54">
        <v>0.15428170988086895</v>
      </c>
      <c r="I54">
        <f t="shared" si="0"/>
        <v>2070.8599999999997</v>
      </c>
    </row>
    <row r="55" spans="1:9" x14ac:dyDescent="0.2">
      <c r="A55" t="s">
        <v>58</v>
      </c>
      <c r="B55">
        <v>142.83000000000001</v>
      </c>
      <c r="C55">
        <v>134.04</v>
      </c>
      <c r="D55">
        <v>318.94</v>
      </c>
      <c r="E55">
        <v>2854</v>
      </c>
      <c r="F55">
        <v>5.0045550105115633E-2</v>
      </c>
      <c r="G55">
        <v>4.6965662228451291E-2</v>
      </c>
      <c r="H55">
        <v>0.11175192711983181</v>
      </c>
      <c r="I55">
        <f t="shared" si="0"/>
        <v>2258.19</v>
      </c>
    </row>
    <row r="56" spans="1:9" x14ac:dyDescent="0.2">
      <c r="A56" t="s">
        <v>59</v>
      </c>
      <c r="B56">
        <v>218.16</v>
      </c>
      <c r="C56">
        <v>67.02</v>
      </c>
      <c r="D56">
        <v>386.21</v>
      </c>
      <c r="E56">
        <v>2854</v>
      </c>
      <c r="F56">
        <v>7.6440084092501748E-2</v>
      </c>
      <c r="G56">
        <v>2.3482831114225645E-2</v>
      </c>
      <c r="H56">
        <v>0.13532235459004904</v>
      </c>
      <c r="I56">
        <f t="shared" si="0"/>
        <v>2182.61</v>
      </c>
    </row>
    <row r="57" spans="1:9" x14ac:dyDescent="0.2">
      <c r="A57" t="s">
        <v>60</v>
      </c>
      <c r="B57">
        <v>13.62</v>
      </c>
      <c r="C57">
        <v>52.13</v>
      </c>
      <c r="D57">
        <v>401.38</v>
      </c>
      <c r="E57">
        <v>2854</v>
      </c>
      <c r="F57">
        <v>4.7722494744218639E-3</v>
      </c>
      <c r="G57">
        <v>1.8265592151366503E-2</v>
      </c>
      <c r="H57">
        <v>0.14063770147161878</v>
      </c>
      <c r="I57">
        <f t="shared" si="0"/>
        <v>2386.87</v>
      </c>
    </row>
    <row r="58" spans="1:9" x14ac:dyDescent="0.2">
      <c r="A58" t="s">
        <v>61</v>
      </c>
      <c r="B58">
        <v>38.49</v>
      </c>
      <c r="C58">
        <v>0</v>
      </c>
      <c r="D58">
        <v>260.3</v>
      </c>
      <c r="E58">
        <v>2854</v>
      </c>
      <c r="F58">
        <v>1.3486334968465312E-2</v>
      </c>
      <c r="G58">
        <v>0</v>
      </c>
      <c r="H58">
        <v>9.1205325858444292E-2</v>
      </c>
      <c r="I58">
        <f t="shared" si="0"/>
        <v>2555.21</v>
      </c>
    </row>
    <row r="59" spans="1:9" x14ac:dyDescent="0.2">
      <c r="A59" t="s">
        <v>62</v>
      </c>
      <c r="B59">
        <v>81.150000000000006</v>
      </c>
      <c r="C59">
        <v>774.48</v>
      </c>
      <c r="D59">
        <v>203.22</v>
      </c>
      <c r="E59">
        <v>2854</v>
      </c>
      <c r="F59">
        <v>2.843377715487036E-2</v>
      </c>
      <c r="G59">
        <v>0.27136650315346883</v>
      </c>
      <c r="H59">
        <v>7.1205325858444288E-2</v>
      </c>
      <c r="I59">
        <f t="shared" si="0"/>
        <v>1795.15</v>
      </c>
    </row>
    <row r="60" spans="1:9" x14ac:dyDescent="0.2">
      <c r="A60" t="s">
        <v>63</v>
      </c>
      <c r="B60">
        <v>123.19</v>
      </c>
      <c r="C60">
        <v>774.48</v>
      </c>
      <c r="D60">
        <v>304.49</v>
      </c>
      <c r="E60">
        <v>2854</v>
      </c>
      <c r="F60">
        <v>4.3163980378416254E-2</v>
      </c>
      <c r="G60">
        <v>0.27136650315346883</v>
      </c>
      <c r="H60">
        <v>0.10668885774351787</v>
      </c>
      <c r="I60">
        <f t="shared" si="0"/>
        <v>1651.8400000000001</v>
      </c>
    </row>
    <row r="61" spans="1:9" x14ac:dyDescent="0.2">
      <c r="A61" t="s">
        <v>64</v>
      </c>
      <c r="B61">
        <v>171.26</v>
      </c>
      <c r="C61">
        <v>774.48</v>
      </c>
      <c r="D61">
        <v>45.459999999999994</v>
      </c>
      <c r="E61">
        <v>2854</v>
      </c>
      <c r="F61">
        <v>6.0007007708479325E-2</v>
      </c>
      <c r="G61">
        <v>0.27136650315346883</v>
      </c>
      <c r="H61">
        <v>1.5928521373510859E-2</v>
      </c>
      <c r="I61">
        <f t="shared" si="0"/>
        <v>1862.8</v>
      </c>
    </row>
    <row r="62" spans="1:9" x14ac:dyDescent="0.2">
      <c r="A62" t="s">
        <v>65</v>
      </c>
      <c r="B62">
        <v>430.81</v>
      </c>
      <c r="C62">
        <v>141.49</v>
      </c>
      <c r="D62">
        <v>607.06000000000006</v>
      </c>
      <c r="E62">
        <v>2854</v>
      </c>
      <c r="F62">
        <v>0.15094954449894885</v>
      </c>
      <c r="G62">
        <v>4.9576033637000701E-2</v>
      </c>
      <c r="H62">
        <v>0.21270497547302034</v>
      </c>
      <c r="I62">
        <f t="shared" si="0"/>
        <v>1674.6399999999999</v>
      </c>
    </row>
    <row r="63" spans="1:9" x14ac:dyDescent="0.2">
      <c r="A63" t="s">
        <v>66</v>
      </c>
      <c r="B63">
        <v>172.23</v>
      </c>
      <c r="C63">
        <v>141.49</v>
      </c>
      <c r="D63">
        <v>580.91999999999996</v>
      </c>
      <c r="E63">
        <v>2854</v>
      </c>
      <c r="F63">
        <v>6.0346881569726694E-2</v>
      </c>
      <c r="G63">
        <v>4.9576033637000701E-2</v>
      </c>
      <c r="H63">
        <v>0.20354590049053958</v>
      </c>
      <c r="I63">
        <f t="shared" si="0"/>
        <v>1959.3600000000001</v>
      </c>
    </row>
    <row r="64" spans="1:9" x14ac:dyDescent="0.2">
      <c r="A64" t="s">
        <v>67</v>
      </c>
      <c r="B64">
        <v>106.85</v>
      </c>
      <c r="C64">
        <v>52.13</v>
      </c>
      <c r="D64">
        <v>567.87</v>
      </c>
      <c r="E64">
        <v>2854</v>
      </c>
      <c r="F64">
        <v>3.7438682550805888E-2</v>
      </c>
      <c r="G64">
        <v>1.8265592151366503E-2</v>
      </c>
      <c r="H64">
        <v>0.19897337070777857</v>
      </c>
      <c r="I64">
        <f t="shared" si="0"/>
        <v>2127.15</v>
      </c>
    </row>
    <row r="65" spans="1:9" x14ac:dyDescent="0.2">
      <c r="A65" t="s">
        <v>68</v>
      </c>
      <c r="B65">
        <v>245.78</v>
      </c>
      <c r="C65">
        <v>89.36</v>
      </c>
      <c r="D65">
        <v>674.43000000000006</v>
      </c>
      <c r="E65">
        <v>2854</v>
      </c>
      <c r="F65">
        <v>8.6117729502452695E-2</v>
      </c>
      <c r="G65">
        <v>3.1310441485634201E-2</v>
      </c>
      <c r="H65">
        <v>0.23631044148563421</v>
      </c>
      <c r="I65">
        <f t="shared" si="0"/>
        <v>1844.4299999999996</v>
      </c>
    </row>
    <row r="66" spans="1:9" x14ac:dyDescent="0.2">
      <c r="A66" t="s">
        <v>69</v>
      </c>
      <c r="B66">
        <v>209.63</v>
      </c>
      <c r="C66">
        <v>89.36</v>
      </c>
      <c r="D66">
        <v>330.15000000000003</v>
      </c>
      <c r="E66">
        <v>2854</v>
      </c>
      <c r="F66">
        <v>7.345129642606868E-2</v>
      </c>
      <c r="G66">
        <v>3.1310441485634201E-2</v>
      </c>
      <c r="H66">
        <v>0.11567974772249476</v>
      </c>
      <c r="I66">
        <f t="shared" si="0"/>
        <v>2224.8599999999997</v>
      </c>
    </row>
    <row r="67" spans="1:9" x14ac:dyDescent="0.2">
      <c r="A67" t="s">
        <v>70</v>
      </c>
      <c r="B67">
        <v>511.18</v>
      </c>
      <c r="C67">
        <v>89.36</v>
      </c>
      <c r="D67">
        <v>340</v>
      </c>
      <c r="E67">
        <v>2854</v>
      </c>
      <c r="F67">
        <v>0.17911002102312545</v>
      </c>
      <c r="G67">
        <v>3.1310441485634201E-2</v>
      </c>
      <c r="H67">
        <v>0.11913104414856342</v>
      </c>
      <c r="I67">
        <f t="shared" si="0"/>
        <v>1913.4599999999998</v>
      </c>
    </row>
    <row r="68" spans="1:9" x14ac:dyDescent="0.2">
      <c r="A68" t="s">
        <v>71</v>
      </c>
      <c r="B68">
        <v>796.26</v>
      </c>
      <c r="C68">
        <v>89.36</v>
      </c>
      <c r="D68">
        <v>442.13</v>
      </c>
      <c r="E68">
        <v>2854</v>
      </c>
      <c r="F68">
        <v>0.2789978976874562</v>
      </c>
      <c r="G68">
        <v>3.1310441485634201E-2</v>
      </c>
      <c r="H68">
        <v>0.15491590749824807</v>
      </c>
      <c r="I68">
        <f t="shared" si="0"/>
        <v>1526.2499999999998</v>
      </c>
    </row>
    <row r="69" spans="1:9" x14ac:dyDescent="0.2">
      <c r="A69" t="s">
        <v>72</v>
      </c>
      <c r="B69">
        <v>512.91</v>
      </c>
      <c r="C69">
        <v>89.36</v>
      </c>
      <c r="D69">
        <v>558.89</v>
      </c>
      <c r="E69">
        <v>2854</v>
      </c>
      <c r="F69">
        <v>0.17971618780658724</v>
      </c>
      <c r="G69">
        <v>3.1310441485634201E-2</v>
      </c>
      <c r="H69">
        <v>0.19582690960056062</v>
      </c>
      <c r="I69">
        <f t="shared" si="0"/>
        <v>1692.8400000000001</v>
      </c>
    </row>
    <row r="70" spans="1:9" x14ac:dyDescent="0.2">
      <c r="A70" t="s">
        <v>73</v>
      </c>
      <c r="B70">
        <v>524.20000000000005</v>
      </c>
      <c r="C70">
        <v>0</v>
      </c>
      <c r="D70">
        <v>814.13</v>
      </c>
      <c r="E70">
        <v>2854</v>
      </c>
      <c r="F70">
        <v>0.1836720392431675</v>
      </c>
      <c r="G70">
        <v>0</v>
      </c>
      <c r="H70">
        <v>0.28525928521373511</v>
      </c>
      <c r="I70">
        <f t="shared" ref="I70:I133" si="1">E70-D70-C70-B70</f>
        <v>1515.6699999999998</v>
      </c>
    </row>
    <row r="71" spans="1:9" x14ac:dyDescent="0.2">
      <c r="A71" t="s">
        <v>74</v>
      </c>
      <c r="B71">
        <v>67.13</v>
      </c>
      <c r="C71">
        <v>141.49</v>
      </c>
      <c r="D71">
        <v>618.17999999999995</v>
      </c>
      <c r="E71">
        <v>2854</v>
      </c>
      <c r="F71">
        <v>2.3521373510861948E-2</v>
      </c>
      <c r="G71">
        <v>4.9576033637000701E-2</v>
      </c>
      <c r="H71">
        <v>0.21660126138752625</v>
      </c>
      <c r="I71">
        <f t="shared" si="1"/>
        <v>2027.1999999999998</v>
      </c>
    </row>
    <row r="72" spans="1:9" x14ac:dyDescent="0.2">
      <c r="A72" t="s">
        <v>75</v>
      </c>
      <c r="B72">
        <v>454.42</v>
      </c>
      <c r="C72">
        <v>141.49</v>
      </c>
      <c r="D72">
        <v>680.57999999999993</v>
      </c>
      <c r="E72">
        <v>2854</v>
      </c>
      <c r="F72">
        <v>0.15922214435879467</v>
      </c>
      <c r="G72">
        <v>4.9576033637000701E-2</v>
      </c>
      <c r="H72">
        <v>0.2384653118430273</v>
      </c>
      <c r="I72">
        <f t="shared" si="1"/>
        <v>1577.51</v>
      </c>
    </row>
    <row r="73" spans="1:9" x14ac:dyDescent="0.2">
      <c r="A73" t="s">
        <v>76</v>
      </c>
      <c r="B73">
        <v>564.49</v>
      </c>
      <c r="C73">
        <v>141.49</v>
      </c>
      <c r="D73">
        <v>599.87</v>
      </c>
      <c r="E73">
        <v>2854</v>
      </c>
      <c r="F73">
        <v>0.19778906797477225</v>
      </c>
      <c r="G73">
        <v>4.9576033637000701E-2</v>
      </c>
      <c r="H73">
        <v>0.21018570427470218</v>
      </c>
      <c r="I73">
        <f t="shared" si="1"/>
        <v>1548.1500000000003</v>
      </c>
    </row>
    <row r="74" spans="1:9" x14ac:dyDescent="0.2">
      <c r="A74" t="s">
        <v>77</v>
      </c>
      <c r="B74">
        <v>291.41000000000003</v>
      </c>
      <c r="C74">
        <v>141.49</v>
      </c>
      <c r="D74">
        <v>784.03000000000009</v>
      </c>
      <c r="E74">
        <v>2854</v>
      </c>
      <c r="F74">
        <v>0.10210581639803785</v>
      </c>
      <c r="G74">
        <v>4.9576033637000701E-2</v>
      </c>
      <c r="H74">
        <v>0.2747126839523476</v>
      </c>
      <c r="I74">
        <f t="shared" si="1"/>
        <v>1637.0699999999997</v>
      </c>
    </row>
    <row r="75" spans="1:9" x14ac:dyDescent="0.2">
      <c r="A75" t="s">
        <v>78</v>
      </c>
      <c r="B75">
        <v>292.94</v>
      </c>
      <c r="C75">
        <v>141.49</v>
      </c>
      <c r="D75">
        <v>510.07</v>
      </c>
      <c r="E75">
        <v>2854</v>
      </c>
      <c r="F75">
        <v>0.10264190609670637</v>
      </c>
      <c r="G75">
        <v>4.9576033637000701E-2</v>
      </c>
      <c r="H75">
        <v>0.17872109320252277</v>
      </c>
      <c r="I75">
        <f t="shared" si="1"/>
        <v>1909.4999999999995</v>
      </c>
    </row>
    <row r="76" spans="1:9" x14ac:dyDescent="0.2">
      <c r="A76" t="s">
        <v>79</v>
      </c>
      <c r="B76">
        <v>342.75</v>
      </c>
      <c r="C76">
        <v>297.88</v>
      </c>
      <c r="D76">
        <v>393.5</v>
      </c>
      <c r="E76">
        <v>2854</v>
      </c>
      <c r="F76">
        <v>0.12009460406447092</v>
      </c>
      <c r="G76">
        <v>0.10437281009110021</v>
      </c>
      <c r="H76">
        <v>0.13787666433076384</v>
      </c>
      <c r="I76">
        <f t="shared" si="1"/>
        <v>1819.87</v>
      </c>
    </row>
    <row r="77" spans="1:9" x14ac:dyDescent="0.2">
      <c r="A77" t="s">
        <v>80</v>
      </c>
      <c r="B77">
        <v>243.35</v>
      </c>
      <c r="C77">
        <v>81.92</v>
      </c>
      <c r="D77">
        <v>383.74</v>
      </c>
      <c r="E77">
        <v>2854</v>
      </c>
      <c r="F77">
        <v>8.5266292922214437E-2</v>
      </c>
      <c r="G77">
        <v>2.8703573931324458E-2</v>
      </c>
      <c r="H77">
        <v>0.13445690259285215</v>
      </c>
      <c r="I77">
        <f t="shared" si="1"/>
        <v>2144.9900000000002</v>
      </c>
    </row>
    <row r="78" spans="1:9" x14ac:dyDescent="0.2">
      <c r="A78" t="s">
        <v>81</v>
      </c>
      <c r="B78">
        <v>117.48</v>
      </c>
      <c r="C78">
        <v>81.92</v>
      </c>
      <c r="D78">
        <v>314.7</v>
      </c>
      <c r="E78">
        <v>2854</v>
      </c>
      <c r="F78">
        <v>4.1163279607568326E-2</v>
      </c>
      <c r="G78">
        <v>2.8703573931324458E-2</v>
      </c>
      <c r="H78">
        <v>0.11026629292221443</v>
      </c>
      <c r="I78">
        <f t="shared" si="1"/>
        <v>2339.9</v>
      </c>
    </row>
    <row r="79" spans="1:9" x14ac:dyDescent="0.2">
      <c r="A79" t="s">
        <v>82</v>
      </c>
      <c r="B79">
        <v>9.35</v>
      </c>
      <c r="C79">
        <v>74.47</v>
      </c>
      <c r="D79">
        <v>226.07</v>
      </c>
      <c r="E79">
        <v>2854</v>
      </c>
      <c r="F79">
        <v>3.2761037140854941E-3</v>
      </c>
      <c r="G79">
        <v>2.6093202522775052E-2</v>
      </c>
      <c r="H79">
        <v>7.9211632796075682E-2</v>
      </c>
      <c r="I79">
        <f t="shared" si="1"/>
        <v>2544.11</v>
      </c>
    </row>
    <row r="80" spans="1:9" x14ac:dyDescent="0.2">
      <c r="A80" t="s">
        <v>83</v>
      </c>
      <c r="B80">
        <v>245.31</v>
      </c>
      <c r="C80">
        <v>104.26</v>
      </c>
      <c r="D80">
        <v>405.69</v>
      </c>
      <c r="E80">
        <v>2854</v>
      </c>
      <c r="F80">
        <v>8.595304835318851E-2</v>
      </c>
      <c r="G80">
        <v>3.6531184302733007E-2</v>
      </c>
      <c r="H80">
        <v>0.1421478626489138</v>
      </c>
      <c r="I80">
        <f t="shared" si="1"/>
        <v>2098.7399999999998</v>
      </c>
    </row>
    <row r="81" spans="1:9" x14ac:dyDescent="0.2">
      <c r="A81" t="s">
        <v>84</v>
      </c>
      <c r="B81">
        <v>206.19</v>
      </c>
      <c r="C81">
        <v>74.47</v>
      </c>
      <c r="D81">
        <v>416.16</v>
      </c>
      <c r="E81">
        <v>2854</v>
      </c>
      <c r="F81">
        <v>7.2245970567624385E-2</v>
      </c>
      <c r="G81">
        <v>2.6093202522775052E-2</v>
      </c>
      <c r="H81">
        <v>0.14581639803784163</v>
      </c>
      <c r="I81">
        <f t="shared" si="1"/>
        <v>2157.1800000000003</v>
      </c>
    </row>
    <row r="82" spans="1:9" x14ac:dyDescent="0.2">
      <c r="A82" t="s">
        <v>85</v>
      </c>
      <c r="B82">
        <v>210.63</v>
      </c>
      <c r="C82">
        <v>342.56</v>
      </c>
      <c r="D82">
        <v>219.12</v>
      </c>
      <c r="E82">
        <v>2854</v>
      </c>
      <c r="F82">
        <v>7.3801681850035036E-2</v>
      </c>
      <c r="G82">
        <v>0.1200280308339173</v>
      </c>
      <c r="H82">
        <v>7.6776454099509464E-2</v>
      </c>
      <c r="I82">
        <f t="shared" si="1"/>
        <v>2081.69</v>
      </c>
    </row>
    <row r="83" spans="1:9" x14ac:dyDescent="0.2">
      <c r="A83" t="s">
        <v>86</v>
      </c>
      <c r="B83">
        <v>293.91000000000003</v>
      </c>
      <c r="C83">
        <v>171.28</v>
      </c>
      <c r="D83">
        <v>452.45000000000005</v>
      </c>
      <c r="E83">
        <v>2854</v>
      </c>
      <c r="F83">
        <v>0.10298177995795375</v>
      </c>
      <c r="G83">
        <v>6.0014015416958652E-2</v>
      </c>
      <c r="H83">
        <v>0.15853188507358096</v>
      </c>
      <c r="I83">
        <f t="shared" si="1"/>
        <v>1936.36</v>
      </c>
    </row>
    <row r="84" spans="1:9" x14ac:dyDescent="0.2">
      <c r="A84" t="s">
        <v>87</v>
      </c>
      <c r="B84">
        <v>398.77</v>
      </c>
      <c r="C84">
        <v>96.81</v>
      </c>
      <c r="D84">
        <v>359.64</v>
      </c>
      <c r="E84">
        <v>2854</v>
      </c>
      <c r="F84">
        <v>0.13972319551506657</v>
      </c>
      <c r="G84">
        <v>3.3920812894183604E-2</v>
      </c>
      <c r="H84">
        <v>0.12601261387526277</v>
      </c>
      <c r="I84">
        <f t="shared" si="1"/>
        <v>1998.7800000000002</v>
      </c>
    </row>
    <row r="85" spans="1:9" x14ac:dyDescent="0.2">
      <c r="A85" t="s">
        <v>88</v>
      </c>
      <c r="B85">
        <v>326.77</v>
      </c>
      <c r="C85">
        <v>148.94</v>
      </c>
      <c r="D85">
        <v>374.31</v>
      </c>
      <c r="E85">
        <v>2854</v>
      </c>
      <c r="F85">
        <v>0.11449544498948844</v>
      </c>
      <c r="G85">
        <v>5.2186405045550104E-2</v>
      </c>
      <c r="H85">
        <v>0.13115276804484932</v>
      </c>
      <c r="I85">
        <f t="shared" si="1"/>
        <v>2003.98</v>
      </c>
    </row>
    <row r="86" spans="1:9" x14ac:dyDescent="0.2">
      <c r="A86" t="s">
        <v>89</v>
      </c>
      <c r="B86">
        <v>424.7</v>
      </c>
      <c r="C86">
        <v>104.26</v>
      </c>
      <c r="D86">
        <v>524.26</v>
      </c>
      <c r="E86">
        <v>2854</v>
      </c>
      <c r="F86">
        <v>0.14880868955851437</v>
      </c>
      <c r="G86">
        <v>3.6531184302733007E-2</v>
      </c>
      <c r="H86">
        <v>0.18369306236860547</v>
      </c>
      <c r="I86">
        <f t="shared" si="1"/>
        <v>1800.7799999999995</v>
      </c>
    </row>
    <row r="87" spans="1:9" x14ac:dyDescent="0.2">
      <c r="A87" t="s">
        <v>90</v>
      </c>
      <c r="B87">
        <v>438.8</v>
      </c>
      <c r="C87">
        <v>96.81</v>
      </c>
      <c r="D87">
        <v>528.03000000000009</v>
      </c>
      <c r="E87">
        <v>2854</v>
      </c>
      <c r="F87">
        <v>0.15374912403644009</v>
      </c>
      <c r="G87">
        <v>3.3920812894183604E-2</v>
      </c>
      <c r="H87">
        <v>0.18501401541695869</v>
      </c>
      <c r="I87">
        <f t="shared" si="1"/>
        <v>1790.36</v>
      </c>
    </row>
    <row r="88" spans="1:9" x14ac:dyDescent="0.2">
      <c r="A88" t="s">
        <v>91</v>
      </c>
      <c r="B88">
        <v>648.29999999999995</v>
      </c>
      <c r="C88">
        <v>148.94</v>
      </c>
      <c r="D88">
        <v>602.28</v>
      </c>
      <c r="E88">
        <v>2854</v>
      </c>
      <c r="F88">
        <v>0.22715487035739312</v>
      </c>
      <c r="G88">
        <v>5.2186405045550104E-2</v>
      </c>
      <c r="H88">
        <v>0.2110301331464611</v>
      </c>
      <c r="I88">
        <f t="shared" si="1"/>
        <v>1454.4800000000002</v>
      </c>
    </row>
    <row r="89" spans="1:9" x14ac:dyDescent="0.2">
      <c r="A89" t="s">
        <v>92</v>
      </c>
      <c r="B89">
        <v>318.58</v>
      </c>
      <c r="C89">
        <v>126.6</v>
      </c>
      <c r="D89">
        <v>507.03</v>
      </c>
      <c r="E89">
        <v>2854</v>
      </c>
      <c r="F89">
        <v>0.11162578836720392</v>
      </c>
      <c r="G89">
        <v>4.4358794674141555E-2</v>
      </c>
      <c r="H89">
        <v>0.17765592151366502</v>
      </c>
      <c r="I89">
        <f t="shared" si="1"/>
        <v>1901.7900000000004</v>
      </c>
    </row>
    <row r="90" spans="1:9" x14ac:dyDescent="0.2">
      <c r="A90" t="s">
        <v>93</v>
      </c>
      <c r="B90">
        <v>318.38</v>
      </c>
      <c r="C90">
        <v>0</v>
      </c>
      <c r="D90">
        <v>560.03</v>
      </c>
      <c r="E90">
        <v>2854</v>
      </c>
      <c r="F90">
        <v>0.11155571128241065</v>
      </c>
      <c r="G90">
        <v>0</v>
      </c>
      <c r="H90">
        <v>0.19622634898388225</v>
      </c>
      <c r="I90">
        <f t="shared" si="1"/>
        <v>1975.5900000000001</v>
      </c>
    </row>
    <row r="91" spans="1:9" x14ac:dyDescent="0.2">
      <c r="A91" t="s">
        <v>94</v>
      </c>
      <c r="B91">
        <v>0</v>
      </c>
      <c r="C91">
        <v>148.94</v>
      </c>
      <c r="D91">
        <v>581.41</v>
      </c>
      <c r="E91">
        <v>2854</v>
      </c>
      <c r="F91">
        <v>0</v>
      </c>
      <c r="G91">
        <v>5.2186405045550104E-2</v>
      </c>
      <c r="H91">
        <v>0.2037175893482831</v>
      </c>
      <c r="I91">
        <f t="shared" si="1"/>
        <v>2123.65</v>
      </c>
    </row>
    <row r="92" spans="1:9" x14ac:dyDescent="0.2">
      <c r="A92" t="s">
        <v>95</v>
      </c>
      <c r="B92">
        <v>442.12</v>
      </c>
      <c r="C92">
        <v>104.26</v>
      </c>
      <c r="D92">
        <v>502.46999999999997</v>
      </c>
      <c r="E92">
        <v>2854</v>
      </c>
      <c r="F92">
        <v>0.15491240364400841</v>
      </c>
      <c r="G92">
        <v>3.6531184302733007E-2</v>
      </c>
      <c r="H92">
        <v>0.17605816398037841</v>
      </c>
      <c r="I92">
        <f t="shared" si="1"/>
        <v>1805.15</v>
      </c>
    </row>
    <row r="93" spans="1:9" x14ac:dyDescent="0.2">
      <c r="A93" t="s">
        <v>96</v>
      </c>
      <c r="B93">
        <v>352.95</v>
      </c>
      <c r="C93">
        <v>104.26</v>
      </c>
      <c r="D93">
        <v>534.98</v>
      </c>
      <c r="E93">
        <v>2854</v>
      </c>
      <c r="F93">
        <v>0.12366853538892782</v>
      </c>
      <c r="G93">
        <v>3.6531184302733007E-2</v>
      </c>
      <c r="H93">
        <v>0.1874491941135249</v>
      </c>
      <c r="I93">
        <f t="shared" si="1"/>
        <v>1861.8099999999997</v>
      </c>
    </row>
    <row r="94" spans="1:9" x14ac:dyDescent="0.2">
      <c r="A94" t="s">
        <v>97</v>
      </c>
      <c r="B94">
        <v>287.77999999999997</v>
      </c>
      <c r="C94">
        <v>126.6</v>
      </c>
      <c r="D94">
        <v>530.32000000000005</v>
      </c>
      <c r="E94">
        <v>2854</v>
      </c>
      <c r="F94">
        <v>0.10083391730903993</v>
      </c>
      <c r="G94">
        <v>4.4358794674141555E-2</v>
      </c>
      <c r="H94">
        <v>0.18581639803784164</v>
      </c>
      <c r="I94">
        <f t="shared" si="1"/>
        <v>1909.3</v>
      </c>
    </row>
    <row r="95" spans="1:9" x14ac:dyDescent="0.2">
      <c r="A95" t="s">
        <v>98</v>
      </c>
      <c r="B95">
        <v>250.37</v>
      </c>
      <c r="C95">
        <v>104.26</v>
      </c>
      <c r="D95">
        <v>561.5</v>
      </c>
      <c r="E95">
        <v>2854</v>
      </c>
      <c r="F95">
        <v>8.772599859845831E-2</v>
      </c>
      <c r="G95">
        <v>3.6531184302733007E-2</v>
      </c>
      <c r="H95">
        <v>0.19674141555711283</v>
      </c>
      <c r="I95">
        <f t="shared" si="1"/>
        <v>1937.87</v>
      </c>
    </row>
    <row r="96" spans="1:9" x14ac:dyDescent="0.2">
      <c r="A96" t="s">
        <v>99</v>
      </c>
      <c r="B96">
        <v>691.09</v>
      </c>
      <c r="C96">
        <v>81.92</v>
      </c>
      <c r="D96">
        <v>132.31</v>
      </c>
      <c r="E96">
        <v>2854</v>
      </c>
      <c r="F96">
        <v>0.2421478626489138</v>
      </c>
      <c r="G96">
        <v>2.8703573931324458E-2</v>
      </c>
      <c r="H96">
        <v>4.635949544498949E-2</v>
      </c>
      <c r="I96">
        <f t="shared" si="1"/>
        <v>1948.6799999999998</v>
      </c>
    </row>
    <row r="97" spans="1:9" x14ac:dyDescent="0.2">
      <c r="A97" t="s">
        <v>100</v>
      </c>
      <c r="B97">
        <v>302.48</v>
      </c>
      <c r="C97">
        <v>0</v>
      </c>
      <c r="D97">
        <v>416.53</v>
      </c>
      <c r="E97">
        <v>2854</v>
      </c>
      <c r="F97">
        <v>0.10598458304134549</v>
      </c>
      <c r="G97">
        <v>0</v>
      </c>
      <c r="H97">
        <v>0.14594604064470917</v>
      </c>
      <c r="I97">
        <f t="shared" si="1"/>
        <v>2134.9900000000002</v>
      </c>
    </row>
    <row r="98" spans="1:9" x14ac:dyDescent="0.2">
      <c r="A98" t="s">
        <v>101</v>
      </c>
      <c r="B98">
        <v>156.33000000000001</v>
      </c>
      <c r="C98">
        <v>0</v>
      </c>
      <c r="D98">
        <v>643.65</v>
      </c>
      <c r="E98">
        <v>2854</v>
      </c>
      <c r="F98">
        <v>5.4775753328661532E-2</v>
      </c>
      <c r="G98">
        <v>0</v>
      </c>
      <c r="H98">
        <v>0.22552557813594953</v>
      </c>
      <c r="I98">
        <f t="shared" si="1"/>
        <v>2054.02</v>
      </c>
    </row>
    <row r="99" spans="1:9" x14ac:dyDescent="0.2">
      <c r="A99" t="s">
        <v>102</v>
      </c>
      <c r="B99">
        <v>587.51</v>
      </c>
      <c r="C99">
        <v>89.36</v>
      </c>
      <c r="D99">
        <v>347.95000000000005</v>
      </c>
      <c r="E99">
        <v>2854</v>
      </c>
      <c r="F99">
        <v>0.20585494043447791</v>
      </c>
      <c r="G99">
        <v>3.1310441485634201E-2</v>
      </c>
      <c r="H99">
        <v>0.12191660826909602</v>
      </c>
      <c r="I99">
        <f t="shared" si="1"/>
        <v>1829.18</v>
      </c>
    </row>
    <row r="100" spans="1:9" x14ac:dyDescent="0.2">
      <c r="A100" t="s">
        <v>103</v>
      </c>
      <c r="B100">
        <v>497.83</v>
      </c>
      <c r="C100">
        <v>0</v>
      </c>
      <c r="D100">
        <v>688.6400000000001</v>
      </c>
      <c r="E100">
        <v>2854</v>
      </c>
      <c r="F100">
        <v>0.17443237561317448</v>
      </c>
      <c r="G100">
        <v>0</v>
      </c>
      <c r="H100">
        <v>0.24128941836019624</v>
      </c>
      <c r="I100">
        <f t="shared" si="1"/>
        <v>1667.5299999999997</v>
      </c>
    </row>
    <row r="101" spans="1:9" x14ac:dyDescent="0.2">
      <c r="A101" t="s">
        <v>104</v>
      </c>
      <c r="B101">
        <v>117.46</v>
      </c>
      <c r="C101">
        <v>44.68</v>
      </c>
      <c r="D101">
        <v>558.61</v>
      </c>
      <c r="E101">
        <v>2854</v>
      </c>
      <c r="F101">
        <v>4.1156271899088999E-2</v>
      </c>
      <c r="G101">
        <v>1.56552207428171E-2</v>
      </c>
      <c r="H101">
        <v>0.19572880168185003</v>
      </c>
      <c r="I101">
        <f t="shared" si="1"/>
        <v>2133.25</v>
      </c>
    </row>
    <row r="102" spans="1:9" x14ac:dyDescent="0.2">
      <c r="A102" t="s">
        <v>105</v>
      </c>
      <c r="B102">
        <v>403.64</v>
      </c>
      <c r="C102">
        <v>0</v>
      </c>
      <c r="D102">
        <v>683.75</v>
      </c>
      <c r="E102">
        <v>2854</v>
      </c>
      <c r="F102">
        <v>0.14142957252978275</v>
      </c>
      <c r="G102">
        <v>0</v>
      </c>
      <c r="H102">
        <v>0.2395760336370007</v>
      </c>
      <c r="I102">
        <f t="shared" si="1"/>
        <v>1766.6100000000001</v>
      </c>
    </row>
    <row r="103" spans="1:9" x14ac:dyDescent="0.2">
      <c r="A103" t="s">
        <v>106</v>
      </c>
      <c r="B103">
        <v>421.57</v>
      </c>
      <c r="C103">
        <v>44.68</v>
      </c>
      <c r="D103">
        <v>576.97</v>
      </c>
      <c r="E103">
        <v>2854</v>
      </c>
      <c r="F103">
        <v>0.14771198318149964</v>
      </c>
      <c r="G103">
        <v>1.56552207428171E-2</v>
      </c>
      <c r="H103">
        <v>0.20216187806587246</v>
      </c>
      <c r="I103">
        <f t="shared" si="1"/>
        <v>1810.78</v>
      </c>
    </row>
    <row r="104" spans="1:9" x14ac:dyDescent="0.2">
      <c r="A104" t="s">
        <v>107</v>
      </c>
      <c r="B104">
        <v>148.97</v>
      </c>
      <c r="C104">
        <v>0</v>
      </c>
      <c r="D104">
        <v>218.7</v>
      </c>
      <c r="E104">
        <v>2854</v>
      </c>
      <c r="F104">
        <v>5.2196916608269098E-2</v>
      </c>
      <c r="G104">
        <v>0</v>
      </c>
      <c r="H104">
        <v>7.6629292221443587E-2</v>
      </c>
      <c r="I104">
        <f t="shared" si="1"/>
        <v>2486.3300000000004</v>
      </c>
    </row>
    <row r="105" spans="1:9" x14ac:dyDescent="0.2">
      <c r="A105" t="s">
        <v>108</v>
      </c>
      <c r="B105">
        <v>389.57</v>
      </c>
      <c r="C105">
        <v>44.68</v>
      </c>
      <c r="D105">
        <v>518.39</v>
      </c>
      <c r="E105">
        <v>2854</v>
      </c>
      <c r="F105">
        <v>0.13649964961457603</v>
      </c>
      <c r="G105">
        <v>1.56552207428171E-2</v>
      </c>
      <c r="H105">
        <v>0.18163629992992292</v>
      </c>
      <c r="I105">
        <f t="shared" si="1"/>
        <v>1901.3600000000004</v>
      </c>
    </row>
    <row r="106" spans="1:9" x14ac:dyDescent="0.2">
      <c r="A106" t="s">
        <v>109</v>
      </c>
      <c r="B106">
        <v>589.35</v>
      </c>
      <c r="C106">
        <v>0</v>
      </c>
      <c r="D106">
        <v>677.97</v>
      </c>
      <c r="E106">
        <v>2854</v>
      </c>
      <c r="F106">
        <v>0.20649964961457604</v>
      </c>
      <c r="G106">
        <v>0</v>
      </c>
      <c r="H106">
        <v>0.23755080588647512</v>
      </c>
      <c r="I106">
        <f t="shared" si="1"/>
        <v>1586.6799999999998</v>
      </c>
    </row>
    <row r="107" spans="1:9" x14ac:dyDescent="0.2">
      <c r="A107" t="s">
        <v>110</v>
      </c>
      <c r="B107">
        <v>30.16</v>
      </c>
      <c r="C107">
        <v>14.89</v>
      </c>
      <c r="D107">
        <v>687.68</v>
      </c>
      <c r="E107">
        <v>2854</v>
      </c>
      <c r="F107">
        <v>1.0567624386825509E-2</v>
      </c>
      <c r="G107">
        <v>5.2172389628591456E-3</v>
      </c>
      <c r="H107">
        <v>0.24095304835318848</v>
      </c>
      <c r="I107">
        <f t="shared" si="1"/>
        <v>2121.2700000000004</v>
      </c>
    </row>
    <row r="108" spans="1:9" x14ac:dyDescent="0.2">
      <c r="A108" t="s">
        <v>111</v>
      </c>
      <c r="B108">
        <v>427.05</v>
      </c>
      <c r="C108">
        <v>14.89</v>
      </c>
      <c r="D108">
        <v>862.9</v>
      </c>
      <c r="E108">
        <v>2854</v>
      </c>
      <c r="F108">
        <v>0.14963209530483532</v>
      </c>
      <c r="G108">
        <v>5.2172389628591456E-3</v>
      </c>
      <c r="H108">
        <v>0.30234758234057463</v>
      </c>
      <c r="I108">
        <f t="shared" si="1"/>
        <v>1549.1599999999999</v>
      </c>
    </row>
    <row r="109" spans="1:9" x14ac:dyDescent="0.2">
      <c r="A109" t="s">
        <v>112</v>
      </c>
      <c r="B109">
        <v>310.38</v>
      </c>
      <c r="C109">
        <v>7.45</v>
      </c>
      <c r="D109">
        <v>370.38</v>
      </c>
      <c r="E109">
        <v>2854</v>
      </c>
      <c r="F109">
        <v>0.10875262789067974</v>
      </c>
      <c r="G109">
        <v>2.6103714085494046E-3</v>
      </c>
      <c r="H109">
        <v>0.12977575332866154</v>
      </c>
      <c r="I109">
        <f t="shared" si="1"/>
        <v>2165.79</v>
      </c>
    </row>
    <row r="110" spans="1:9" x14ac:dyDescent="0.2">
      <c r="A110" t="s">
        <v>113</v>
      </c>
      <c r="B110">
        <v>380.04</v>
      </c>
      <c r="C110">
        <v>14.89</v>
      </c>
      <c r="D110">
        <v>383.08</v>
      </c>
      <c r="E110">
        <v>2854</v>
      </c>
      <c r="F110">
        <v>0.13316047652417659</v>
      </c>
      <c r="G110">
        <v>5.2172389628591456E-3</v>
      </c>
      <c r="H110">
        <v>0.13422564821303434</v>
      </c>
      <c r="I110">
        <f t="shared" si="1"/>
        <v>2075.9900000000002</v>
      </c>
    </row>
    <row r="111" spans="1:9" x14ac:dyDescent="0.2">
      <c r="A111" t="s">
        <v>114</v>
      </c>
      <c r="B111">
        <v>501.94</v>
      </c>
      <c r="C111">
        <v>14.89</v>
      </c>
      <c r="D111">
        <v>106.07</v>
      </c>
      <c r="E111">
        <v>2854</v>
      </c>
      <c r="F111">
        <v>0.17587245970567625</v>
      </c>
      <c r="G111">
        <v>5.2172389628591456E-3</v>
      </c>
      <c r="H111">
        <v>3.7165381920112123E-2</v>
      </c>
      <c r="I111">
        <f t="shared" si="1"/>
        <v>2231.1</v>
      </c>
    </row>
    <row r="112" spans="1:9" x14ac:dyDescent="0.2">
      <c r="A112" t="s">
        <v>115</v>
      </c>
      <c r="B112">
        <v>68.849999999999994</v>
      </c>
      <c r="C112">
        <v>14.89</v>
      </c>
      <c r="D112">
        <v>421.26</v>
      </c>
      <c r="E112">
        <v>2854</v>
      </c>
      <c r="F112">
        <v>2.4124036440084092E-2</v>
      </c>
      <c r="G112">
        <v>5.2172389628591456E-3</v>
      </c>
      <c r="H112">
        <v>0.14760336370007007</v>
      </c>
      <c r="I112">
        <f t="shared" si="1"/>
        <v>2349</v>
      </c>
    </row>
    <row r="113" spans="1:9" x14ac:dyDescent="0.2">
      <c r="A113" t="s">
        <v>116</v>
      </c>
      <c r="B113">
        <v>594.57000000000005</v>
      </c>
      <c r="C113">
        <v>0</v>
      </c>
      <c r="D113">
        <v>199.53</v>
      </c>
      <c r="E113">
        <v>2854</v>
      </c>
      <c r="F113">
        <v>0.20832866152768045</v>
      </c>
      <c r="G113">
        <v>0</v>
      </c>
      <c r="H113">
        <v>6.9912403644008414E-2</v>
      </c>
      <c r="I113">
        <f t="shared" si="1"/>
        <v>2059.8999999999996</v>
      </c>
    </row>
    <row r="114" spans="1:9" x14ac:dyDescent="0.2">
      <c r="A114" t="s">
        <v>117</v>
      </c>
      <c r="B114">
        <v>539.21</v>
      </c>
      <c r="C114">
        <v>0</v>
      </c>
      <c r="D114">
        <v>186.13000000000002</v>
      </c>
      <c r="E114">
        <v>2854</v>
      </c>
      <c r="F114">
        <v>0.18893132445690261</v>
      </c>
      <c r="G114">
        <v>0</v>
      </c>
      <c r="H114">
        <v>6.521723896285915E-2</v>
      </c>
      <c r="I114">
        <f t="shared" si="1"/>
        <v>2128.66</v>
      </c>
    </row>
    <row r="115" spans="1:9" x14ac:dyDescent="0.2">
      <c r="A115" t="s">
        <v>118</v>
      </c>
      <c r="B115">
        <v>504.09</v>
      </c>
      <c r="C115">
        <v>0</v>
      </c>
      <c r="D115">
        <v>440.68</v>
      </c>
      <c r="E115">
        <v>2854</v>
      </c>
      <c r="F115">
        <v>0.17662578836720391</v>
      </c>
      <c r="G115">
        <v>0</v>
      </c>
      <c r="H115">
        <v>0.15440784863349685</v>
      </c>
      <c r="I115">
        <f t="shared" si="1"/>
        <v>1909.2300000000002</v>
      </c>
    </row>
    <row r="116" spans="1:9" x14ac:dyDescent="0.2">
      <c r="A116" t="s">
        <v>119</v>
      </c>
      <c r="B116">
        <v>440.32</v>
      </c>
      <c r="C116">
        <v>0</v>
      </c>
      <c r="D116">
        <v>379.61</v>
      </c>
      <c r="E116">
        <v>2854</v>
      </c>
      <c r="F116">
        <v>0.15428170988086895</v>
      </c>
      <c r="G116">
        <v>0</v>
      </c>
      <c r="H116">
        <v>0.13300981079187107</v>
      </c>
      <c r="I116">
        <f t="shared" si="1"/>
        <v>2034.07</v>
      </c>
    </row>
    <row r="117" spans="1:9" x14ac:dyDescent="0.2">
      <c r="A117" t="s">
        <v>120</v>
      </c>
      <c r="B117">
        <v>181.32</v>
      </c>
      <c r="C117">
        <v>0</v>
      </c>
      <c r="D117">
        <v>149.97</v>
      </c>
      <c r="E117">
        <v>2854</v>
      </c>
      <c r="F117">
        <v>6.3531885073580943E-2</v>
      </c>
      <c r="G117">
        <v>0</v>
      </c>
      <c r="H117">
        <v>5.2547302032235461E-2</v>
      </c>
      <c r="I117">
        <f t="shared" si="1"/>
        <v>2522.71</v>
      </c>
    </row>
    <row r="118" spans="1:9" x14ac:dyDescent="0.2">
      <c r="A118" t="s">
        <v>121</v>
      </c>
      <c r="B118">
        <v>290.29000000000002</v>
      </c>
      <c r="C118">
        <v>0</v>
      </c>
      <c r="D118">
        <v>159.91000000000003</v>
      </c>
      <c r="E118">
        <v>2854</v>
      </c>
      <c r="F118">
        <v>0.10171338472319552</v>
      </c>
      <c r="G118">
        <v>0</v>
      </c>
      <c r="H118">
        <v>5.6030133146461117E-2</v>
      </c>
      <c r="I118">
        <f t="shared" si="1"/>
        <v>2403.8000000000002</v>
      </c>
    </row>
    <row r="119" spans="1:9" x14ac:dyDescent="0.2">
      <c r="A119" t="s">
        <v>122</v>
      </c>
      <c r="B119">
        <v>144.6</v>
      </c>
      <c r="C119">
        <v>96.81</v>
      </c>
      <c r="D119">
        <v>103.25</v>
      </c>
      <c r="E119">
        <v>2854</v>
      </c>
      <c r="F119">
        <v>5.0665732305536088E-2</v>
      </c>
      <c r="G119">
        <v>3.3920812894183604E-2</v>
      </c>
      <c r="H119">
        <v>3.6177295024526983E-2</v>
      </c>
      <c r="I119">
        <f t="shared" si="1"/>
        <v>2509.34</v>
      </c>
    </row>
    <row r="120" spans="1:9" x14ac:dyDescent="0.2">
      <c r="A120" t="s">
        <v>123</v>
      </c>
      <c r="B120">
        <v>283.02</v>
      </c>
      <c r="C120">
        <v>0</v>
      </c>
      <c r="D120">
        <v>122.88</v>
      </c>
      <c r="E120">
        <v>2854</v>
      </c>
      <c r="F120">
        <v>9.9166082690960056E-2</v>
      </c>
      <c r="G120">
        <v>0</v>
      </c>
      <c r="H120">
        <v>4.3055360896986687E-2</v>
      </c>
      <c r="I120">
        <f t="shared" si="1"/>
        <v>2448.1</v>
      </c>
    </row>
    <row r="121" spans="1:9" x14ac:dyDescent="0.2">
      <c r="A121" t="s">
        <v>124</v>
      </c>
      <c r="B121">
        <v>121.08</v>
      </c>
      <c r="C121">
        <v>81.92</v>
      </c>
      <c r="D121">
        <v>491.08</v>
      </c>
      <c r="E121">
        <v>2854</v>
      </c>
      <c r="F121">
        <v>4.2424667133847231E-2</v>
      </c>
      <c r="G121">
        <v>2.8703573931324458E-2</v>
      </c>
      <c r="H121">
        <v>0.17206727400140154</v>
      </c>
      <c r="I121">
        <f t="shared" si="1"/>
        <v>2159.92</v>
      </c>
    </row>
    <row r="122" spans="1:9" x14ac:dyDescent="0.2">
      <c r="A122" t="s">
        <v>125</v>
      </c>
      <c r="B122">
        <v>197.84</v>
      </c>
      <c r="C122">
        <v>89.36</v>
      </c>
      <c r="D122">
        <v>523.4</v>
      </c>
      <c r="E122">
        <v>2854</v>
      </c>
      <c r="F122">
        <v>6.9320252277505254E-2</v>
      </c>
      <c r="G122">
        <v>3.1310441485634201E-2</v>
      </c>
      <c r="H122">
        <v>0.18339173090399438</v>
      </c>
      <c r="I122">
        <f t="shared" si="1"/>
        <v>2043.3999999999999</v>
      </c>
    </row>
    <row r="123" spans="1:9" x14ac:dyDescent="0.2">
      <c r="A123" t="s">
        <v>126</v>
      </c>
      <c r="B123">
        <v>53.04</v>
      </c>
      <c r="C123">
        <v>96.81</v>
      </c>
      <c r="D123">
        <v>397.28000000000003</v>
      </c>
      <c r="E123">
        <v>2854</v>
      </c>
      <c r="F123">
        <v>1.8584442887175895E-2</v>
      </c>
      <c r="G123">
        <v>3.3920812894183604E-2</v>
      </c>
      <c r="H123">
        <v>0.13920112123335671</v>
      </c>
      <c r="I123">
        <f t="shared" si="1"/>
        <v>2306.87</v>
      </c>
    </row>
    <row r="124" spans="1:9" x14ac:dyDescent="0.2">
      <c r="A124" t="s">
        <v>127</v>
      </c>
      <c r="B124">
        <v>226.78</v>
      </c>
      <c r="C124">
        <v>74.47</v>
      </c>
      <c r="D124">
        <v>478.04999999999995</v>
      </c>
      <c r="E124">
        <v>2854</v>
      </c>
      <c r="F124">
        <v>7.9460406447091805E-2</v>
      </c>
      <c r="G124">
        <v>2.6093202522775052E-2</v>
      </c>
      <c r="H124">
        <v>0.16750175192711983</v>
      </c>
      <c r="I124">
        <f t="shared" si="1"/>
        <v>2074.6999999999998</v>
      </c>
    </row>
    <row r="125" spans="1:9" x14ac:dyDescent="0.2">
      <c r="A125" t="s">
        <v>128</v>
      </c>
      <c r="B125">
        <v>182.4</v>
      </c>
      <c r="C125">
        <v>74.47</v>
      </c>
      <c r="D125">
        <v>468.38</v>
      </c>
      <c r="E125">
        <v>2854</v>
      </c>
      <c r="F125">
        <v>6.3910301331464608E-2</v>
      </c>
      <c r="G125">
        <v>2.6093202522775052E-2</v>
      </c>
      <c r="H125">
        <v>0.16411352487736511</v>
      </c>
      <c r="I125">
        <f t="shared" si="1"/>
        <v>2128.75</v>
      </c>
    </row>
    <row r="126" spans="1:9" x14ac:dyDescent="0.2">
      <c r="A126" t="s">
        <v>129</v>
      </c>
      <c r="B126">
        <v>23.04</v>
      </c>
      <c r="C126">
        <v>89.36</v>
      </c>
      <c r="D126">
        <v>288.81</v>
      </c>
      <c r="E126">
        <v>2854</v>
      </c>
      <c r="F126">
        <v>8.0728801681850034E-3</v>
      </c>
      <c r="G126">
        <v>3.1310441485634201E-2</v>
      </c>
      <c r="H126">
        <v>0.1011948142957253</v>
      </c>
      <c r="I126">
        <f t="shared" si="1"/>
        <v>2452.79</v>
      </c>
    </row>
    <row r="127" spans="1:9" x14ac:dyDescent="0.2">
      <c r="A127" t="s">
        <v>130</v>
      </c>
      <c r="B127">
        <v>589.28</v>
      </c>
      <c r="C127">
        <v>96.81</v>
      </c>
      <c r="D127">
        <v>241.32000000000002</v>
      </c>
      <c r="E127">
        <v>2854</v>
      </c>
      <c r="F127">
        <v>0.20647512263489837</v>
      </c>
      <c r="G127">
        <v>3.3920812894183604E-2</v>
      </c>
      <c r="H127">
        <v>8.4555010511562723E-2</v>
      </c>
      <c r="I127">
        <f t="shared" si="1"/>
        <v>1926.59</v>
      </c>
    </row>
    <row r="128" spans="1:9" x14ac:dyDescent="0.2">
      <c r="A128" t="s">
        <v>131</v>
      </c>
      <c r="B128">
        <v>87.83</v>
      </c>
      <c r="C128">
        <v>89.36</v>
      </c>
      <c r="D128">
        <v>381.28</v>
      </c>
      <c r="E128">
        <v>2854</v>
      </c>
      <c r="F128">
        <v>3.0774351786965661E-2</v>
      </c>
      <c r="G128">
        <v>3.1310441485634201E-2</v>
      </c>
      <c r="H128">
        <v>0.13359495444989489</v>
      </c>
      <c r="I128">
        <f t="shared" si="1"/>
        <v>2295.5300000000002</v>
      </c>
    </row>
    <row r="129" spans="1:9" x14ac:dyDescent="0.2">
      <c r="A129" t="s">
        <v>132</v>
      </c>
      <c r="B129">
        <v>245.31</v>
      </c>
      <c r="C129">
        <v>171.28</v>
      </c>
      <c r="D129">
        <v>289.72000000000003</v>
      </c>
      <c r="E129">
        <v>2854</v>
      </c>
      <c r="F129">
        <v>8.595304835318851E-2</v>
      </c>
      <c r="G129">
        <v>6.0014015416958652E-2</v>
      </c>
      <c r="H129">
        <v>0.10151366503153469</v>
      </c>
      <c r="I129">
        <f t="shared" si="1"/>
        <v>2147.6899999999996</v>
      </c>
    </row>
    <row r="130" spans="1:9" x14ac:dyDescent="0.2">
      <c r="A130" t="s">
        <v>133</v>
      </c>
      <c r="B130">
        <v>267.16000000000003</v>
      </c>
      <c r="C130">
        <v>89.36</v>
      </c>
      <c r="D130">
        <v>391.28</v>
      </c>
      <c r="E130">
        <v>2854</v>
      </c>
      <c r="F130">
        <v>9.3608969866853547E-2</v>
      </c>
      <c r="G130">
        <v>3.1310441485634201E-2</v>
      </c>
      <c r="H130">
        <v>0.13709880868955851</v>
      </c>
      <c r="I130">
        <f t="shared" si="1"/>
        <v>2106.2000000000003</v>
      </c>
    </row>
    <row r="131" spans="1:9" x14ac:dyDescent="0.2">
      <c r="A131" t="s">
        <v>134</v>
      </c>
      <c r="B131">
        <v>96.31</v>
      </c>
      <c r="C131">
        <v>171.28</v>
      </c>
      <c r="D131">
        <v>253.04</v>
      </c>
      <c r="E131">
        <v>2854</v>
      </c>
      <c r="F131">
        <v>3.3745620182200418E-2</v>
      </c>
      <c r="G131">
        <v>6.0014015416958652E-2</v>
      </c>
      <c r="H131">
        <v>8.8661527680448493E-2</v>
      </c>
      <c r="I131">
        <f t="shared" si="1"/>
        <v>2333.37</v>
      </c>
    </row>
    <row r="132" spans="1:9" x14ac:dyDescent="0.2">
      <c r="A132" t="s">
        <v>135</v>
      </c>
      <c r="B132">
        <v>0</v>
      </c>
      <c r="C132">
        <v>74.47</v>
      </c>
      <c r="D132">
        <v>485.11</v>
      </c>
      <c r="E132">
        <v>2854</v>
      </c>
      <c r="F132">
        <v>0</v>
      </c>
      <c r="G132">
        <v>2.6093202522775052E-2</v>
      </c>
      <c r="H132">
        <v>0.16997547302032237</v>
      </c>
      <c r="I132">
        <f t="shared" si="1"/>
        <v>2294.42</v>
      </c>
    </row>
    <row r="133" spans="1:9" x14ac:dyDescent="0.2">
      <c r="A133" t="s">
        <v>136</v>
      </c>
      <c r="B133">
        <v>469.11</v>
      </c>
      <c r="C133">
        <v>305.32</v>
      </c>
      <c r="D133">
        <v>187.51</v>
      </c>
      <c r="E133">
        <v>2854</v>
      </c>
      <c r="F133">
        <v>0.16436930623686055</v>
      </c>
      <c r="G133">
        <v>0.10697967764540994</v>
      </c>
      <c r="H133">
        <v>6.570077084793273E-2</v>
      </c>
      <c r="I133">
        <f t="shared" si="1"/>
        <v>1892.0599999999995</v>
      </c>
    </row>
    <row r="134" spans="1:9" x14ac:dyDescent="0.2">
      <c r="A134" t="s">
        <v>137</v>
      </c>
      <c r="B134">
        <v>412.36</v>
      </c>
      <c r="C134">
        <v>59.58</v>
      </c>
      <c r="D134">
        <v>208.56</v>
      </c>
      <c r="E134">
        <v>2854</v>
      </c>
      <c r="F134">
        <v>0.14448493342676946</v>
      </c>
      <c r="G134">
        <v>2.0875963559915906E-2</v>
      </c>
      <c r="H134">
        <v>7.3076384022424667E-2</v>
      </c>
      <c r="I134">
        <f t="shared" ref="I134:I197" si="2">E134-D134-C134-B134</f>
        <v>2173.5</v>
      </c>
    </row>
    <row r="135" spans="1:9" x14ac:dyDescent="0.2">
      <c r="A135" t="s">
        <v>138</v>
      </c>
      <c r="B135">
        <v>857.78</v>
      </c>
      <c r="C135">
        <v>44.68</v>
      </c>
      <c r="D135">
        <v>647.85</v>
      </c>
      <c r="E135">
        <v>2854</v>
      </c>
      <c r="F135">
        <v>0.30055360896986683</v>
      </c>
      <c r="G135">
        <v>1.56552207428171E-2</v>
      </c>
      <c r="H135">
        <v>0.22699719691660827</v>
      </c>
      <c r="I135">
        <f t="shared" si="2"/>
        <v>1303.6900000000003</v>
      </c>
    </row>
    <row r="136" spans="1:9" x14ac:dyDescent="0.2">
      <c r="A136" t="s">
        <v>139</v>
      </c>
      <c r="B136">
        <v>598.22</v>
      </c>
      <c r="C136">
        <v>44.68</v>
      </c>
      <c r="D136">
        <v>656.57999999999993</v>
      </c>
      <c r="E136">
        <v>2854</v>
      </c>
      <c r="F136">
        <v>0.20960756832515767</v>
      </c>
      <c r="G136">
        <v>1.56552207428171E-2</v>
      </c>
      <c r="H136">
        <v>0.2300560616678346</v>
      </c>
      <c r="I136">
        <f t="shared" si="2"/>
        <v>1554.5200000000002</v>
      </c>
    </row>
    <row r="137" spans="1:9" x14ac:dyDescent="0.2">
      <c r="A137" t="s">
        <v>140</v>
      </c>
      <c r="B137">
        <v>794.35</v>
      </c>
      <c r="C137">
        <v>141.49</v>
      </c>
      <c r="D137">
        <v>66.709999999999994</v>
      </c>
      <c r="E137">
        <v>2854</v>
      </c>
      <c r="F137">
        <v>0.27832866152768043</v>
      </c>
      <c r="G137">
        <v>4.9576033637000701E-2</v>
      </c>
      <c r="H137">
        <v>2.3374211632796075E-2</v>
      </c>
      <c r="I137">
        <f t="shared" si="2"/>
        <v>1851.4500000000003</v>
      </c>
    </row>
    <row r="138" spans="1:9" x14ac:dyDescent="0.2">
      <c r="A138" t="s">
        <v>141</v>
      </c>
      <c r="B138">
        <v>291.52999999999997</v>
      </c>
      <c r="C138">
        <v>141.49</v>
      </c>
      <c r="D138">
        <v>220</v>
      </c>
      <c r="E138">
        <v>2854</v>
      </c>
      <c r="F138">
        <v>0.10214786264891379</v>
      </c>
      <c r="G138">
        <v>4.9576033637000701E-2</v>
      </c>
      <c r="H138">
        <v>7.7084793272599858E-2</v>
      </c>
      <c r="I138">
        <f t="shared" si="2"/>
        <v>2200.9800000000005</v>
      </c>
    </row>
    <row r="139" spans="1:9" x14ac:dyDescent="0.2">
      <c r="A139" t="s">
        <v>142</v>
      </c>
      <c r="B139">
        <v>1368.95</v>
      </c>
      <c r="C139">
        <v>141.49</v>
      </c>
      <c r="D139">
        <v>796.14</v>
      </c>
      <c r="E139">
        <v>2854</v>
      </c>
      <c r="F139">
        <v>0.47966012613875264</v>
      </c>
      <c r="G139">
        <v>4.9576033637000701E-2</v>
      </c>
      <c r="H139">
        <v>0.27895585143658025</v>
      </c>
      <c r="I139">
        <f t="shared" si="2"/>
        <v>547.42000000000007</v>
      </c>
    </row>
    <row r="140" spans="1:9" x14ac:dyDescent="0.2">
      <c r="A140" t="s">
        <v>143</v>
      </c>
      <c r="B140">
        <v>281.22000000000003</v>
      </c>
      <c r="C140">
        <v>201.07</v>
      </c>
      <c r="D140">
        <v>275.03999999999996</v>
      </c>
      <c r="E140">
        <v>2854</v>
      </c>
      <c r="F140">
        <v>9.8535388927820614E-2</v>
      </c>
      <c r="G140">
        <v>7.045199719691661E-2</v>
      </c>
      <c r="H140">
        <v>9.6370007007708466E-2</v>
      </c>
      <c r="I140">
        <f t="shared" si="2"/>
        <v>2096.67</v>
      </c>
    </row>
    <row r="141" spans="1:9" x14ac:dyDescent="0.2">
      <c r="A141" t="s">
        <v>144</v>
      </c>
      <c r="B141">
        <v>518.47</v>
      </c>
      <c r="C141">
        <v>111.7</v>
      </c>
      <c r="D141">
        <v>476</v>
      </c>
      <c r="E141">
        <v>2854</v>
      </c>
      <c r="F141">
        <v>0.18166433076384023</v>
      </c>
      <c r="G141">
        <v>3.9138051857042749E-2</v>
      </c>
      <c r="H141">
        <v>0.16678346180798878</v>
      </c>
      <c r="I141">
        <f t="shared" si="2"/>
        <v>1747.8300000000002</v>
      </c>
    </row>
    <row r="142" spans="1:9" x14ac:dyDescent="0.2">
      <c r="A142" t="s">
        <v>145</v>
      </c>
      <c r="B142">
        <v>410.71</v>
      </c>
      <c r="C142">
        <v>111.7</v>
      </c>
      <c r="D142">
        <v>532</v>
      </c>
      <c r="E142">
        <v>2854</v>
      </c>
      <c r="F142">
        <v>0.14390679747722493</v>
      </c>
      <c r="G142">
        <v>3.9138051857042749E-2</v>
      </c>
      <c r="H142">
        <v>0.18640504555010512</v>
      </c>
      <c r="I142">
        <f t="shared" si="2"/>
        <v>1799.5900000000001</v>
      </c>
    </row>
    <row r="143" spans="1:9" x14ac:dyDescent="0.2">
      <c r="A143" t="s">
        <v>146</v>
      </c>
      <c r="B143">
        <v>328.94</v>
      </c>
      <c r="C143">
        <v>14.89</v>
      </c>
      <c r="D143">
        <v>442.77</v>
      </c>
      <c r="E143">
        <v>2854</v>
      </c>
      <c r="F143">
        <v>0.11525578135949545</v>
      </c>
      <c r="G143">
        <v>5.2172389628591456E-3</v>
      </c>
      <c r="H143">
        <v>0.15514015416958654</v>
      </c>
      <c r="I143">
        <f t="shared" si="2"/>
        <v>2067.4</v>
      </c>
    </row>
    <row r="144" spans="1:9" x14ac:dyDescent="0.2">
      <c r="A144" t="s">
        <v>147</v>
      </c>
      <c r="B144">
        <v>279.63</v>
      </c>
      <c r="C144">
        <v>111.7</v>
      </c>
      <c r="D144">
        <v>381.11</v>
      </c>
      <c r="E144">
        <v>2854</v>
      </c>
      <c r="F144">
        <v>9.7978276103714082E-2</v>
      </c>
      <c r="G144">
        <v>3.9138051857042749E-2</v>
      </c>
      <c r="H144">
        <v>0.1335353889278206</v>
      </c>
      <c r="I144">
        <f t="shared" si="2"/>
        <v>2081.56</v>
      </c>
    </row>
    <row r="145" spans="1:9" x14ac:dyDescent="0.2">
      <c r="A145" t="s">
        <v>148</v>
      </c>
      <c r="B145">
        <v>366.02</v>
      </c>
      <c r="C145">
        <v>119.15</v>
      </c>
      <c r="D145">
        <v>598.66</v>
      </c>
      <c r="E145">
        <v>2854</v>
      </c>
      <c r="F145">
        <v>0.12824807288016818</v>
      </c>
      <c r="G145">
        <v>4.1748423265592152E-2</v>
      </c>
      <c r="H145">
        <v>0.20976173791170286</v>
      </c>
      <c r="I145">
        <f t="shared" si="2"/>
        <v>1770.17</v>
      </c>
    </row>
    <row r="146" spans="1:9" x14ac:dyDescent="0.2">
      <c r="A146" t="s">
        <v>149</v>
      </c>
      <c r="B146">
        <v>417.6</v>
      </c>
      <c r="C146">
        <v>29.79</v>
      </c>
      <c r="D146">
        <v>579.91</v>
      </c>
      <c r="E146">
        <v>2854</v>
      </c>
      <c r="F146">
        <v>0.14632095304835319</v>
      </c>
      <c r="G146">
        <v>1.0437981779957953E-2</v>
      </c>
      <c r="H146">
        <v>0.20319201121233355</v>
      </c>
      <c r="I146">
        <f t="shared" si="2"/>
        <v>1826.7000000000003</v>
      </c>
    </row>
    <row r="147" spans="1:9" x14ac:dyDescent="0.2">
      <c r="A147" t="s">
        <v>150</v>
      </c>
      <c r="B147">
        <v>220.03</v>
      </c>
      <c r="C147">
        <v>29.79</v>
      </c>
      <c r="D147">
        <v>509.86999999999995</v>
      </c>
      <c r="E147">
        <v>2854</v>
      </c>
      <c r="F147">
        <v>7.7095304835318845E-2</v>
      </c>
      <c r="G147">
        <v>1.0437981779957953E-2</v>
      </c>
      <c r="H147">
        <v>0.17865101611772949</v>
      </c>
      <c r="I147">
        <f t="shared" si="2"/>
        <v>2094.31</v>
      </c>
    </row>
    <row r="148" spans="1:9" x14ac:dyDescent="0.2">
      <c r="A148" t="s">
        <v>151</v>
      </c>
      <c r="B148">
        <v>299.41000000000003</v>
      </c>
      <c r="C148">
        <v>59.58</v>
      </c>
      <c r="D148">
        <v>381.21999999999997</v>
      </c>
      <c r="E148">
        <v>2854</v>
      </c>
      <c r="F148">
        <v>0.10490889978976875</v>
      </c>
      <c r="G148">
        <v>2.0875963559915906E-2</v>
      </c>
      <c r="H148">
        <v>0.13357393132445688</v>
      </c>
      <c r="I148">
        <f t="shared" si="2"/>
        <v>2113.7900000000004</v>
      </c>
    </row>
    <row r="149" spans="1:9" x14ac:dyDescent="0.2">
      <c r="A149" t="s">
        <v>152</v>
      </c>
      <c r="B149">
        <v>359.29</v>
      </c>
      <c r="C149">
        <v>59.58</v>
      </c>
      <c r="D149">
        <v>447.74</v>
      </c>
      <c r="E149">
        <v>2854</v>
      </c>
      <c r="F149">
        <v>0.12588997897687457</v>
      </c>
      <c r="G149">
        <v>2.0875963559915906E-2</v>
      </c>
      <c r="H149">
        <v>0.15688156972669937</v>
      </c>
      <c r="I149">
        <f t="shared" si="2"/>
        <v>1987.3900000000003</v>
      </c>
    </row>
    <row r="150" spans="1:9" x14ac:dyDescent="0.2">
      <c r="A150" t="s">
        <v>153</v>
      </c>
      <c r="B150">
        <v>490.9</v>
      </c>
      <c r="C150">
        <v>22.34</v>
      </c>
      <c r="D150">
        <v>628</v>
      </c>
      <c r="E150">
        <v>2854</v>
      </c>
      <c r="F150">
        <v>0.17200420462508759</v>
      </c>
      <c r="G150">
        <v>7.8276103714085502E-3</v>
      </c>
      <c r="H150">
        <v>0.22004204625087595</v>
      </c>
      <c r="I150">
        <f t="shared" si="2"/>
        <v>1712.7599999999998</v>
      </c>
    </row>
    <row r="151" spans="1:9" x14ac:dyDescent="0.2">
      <c r="A151" t="s">
        <v>154</v>
      </c>
      <c r="B151">
        <v>219.35</v>
      </c>
      <c r="C151">
        <v>0</v>
      </c>
      <c r="D151">
        <v>38.430000000000007</v>
      </c>
      <c r="E151">
        <v>2854</v>
      </c>
      <c r="F151">
        <v>7.6857042747021723E-2</v>
      </c>
      <c r="G151">
        <v>0</v>
      </c>
      <c r="H151">
        <v>1.3465311843027333E-2</v>
      </c>
      <c r="I151">
        <f t="shared" si="2"/>
        <v>2596.2200000000003</v>
      </c>
    </row>
    <row r="152" spans="1:9" x14ac:dyDescent="0.2">
      <c r="A152" t="s">
        <v>155</v>
      </c>
      <c r="B152">
        <v>136.13</v>
      </c>
      <c r="C152">
        <v>275.54000000000002</v>
      </c>
      <c r="D152">
        <v>163.76</v>
      </c>
      <c r="E152">
        <v>2854</v>
      </c>
      <c r="F152">
        <v>4.7697967764540994E-2</v>
      </c>
      <c r="G152">
        <v>9.6545199719691666E-2</v>
      </c>
      <c r="H152">
        <v>5.7379117028731601E-2</v>
      </c>
      <c r="I152">
        <f t="shared" si="2"/>
        <v>2278.5699999999997</v>
      </c>
    </row>
    <row r="153" spans="1:9" x14ac:dyDescent="0.2">
      <c r="A153" t="s">
        <v>156</v>
      </c>
      <c r="B153">
        <v>256.11</v>
      </c>
      <c r="C153">
        <v>498.94</v>
      </c>
      <c r="D153">
        <v>33.14</v>
      </c>
      <c r="E153">
        <v>2854</v>
      </c>
      <c r="F153">
        <v>8.9737210932025233E-2</v>
      </c>
      <c r="G153">
        <v>0.17482130343377716</v>
      </c>
      <c r="H153">
        <v>1.1611772950245271E-2</v>
      </c>
      <c r="I153">
        <f t="shared" si="2"/>
        <v>2065.81</v>
      </c>
    </row>
    <row r="154" spans="1:9" x14ac:dyDescent="0.2">
      <c r="A154" t="s">
        <v>157</v>
      </c>
      <c r="B154">
        <v>287.14</v>
      </c>
      <c r="C154">
        <v>178.73</v>
      </c>
      <c r="D154">
        <v>272.76</v>
      </c>
      <c r="E154">
        <v>2854</v>
      </c>
      <c r="F154">
        <v>0.10060967063770147</v>
      </c>
      <c r="G154">
        <v>6.2624386825508055E-2</v>
      </c>
      <c r="H154">
        <v>9.5571128241065173E-2</v>
      </c>
      <c r="I154">
        <f t="shared" si="2"/>
        <v>2115.37</v>
      </c>
    </row>
    <row r="155" spans="1:9" x14ac:dyDescent="0.2">
      <c r="A155" t="s">
        <v>158</v>
      </c>
      <c r="B155">
        <v>0</v>
      </c>
      <c r="C155">
        <v>111.7</v>
      </c>
      <c r="D155">
        <v>516.18999999999994</v>
      </c>
      <c r="E155">
        <v>2854</v>
      </c>
      <c r="F155">
        <v>0</v>
      </c>
      <c r="G155">
        <v>3.9138051857042749E-2</v>
      </c>
      <c r="H155">
        <v>0.18086545199719689</v>
      </c>
      <c r="I155">
        <f t="shared" si="2"/>
        <v>2226.11</v>
      </c>
    </row>
    <row r="156" spans="1:9" x14ac:dyDescent="0.2">
      <c r="A156" t="s">
        <v>159</v>
      </c>
      <c r="B156">
        <v>953.71</v>
      </c>
      <c r="C156">
        <v>178.73</v>
      </c>
      <c r="D156">
        <v>612.04999999999995</v>
      </c>
      <c r="E156">
        <v>2854</v>
      </c>
      <c r="F156">
        <v>0.33416608269096004</v>
      </c>
      <c r="G156">
        <v>6.2624386825508055E-2</v>
      </c>
      <c r="H156">
        <v>0.21445339873861247</v>
      </c>
      <c r="I156">
        <f t="shared" si="2"/>
        <v>1109.5099999999998</v>
      </c>
    </row>
    <row r="157" spans="1:9" x14ac:dyDescent="0.2">
      <c r="A157" t="s">
        <v>160</v>
      </c>
      <c r="B157">
        <v>660.3</v>
      </c>
      <c r="C157">
        <v>111.7</v>
      </c>
      <c r="D157">
        <v>480.12</v>
      </c>
      <c r="E157">
        <v>2854</v>
      </c>
      <c r="F157">
        <v>0.23135949544498946</v>
      </c>
      <c r="G157">
        <v>3.9138051857042749E-2</v>
      </c>
      <c r="H157">
        <v>0.16822704975473021</v>
      </c>
      <c r="I157">
        <f t="shared" si="2"/>
        <v>1601.8800000000003</v>
      </c>
    </row>
    <row r="158" spans="1:9" x14ac:dyDescent="0.2">
      <c r="A158" t="s">
        <v>161</v>
      </c>
      <c r="B158">
        <v>138.38</v>
      </c>
      <c r="C158">
        <v>275.54000000000002</v>
      </c>
      <c r="D158">
        <v>537.55999999999995</v>
      </c>
      <c r="E158">
        <v>2854</v>
      </c>
      <c r="F158">
        <v>4.8486334968465307E-2</v>
      </c>
      <c r="G158">
        <v>9.6545199719691666E-2</v>
      </c>
      <c r="H158">
        <v>0.18835318850735808</v>
      </c>
      <c r="I158">
        <f t="shared" si="2"/>
        <v>1902.52</v>
      </c>
    </row>
    <row r="159" spans="1:9" x14ac:dyDescent="0.2">
      <c r="A159" t="s">
        <v>162</v>
      </c>
      <c r="B159">
        <v>583.80999999999995</v>
      </c>
      <c r="C159">
        <v>178.73</v>
      </c>
      <c r="D159">
        <v>426.65999999999997</v>
      </c>
      <c r="E159">
        <v>2854</v>
      </c>
      <c r="F159">
        <v>0.20455851436580236</v>
      </c>
      <c r="G159">
        <v>6.2624386825508055E-2</v>
      </c>
      <c r="H159">
        <v>0.14949544498948841</v>
      </c>
      <c r="I159">
        <f t="shared" si="2"/>
        <v>1664.8000000000002</v>
      </c>
    </row>
    <row r="160" spans="1:9" x14ac:dyDescent="0.2">
      <c r="A160" t="s">
        <v>163</v>
      </c>
      <c r="B160">
        <v>1239.8399999999999</v>
      </c>
      <c r="C160">
        <v>178.73</v>
      </c>
      <c r="D160">
        <v>763.03000000000009</v>
      </c>
      <c r="E160">
        <v>2854</v>
      </c>
      <c r="F160">
        <v>0.43442186405045546</v>
      </c>
      <c r="G160">
        <v>6.2624386825508055E-2</v>
      </c>
      <c r="H160">
        <v>0.26735459004905399</v>
      </c>
      <c r="I160">
        <f t="shared" si="2"/>
        <v>672.39999999999986</v>
      </c>
    </row>
    <row r="161" spans="1:9" x14ac:dyDescent="0.2">
      <c r="A161" t="s">
        <v>164</v>
      </c>
      <c r="B161">
        <v>873.07</v>
      </c>
      <c r="C161">
        <v>178.73</v>
      </c>
      <c r="D161">
        <v>754.54000000000008</v>
      </c>
      <c r="E161">
        <v>2854</v>
      </c>
      <c r="F161">
        <v>0.30591100210231253</v>
      </c>
      <c r="G161">
        <v>6.2624386825508055E-2</v>
      </c>
      <c r="H161">
        <v>0.26437981779957959</v>
      </c>
      <c r="I161">
        <f t="shared" si="2"/>
        <v>1047.6599999999999</v>
      </c>
    </row>
    <row r="162" spans="1:9" x14ac:dyDescent="0.2">
      <c r="A162" t="s">
        <v>165</v>
      </c>
      <c r="B162">
        <v>90.5</v>
      </c>
      <c r="C162">
        <v>0</v>
      </c>
      <c r="D162">
        <v>299.20999999999998</v>
      </c>
      <c r="E162">
        <v>2854</v>
      </c>
      <c r="F162">
        <v>3.1709880868955855E-2</v>
      </c>
      <c r="G162">
        <v>0</v>
      </c>
      <c r="H162">
        <v>0.10483882270497547</v>
      </c>
      <c r="I162">
        <f t="shared" si="2"/>
        <v>2464.29</v>
      </c>
    </row>
    <row r="163" spans="1:9" x14ac:dyDescent="0.2">
      <c r="A163" t="s">
        <v>166</v>
      </c>
      <c r="B163">
        <v>4.99</v>
      </c>
      <c r="C163">
        <v>0</v>
      </c>
      <c r="D163">
        <v>411.90000000000003</v>
      </c>
      <c r="E163">
        <v>2854</v>
      </c>
      <c r="F163">
        <v>1.7484232655921514E-3</v>
      </c>
      <c r="G163">
        <v>0</v>
      </c>
      <c r="H163">
        <v>0.14432375613174492</v>
      </c>
      <c r="I163">
        <f t="shared" si="2"/>
        <v>2437.11</v>
      </c>
    </row>
    <row r="164" spans="1:9" x14ac:dyDescent="0.2">
      <c r="A164" t="s">
        <v>167</v>
      </c>
      <c r="B164">
        <v>480.88</v>
      </c>
      <c r="C164">
        <v>290.43</v>
      </c>
      <c r="D164">
        <v>575.80000000000007</v>
      </c>
      <c r="E164">
        <v>2854</v>
      </c>
      <c r="F164">
        <v>0.16849334267694463</v>
      </c>
      <c r="G164">
        <v>0.1017624386825508</v>
      </c>
      <c r="H164">
        <v>0.20175192711983184</v>
      </c>
      <c r="I164">
        <f t="shared" si="2"/>
        <v>1506.8899999999999</v>
      </c>
    </row>
    <row r="165" spans="1:9" x14ac:dyDescent="0.2">
      <c r="A165" t="s">
        <v>168</v>
      </c>
      <c r="B165">
        <v>546.25</v>
      </c>
      <c r="C165">
        <v>178.73</v>
      </c>
      <c r="D165">
        <v>433.45</v>
      </c>
      <c r="E165">
        <v>2854</v>
      </c>
      <c r="F165">
        <v>0.19139803784162579</v>
      </c>
      <c r="G165">
        <v>6.2624386825508055E-2</v>
      </c>
      <c r="H165">
        <v>0.15187456201822003</v>
      </c>
      <c r="I165">
        <f t="shared" si="2"/>
        <v>1695.5700000000002</v>
      </c>
    </row>
    <row r="166" spans="1:9" x14ac:dyDescent="0.2">
      <c r="A166" t="s">
        <v>169</v>
      </c>
      <c r="B166">
        <v>348.18</v>
      </c>
      <c r="C166">
        <v>126.6</v>
      </c>
      <c r="D166">
        <v>569.5</v>
      </c>
      <c r="E166">
        <v>2854</v>
      </c>
      <c r="F166">
        <v>0.12199719691660828</v>
      </c>
      <c r="G166">
        <v>4.4358794674141555E-2</v>
      </c>
      <c r="H166">
        <v>0.19954449894884374</v>
      </c>
      <c r="I166">
        <f t="shared" si="2"/>
        <v>1809.72</v>
      </c>
    </row>
    <row r="167" spans="1:9" x14ac:dyDescent="0.2">
      <c r="A167" t="s">
        <v>170</v>
      </c>
      <c r="B167">
        <v>609.4</v>
      </c>
      <c r="C167">
        <v>275.54000000000002</v>
      </c>
      <c r="D167">
        <v>372.77</v>
      </c>
      <c r="E167">
        <v>2854</v>
      </c>
      <c r="F167">
        <v>0.21352487736510162</v>
      </c>
      <c r="G167">
        <v>9.6545199719691666E-2</v>
      </c>
      <c r="H167">
        <v>0.13061317449194113</v>
      </c>
      <c r="I167">
        <f t="shared" si="2"/>
        <v>1596.29</v>
      </c>
    </row>
    <row r="168" spans="1:9" x14ac:dyDescent="0.2">
      <c r="A168" t="s">
        <v>171</v>
      </c>
      <c r="B168">
        <v>170.4</v>
      </c>
      <c r="C168">
        <v>364.9</v>
      </c>
      <c r="D168">
        <v>303.20999999999998</v>
      </c>
      <c r="E168">
        <v>2854</v>
      </c>
      <c r="F168">
        <v>5.9705676243868258E-2</v>
      </c>
      <c r="G168">
        <v>0.12785564120532586</v>
      </c>
      <c r="H168">
        <v>0.10624036440084092</v>
      </c>
      <c r="I168">
        <f t="shared" si="2"/>
        <v>2015.4899999999998</v>
      </c>
    </row>
    <row r="169" spans="1:9" x14ac:dyDescent="0.2">
      <c r="A169" t="s">
        <v>172</v>
      </c>
      <c r="B169">
        <v>186.25</v>
      </c>
      <c r="C169">
        <v>163.83000000000001</v>
      </c>
      <c r="D169">
        <v>247.47</v>
      </c>
      <c r="E169">
        <v>2854</v>
      </c>
      <c r="F169">
        <v>6.5259285213735113E-2</v>
      </c>
      <c r="G169">
        <v>5.7403644008409256E-2</v>
      </c>
      <c r="H169">
        <v>8.6709880868955855E-2</v>
      </c>
      <c r="I169">
        <f t="shared" si="2"/>
        <v>2256.4500000000003</v>
      </c>
    </row>
    <row r="170" spans="1:9" x14ac:dyDescent="0.2">
      <c r="A170" t="s">
        <v>173</v>
      </c>
      <c r="B170">
        <v>159.81</v>
      </c>
      <c r="C170">
        <v>364.9</v>
      </c>
      <c r="D170">
        <v>180.78</v>
      </c>
      <c r="E170">
        <v>2854</v>
      </c>
      <c r="F170">
        <v>5.5995094604064474E-2</v>
      </c>
      <c r="G170">
        <v>0.12785564120532586</v>
      </c>
      <c r="H170">
        <v>6.3342676944639104E-2</v>
      </c>
      <c r="I170">
        <f t="shared" si="2"/>
        <v>2148.5099999999998</v>
      </c>
    </row>
    <row r="171" spans="1:9" x14ac:dyDescent="0.2">
      <c r="A171" t="s">
        <v>174</v>
      </c>
      <c r="B171">
        <v>181.22</v>
      </c>
      <c r="C171">
        <v>104.26</v>
      </c>
      <c r="D171">
        <v>280.52000000000004</v>
      </c>
      <c r="E171">
        <v>2854</v>
      </c>
      <c r="F171">
        <v>6.3496846531184301E-2</v>
      </c>
      <c r="G171">
        <v>3.6531184302733007E-2</v>
      </c>
      <c r="H171">
        <v>9.8290119131044157E-2</v>
      </c>
      <c r="I171">
        <f t="shared" si="2"/>
        <v>2288</v>
      </c>
    </row>
    <row r="172" spans="1:9" x14ac:dyDescent="0.2">
      <c r="A172" t="s">
        <v>175</v>
      </c>
      <c r="B172">
        <v>1176.5</v>
      </c>
      <c r="C172">
        <v>275.54000000000002</v>
      </c>
      <c r="D172">
        <v>507.76000000000005</v>
      </c>
      <c r="E172">
        <v>2854</v>
      </c>
      <c r="F172">
        <v>0.41222845129642605</v>
      </c>
      <c r="G172">
        <v>9.6545199719691666E-2</v>
      </c>
      <c r="H172">
        <v>0.17791170287316049</v>
      </c>
      <c r="I172">
        <f t="shared" si="2"/>
        <v>894.19999999999982</v>
      </c>
    </row>
    <row r="173" spans="1:9" x14ac:dyDescent="0.2">
      <c r="A173" t="s">
        <v>176</v>
      </c>
      <c r="B173">
        <v>992.6</v>
      </c>
      <c r="C173">
        <v>238.3</v>
      </c>
      <c r="D173">
        <v>401.76</v>
      </c>
      <c r="E173">
        <v>2854</v>
      </c>
      <c r="F173">
        <v>0.34779257182901191</v>
      </c>
      <c r="G173">
        <v>8.3496846531184304E-2</v>
      </c>
      <c r="H173">
        <v>0.14077084793272598</v>
      </c>
      <c r="I173">
        <f t="shared" si="2"/>
        <v>1221.3399999999997</v>
      </c>
    </row>
    <row r="174" spans="1:9" x14ac:dyDescent="0.2">
      <c r="A174" t="s">
        <v>177</v>
      </c>
      <c r="B174">
        <v>427.99</v>
      </c>
      <c r="C174">
        <v>275.54000000000002</v>
      </c>
      <c r="D174">
        <v>392.16999999999996</v>
      </c>
      <c r="E174">
        <v>2854</v>
      </c>
      <c r="F174">
        <v>0.14996145760336371</v>
      </c>
      <c r="G174">
        <v>9.6545199719691666E-2</v>
      </c>
      <c r="H174">
        <v>0.13741065171688857</v>
      </c>
      <c r="I174">
        <f t="shared" si="2"/>
        <v>1758.3</v>
      </c>
    </row>
    <row r="175" spans="1:9" x14ac:dyDescent="0.2">
      <c r="A175" t="s">
        <v>178</v>
      </c>
      <c r="B175">
        <v>0</v>
      </c>
      <c r="C175">
        <v>275.54000000000002</v>
      </c>
      <c r="D175">
        <v>314.87</v>
      </c>
      <c r="E175">
        <v>2854</v>
      </c>
      <c r="F175">
        <v>0</v>
      </c>
      <c r="G175">
        <v>9.6545199719691666E-2</v>
      </c>
      <c r="H175">
        <v>0.11032585844428872</v>
      </c>
      <c r="I175">
        <f t="shared" si="2"/>
        <v>2263.59</v>
      </c>
    </row>
    <row r="176" spans="1:9" x14ac:dyDescent="0.2">
      <c r="A176" t="s">
        <v>179</v>
      </c>
      <c r="B176">
        <v>55.63</v>
      </c>
      <c r="C176">
        <v>0</v>
      </c>
      <c r="D176">
        <v>260.99</v>
      </c>
      <c r="E176">
        <v>2854</v>
      </c>
      <c r="F176">
        <v>1.9491941135248776E-2</v>
      </c>
      <c r="G176">
        <v>0</v>
      </c>
      <c r="H176">
        <v>9.1447091800981081E-2</v>
      </c>
      <c r="I176">
        <f t="shared" si="2"/>
        <v>2537.38</v>
      </c>
    </row>
    <row r="177" spans="1:9" x14ac:dyDescent="0.2">
      <c r="A177" t="s">
        <v>180</v>
      </c>
      <c r="B177">
        <v>83.67</v>
      </c>
      <c r="C177">
        <v>59.58</v>
      </c>
      <c r="D177">
        <v>220.57</v>
      </c>
      <c r="E177">
        <v>2854</v>
      </c>
      <c r="F177">
        <v>2.9316748423265593E-2</v>
      </c>
      <c r="G177">
        <v>2.0875963559915906E-2</v>
      </c>
      <c r="H177">
        <v>7.7284512964260685E-2</v>
      </c>
      <c r="I177">
        <f t="shared" si="2"/>
        <v>2490.1799999999998</v>
      </c>
    </row>
    <row r="178" spans="1:9" x14ac:dyDescent="0.2">
      <c r="A178" t="s">
        <v>181</v>
      </c>
      <c r="B178">
        <v>523.38</v>
      </c>
      <c r="C178">
        <v>59.58</v>
      </c>
      <c r="D178">
        <v>585.68999999999994</v>
      </c>
      <c r="E178">
        <v>2854</v>
      </c>
      <c r="F178">
        <v>0.18338472319551508</v>
      </c>
      <c r="G178">
        <v>2.0875963559915906E-2</v>
      </c>
      <c r="H178">
        <v>0.20521723896285912</v>
      </c>
      <c r="I178">
        <f t="shared" si="2"/>
        <v>1685.35</v>
      </c>
    </row>
    <row r="179" spans="1:9" x14ac:dyDescent="0.2">
      <c r="A179" t="s">
        <v>182</v>
      </c>
      <c r="B179">
        <v>591.16</v>
      </c>
      <c r="C179">
        <v>0</v>
      </c>
      <c r="D179">
        <v>532.32999999999993</v>
      </c>
      <c r="E179">
        <v>2854</v>
      </c>
      <c r="F179">
        <v>0.20713384723195513</v>
      </c>
      <c r="G179">
        <v>0</v>
      </c>
      <c r="H179">
        <v>0.18652067274001399</v>
      </c>
      <c r="I179">
        <f t="shared" si="2"/>
        <v>1730.5100000000002</v>
      </c>
    </row>
    <row r="180" spans="1:9" x14ac:dyDescent="0.2">
      <c r="A180" t="s">
        <v>183</v>
      </c>
      <c r="B180">
        <v>712.03</v>
      </c>
      <c r="C180">
        <v>0</v>
      </c>
      <c r="D180">
        <v>606.52</v>
      </c>
      <c r="E180">
        <v>2854</v>
      </c>
      <c r="F180">
        <v>0.24948493342676945</v>
      </c>
      <c r="G180">
        <v>0</v>
      </c>
      <c r="H180">
        <v>0.21251576734407848</v>
      </c>
      <c r="I180">
        <f t="shared" si="2"/>
        <v>1535.45</v>
      </c>
    </row>
    <row r="181" spans="1:9" x14ac:dyDescent="0.2">
      <c r="A181" t="s">
        <v>184</v>
      </c>
      <c r="B181">
        <v>690.37</v>
      </c>
      <c r="C181">
        <v>0</v>
      </c>
      <c r="D181">
        <v>557.21999999999991</v>
      </c>
      <c r="E181">
        <v>2854</v>
      </c>
      <c r="F181">
        <v>0.24189558514365803</v>
      </c>
      <c r="G181">
        <v>0</v>
      </c>
      <c r="H181">
        <v>0.19524176594253675</v>
      </c>
      <c r="I181">
        <f t="shared" si="2"/>
        <v>1606.4100000000003</v>
      </c>
    </row>
    <row r="182" spans="1:9" x14ac:dyDescent="0.2">
      <c r="A182" t="s">
        <v>185</v>
      </c>
      <c r="B182">
        <v>313.22000000000003</v>
      </c>
      <c r="C182">
        <v>0</v>
      </c>
      <c r="D182">
        <v>384.94</v>
      </c>
      <c r="E182">
        <v>2854</v>
      </c>
      <c r="F182">
        <v>0.10974772249474422</v>
      </c>
      <c r="G182">
        <v>0</v>
      </c>
      <c r="H182">
        <v>0.13487736510161177</v>
      </c>
      <c r="I182">
        <f t="shared" si="2"/>
        <v>2155.84</v>
      </c>
    </row>
    <row r="183" spans="1:9" x14ac:dyDescent="0.2">
      <c r="A183" t="s">
        <v>186</v>
      </c>
      <c r="B183">
        <v>451.02</v>
      </c>
      <c r="C183">
        <v>0</v>
      </c>
      <c r="D183">
        <v>608.63</v>
      </c>
      <c r="E183">
        <v>2854</v>
      </c>
      <c r="F183">
        <v>0.15803083391730904</v>
      </c>
      <c r="G183">
        <v>0</v>
      </c>
      <c r="H183">
        <v>0.21325508058864751</v>
      </c>
      <c r="I183">
        <f t="shared" si="2"/>
        <v>1794.35</v>
      </c>
    </row>
    <row r="184" spans="1:9" x14ac:dyDescent="0.2">
      <c r="A184" t="s">
        <v>187</v>
      </c>
      <c r="B184">
        <v>60.39</v>
      </c>
      <c r="C184">
        <v>7.45</v>
      </c>
      <c r="D184">
        <v>586.06999999999994</v>
      </c>
      <c r="E184">
        <v>2854</v>
      </c>
      <c r="F184">
        <v>2.1159775753328662E-2</v>
      </c>
      <c r="G184">
        <v>2.6103714085494046E-3</v>
      </c>
      <c r="H184">
        <v>0.20535038542396633</v>
      </c>
      <c r="I184">
        <f t="shared" si="2"/>
        <v>2200.0900000000006</v>
      </c>
    </row>
    <row r="185" spans="1:9" x14ac:dyDescent="0.2">
      <c r="A185" t="s">
        <v>188</v>
      </c>
      <c r="B185">
        <v>367.04</v>
      </c>
      <c r="C185">
        <v>7.45</v>
      </c>
      <c r="D185">
        <v>427.13</v>
      </c>
      <c r="E185">
        <v>2854</v>
      </c>
      <c r="F185">
        <v>0.12860546601261388</v>
      </c>
      <c r="G185">
        <v>2.6103714085494046E-3</v>
      </c>
      <c r="H185">
        <v>0.14966012613875262</v>
      </c>
      <c r="I185">
        <f t="shared" si="2"/>
        <v>2052.38</v>
      </c>
    </row>
    <row r="186" spans="1:9" x14ac:dyDescent="0.2">
      <c r="A186" t="s">
        <v>189</v>
      </c>
      <c r="B186">
        <v>480.74</v>
      </c>
      <c r="C186">
        <v>22.34</v>
      </c>
      <c r="D186">
        <v>2131.0699999999997</v>
      </c>
      <c r="E186">
        <v>2854</v>
      </c>
      <c r="F186">
        <v>0.16844428871758935</v>
      </c>
      <c r="G186">
        <v>7.8276103714085502E-3</v>
      </c>
      <c r="H186">
        <v>0.74669586545199707</v>
      </c>
      <c r="I186">
        <f t="shared" si="2"/>
        <v>219.85000000000025</v>
      </c>
    </row>
    <row r="187" spans="1:9" x14ac:dyDescent="0.2">
      <c r="A187" t="s">
        <v>190</v>
      </c>
      <c r="B187">
        <v>527.91</v>
      </c>
      <c r="C187">
        <v>0</v>
      </c>
      <c r="D187">
        <v>570.56999999999994</v>
      </c>
      <c r="E187">
        <v>2854</v>
      </c>
      <c r="F187">
        <v>0.18497196916608269</v>
      </c>
      <c r="G187">
        <v>0</v>
      </c>
      <c r="H187">
        <v>0.19991941135248772</v>
      </c>
      <c r="I187">
        <f t="shared" si="2"/>
        <v>1755.5200000000004</v>
      </c>
    </row>
    <row r="188" spans="1:9" x14ac:dyDescent="0.2">
      <c r="A188" t="s">
        <v>191</v>
      </c>
      <c r="B188">
        <v>308.64</v>
      </c>
      <c r="C188">
        <v>0</v>
      </c>
      <c r="D188">
        <v>608.98</v>
      </c>
      <c r="E188">
        <v>2854</v>
      </c>
      <c r="F188">
        <v>0.10814295725297828</v>
      </c>
      <c r="G188">
        <v>0</v>
      </c>
      <c r="H188">
        <v>0.21337771548703574</v>
      </c>
      <c r="I188">
        <f t="shared" si="2"/>
        <v>1936.38</v>
      </c>
    </row>
    <row r="189" spans="1:9" x14ac:dyDescent="0.2">
      <c r="A189" t="s">
        <v>192</v>
      </c>
      <c r="B189">
        <v>498.51</v>
      </c>
      <c r="C189">
        <v>0</v>
      </c>
      <c r="D189">
        <v>577.41</v>
      </c>
      <c r="E189">
        <v>2854</v>
      </c>
      <c r="F189">
        <v>0.17467063770147162</v>
      </c>
      <c r="G189">
        <v>0</v>
      </c>
      <c r="H189">
        <v>0.20231604765241765</v>
      </c>
      <c r="I189">
        <f t="shared" si="2"/>
        <v>1778.0800000000002</v>
      </c>
    </row>
    <row r="190" spans="1:9" x14ac:dyDescent="0.2">
      <c r="A190" t="s">
        <v>193</v>
      </c>
      <c r="B190">
        <v>276.98</v>
      </c>
      <c r="C190">
        <v>0</v>
      </c>
      <c r="D190">
        <v>485.61</v>
      </c>
      <c r="E190">
        <v>2854</v>
      </c>
      <c r="F190">
        <v>9.7049754730203233E-2</v>
      </c>
      <c r="G190">
        <v>0</v>
      </c>
      <c r="H190">
        <v>0.17015066573230553</v>
      </c>
      <c r="I190">
        <f t="shared" si="2"/>
        <v>2091.41</v>
      </c>
    </row>
    <row r="191" spans="1:9" x14ac:dyDescent="0.2">
      <c r="A191" t="s">
        <v>194</v>
      </c>
      <c r="B191">
        <v>404.56</v>
      </c>
      <c r="C191">
        <v>0</v>
      </c>
      <c r="D191">
        <v>774.34</v>
      </c>
      <c r="E191">
        <v>2854</v>
      </c>
      <c r="F191">
        <v>0.14175192711983181</v>
      </c>
      <c r="G191">
        <v>0</v>
      </c>
      <c r="H191">
        <v>0.27131744919411355</v>
      </c>
      <c r="I191">
        <f t="shared" si="2"/>
        <v>1675.1</v>
      </c>
    </row>
    <row r="192" spans="1:9" x14ac:dyDescent="0.2">
      <c r="A192" t="s">
        <v>195</v>
      </c>
      <c r="B192">
        <v>261.60000000000002</v>
      </c>
      <c r="C192">
        <v>111.7</v>
      </c>
      <c r="D192">
        <v>750.15000000000009</v>
      </c>
      <c r="E192">
        <v>2854</v>
      </c>
      <c r="F192">
        <v>9.1660826909600562E-2</v>
      </c>
      <c r="G192">
        <v>3.9138051857042749E-2</v>
      </c>
      <c r="H192">
        <v>0.26284162578836723</v>
      </c>
      <c r="I192">
        <f t="shared" si="2"/>
        <v>1730.5499999999997</v>
      </c>
    </row>
    <row r="193" spans="1:9" x14ac:dyDescent="0.2">
      <c r="A193" t="s">
        <v>196</v>
      </c>
      <c r="B193">
        <v>401.6</v>
      </c>
      <c r="C193">
        <v>111.7</v>
      </c>
      <c r="D193">
        <v>824.16</v>
      </c>
      <c r="E193">
        <v>2854</v>
      </c>
      <c r="F193">
        <v>0.14071478626489139</v>
      </c>
      <c r="G193">
        <v>3.9138051857042749E-2</v>
      </c>
      <c r="H193">
        <v>0.28877365101611774</v>
      </c>
      <c r="I193">
        <f t="shared" si="2"/>
        <v>1516.54</v>
      </c>
    </row>
    <row r="194" spans="1:9" x14ac:dyDescent="0.2">
      <c r="A194" t="s">
        <v>197</v>
      </c>
      <c r="B194">
        <v>330.86</v>
      </c>
      <c r="C194">
        <v>74.47</v>
      </c>
      <c r="D194">
        <v>636.97</v>
      </c>
      <c r="E194">
        <v>2854</v>
      </c>
      <c r="F194">
        <v>0.11592852137351087</v>
      </c>
      <c r="G194">
        <v>2.6093202522775052E-2</v>
      </c>
      <c r="H194">
        <v>0.22318500350385426</v>
      </c>
      <c r="I194">
        <f t="shared" si="2"/>
        <v>1811.6999999999998</v>
      </c>
    </row>
    <row r="195" spans="1:9" x14ac:dyDescent="0.2">
      <c r="A195" t="s">
        <v>198</v>
      </c>
      <c r="B195">
        <v>625.46</v>
      </c>
      <c r="C195">
        <v>178.73</v>
      </c>
      <c r="D195">
        <v>762.88</v>
      </c>
      <c r="E195">
        <v>2854</v>
      </c>
      <c r="F195">
        <v>0.21915206727400141</v>
      </c>
      <c r="G195">
        <v>6.2624386825508055E-2</v>
      </c>
      <c r="H195">
        <v>0.26730203223545901</v>
      </c>
      <c r="I195">
        <f t="shared" si="2"/>
        <v>1286.9299999999998</v>
      </c>
    </row>
    <row r="196" spans="1:9" x14ac:dyDescent="0.2">
      <c r="A196" t="s">
        <v>199</v>
      </c>
      <c r="B196">
        <v>407.45</v>
      </c>
      <c r="C196">
        <v>74.47</v>
      </c>
      <c r="D196">
        <v>490.57</v>
      </c>
      <c r="E196">
        <v>2854</v>
      </c>
      <c r="F196">
        <v>0.14276454099509461</v>
      </c>
      <c r="G196">
        <v>2.6093202522775052E-2</v>
      </c>
      <c r="H196">
        <v>0.17188857743517869</v>
      </c>
      <c r="I196">
        <f t="shared" si="2"/>
        <v>1881.51</v>
      </c>
    </row>
    <row r="197" spans="1:9" x14ac:dyDescent="0.2">
      <c r="A197" t="s">
        <v>200</v>
      </c>
      <c r="B197">
        <v>80.150000000000006</v>
      </c>
      <c r="C197">
        <v>96.81</v>
      </c>
      <c r="D197">
        <v>305.35999999999996</v>
      </c>
      <c r="E197">
        <v>2854</v>
      </c>
      <c r="F197">
        <v>2.8083391730903996E-2</v>
      </c>
      <c r="G197">
        <v>3.3920812894183604E-2</v>
      </c>
      <c r="H197">
        <v>0.1069936930623686</v>
      </c>
      <c r="I197">
        <f t="shared" si="2"/>
        <v>2371.6799999999998</v>
      </c>
    </row>
    <row r="198" spans="1:9" x14ac:dyDescent="0.2">
      <c r="A198" t="s">
        <v>201</v>
      </c>
      <c r="B198">
        <v>261.19</v>
      </c>
      <c r="C198">
        <v>357.45</v>
      </c>
      <c r="D198">
        <v>519.81000000000006</v>
      </c>
      <c r="E198">
        <v>2854</v>
      </c>
      <c r="F198">
        <v>9.1517168885774353E-2</v>
      </c>
      <c r="G198">
        <v>0.12524526979677644</v>
      </c>
      <c r="H198">
        <v>0.18213384723195516</v>
      </c>
      <c r="I198">
        <f t="shared" ref="I198:I261" si="3">E198-D198-C198-B198</f>
        <v>1715.55</v>
      </c>
    </row>
    <row r="199" spans="1:9" x14ac:dyDescent="0.2">
      <c r="A199" t="s">
        <v>202</v>
      </c>
      <c r="B199">
        <v>442.53</v>
      </c>
      <c r="C199">
        <v>111.7</v>
      </c>
      <c r="D199">
        <v>801.6</v>
      </c>
      <c r="E199">
        <v>2854</v>
      </c>
      <c r="F199">
        <v>0.15505606166783462</v>
      </c>
      <c r="G199">
        <v>3.9138051857042749E-2</v>
      </c>
      <c r="H199">
        <v>0.28086895585143656</v>
      </c>
      <c r="I199">
        <f t="shared" si="3"/>
        <v>1498.17</v>
      </c>
    </row>
    <row r="200" spans="1:9" x14ac:dyDescent="0.2">
      <c r="A200" t="s">
        <v>203</v>
      </c>
      <c r="B200">
        <v>373.27</v>
      </c>
      <c r="C200">
        <v>96.81</v>
      </c>
      <c r="D200">
        <v>351.76</v>
      </c>
      <c r="E200">
        <v>2854</v>
      </c>
      <c r="F200">
        <v>0.13078836720392431</v>
      </c>
      <c r="G200">
        <v>3.3920812894183604E-2</v>
      </c>
      <c r="H200">
        <v>0.12325157673440784</v>
      </c>
      <c r="I200">
        <f t="shared" si="3"/>
        <v>2032.1599999999999</v>
      </c>
    </row>
    <row r="201" spans="1:9" x14ac:dyDescent="0.2">
      <c r="A201" t="s">
        <v>204</v>
      </c>
      <c r="B201">
        <v>208.65</v>
      </c>
      <c r="C201">
        <v>275.54000000000002</v>
      </c>
      <c r="D201">
        <v>177.52</v>
      </c>
      <c r="E201">
        <v>2854</v>
      </c>
      <c r="F201">
        <v>7.3107918710581643E-2</v>
      </c>
      <c r="G201">
        <v>9.6545199719691666E-2</v>
      </c>
      <c r="H201">
        <v>6.220042046250876E-2</v>
      </c>
      <c r="I201">
        <f t="shared" si="3"/>
        <v>2192.29</v>
      </c>
    </row>
    <row r="202" spans="1:9" x14ac:dyDescent="0.2">
      <c r="A202" t="s">
        <v>205</v>
      </c>
      <c r="B202">
        <v>402.81</v>
      </c>
      <c r="C202">
        <v>59.58</v>
      </c>
      <c r="D202">
        <v>581.67000000000007</v>
      </c>
      <c r="E202">
        <v>2854</v>
      </c>
      <c r="F202">
        <v>0.14113875262789069</v>
      </c>
      <c r="G202">
        <v>2.0875963559915906E-2</v>
      </c>
      <c r="H202">
        <v>0.20380868955851439</v>
      </c>
      <c r="I202">
        <f t="shared" si="3"/>
        <v>1809.94</v>
      </c>
    </row>
    <row r="203" spans="1:9" x14ac:dyDescent="0.2">
      <c r="A203" t="s">
        <v>206</v>
      </c>
      <c r="B203">
        <v>352.36</v>
      </c>
      <c r="C203">
        <v>59.58</v>
      </c>
      <c r="D203">
        <v>601.65</v>
      </c>
      <c r="E203">
        <v>2854</v>
      </c>
      <c r="F203">
        <v>0.12346180798878767</v>
      </c>
      <c r="G203">
        <v>2.0875963559915906E-2</v>
      </c>
      <c r="H203">
        <v>0.2108093903293623</v>
      </c>
      <c r="I203">
        <f t="shared" si="3"/>
        <v>1840.4099999999999</v>
      </c>
    </row>
    <row r="204" spans="1:9" x14ac:dyDescent="0.2">
      <c r="A204" t="s">
        <v>207</v>
      </c>
      <c r="B204">
        <v>203.55</v>
      </c>
      <c r="C204">
        <v>59.58</v>
      </c>
      <c r="D204">
        <v>417.06</v>
      </c>
      <c r="E204">
        <v>2854</v>
      </c>
      <c r="F204">
        <v>7.1320953048353189E-2</v>
      </c>
      <c r="G204">
        <v>2.0875963559915906E-2</v>
      </c>
      <c r="H204">
        <v>0.14613174491941136</v>
      </c>
      <c r="I204">
        <f t="shared" si="3"/>
        <v>2173.81</v>
      </c>
    </row>
    <row r="205" spans="1:9" x14ac:dyDescent="0.2">
      <c r="A205" t="s">
        <v>208</v>
      </c>
      <c r="B205">
        <v>276.97000000000003</v>
      </c>
      <c r="C205">
        <v>0</v>
      </c>
      <c r="D205">
        <v>490.82</v>
      </c>
      <c r="E205">
        <v>2854</v>
      </c>
      <c r="F205">
        <v>9.7046250875963566E-2</v>
      </c>
      <c r="G205">
        <v>0</v>
      </c>
      <c r="H205">
        <v>0.17197617379117028</v>
      </c>
      <c r="I205">
        <f t="shared" si="3"/>
        <v>2086.21</v>
      </c>
    </row>
    <row r="206" spans="1:9" x14ac:dyDescent="0.2">
      <c r="A206" t="s">
        <v>209</v>
      </c>
      <c r="B206">
        <v>227.16</v>
      </c>
      <c r="C206">
        <v>0</v>
      </c>
      <c r="D206">
        <v>552.16999999999996</v>
      </c>
      <c r="E206">
        <v>2854</v>
      </c>
      <c r="F206">
        <v>7.9593552908199014E-2</v>
      </c>
      <c r="G206">
        <v>0</v>
      </c>
      <c r="H206">
        <v>0.19347231955150665</v>
      </c>
      <c r="I206">
        <f t="shared" si="3"/>
        <v>2074.67</v>
      </c>
    </row>
    <row r="207" spans="1:9" x14ac:dyDescent="0.2">
      <c r="A207" t="s">
        <v>210</v>
      </c>
      <c r="B207">
        <v>289.33</v>
      </c>
      <c r="C207">
        <v>14.89</v>
      </c>
      <c r="D207">
        <v>417.72</v>
      </c>
      <c r="E207">
        <v>2854</v>
      </c>
      <c r="F207">
        <v>0.1013770147161878</v>
      </c>
      <c r="G207">
        <v>5.2172389628591456E-3</v>
      </c>
      <c r="H207">
        <v>0.14636299929922916</v>
      </c>
      <c r="I207">
        <f t="shared" si="3"/>
        <v>2132.06</v>
      </c>
    </row>
    <row r="208" spans="1:9" x14ac:dyDescent="0.2">
      <c r="A208" t="s">
        <v>211</v>
      </c>
      <c r="B208">
        <v>253.21</v>
      </c>
      <c r="C208">
        <v>59.58</v>
      </c>
      <c r="D208">
        <v>504.59000000000003</v>
      </c>
      <c r="E208">
        <v>2854</v>
      </c>
      <c r="F208">
        <v>8.8721093202522777E-2</v>
      </c>
      <c r="G208">
        <v>2.0875963559915906E-2</v>
      </c>
      <c r="H208">
        <v>0.17680098107918713</v>
      </c>
      <c r="I208">
        <f t="shared" si="3"/>
        <v>2036.62</v>
      </c>
    </row>
    <row r="209" spans="1:9" x14ac:dyDescent="0.2">
      <c r="A209" t="s">
        <v>212</v>
      </c>
      <c r="B209">
        <v>167.25</v>
      </c>
      <c r="C209">
        <v>7.45</v>
      </c>
      <c r="D209">
        <v>493.65999999999997</v>
      </c>
      <c r="E209">
        <v>2854</v>
      </c>
      <c r="F209">
        <v>5.860196215837421E-2</v>
      </c>
      <c r="G209">
        <v>2.6103714085494046E-3</v>
      </c>
      <c r="H209">
        <v>0.17297126839523475</v>
      </c>
      <c r="I209">
        <f t="shared" si="3"/>
        <v>2185.6400000000003</v>
      </c>
    </row>
    <row r="210" spans="1:9" x14ac:dyDescent="0.2">
      <c r="A210" t="s">
        <v>213</v>
      </c>
      <c r="B210">
        <v>365.29</v>
      </c>
      <c r="C210">
        <v>0</v>
      </c>
      <c r="D210">
        <v>538.32000000000005</v>
      </c>
      <c r="E210">
        <v>2854</v>
      </c>
      <c r="F210">
        <v>0.12799229152067274</v>
      </c>
      <c r="G210">
        <v>0</v>
      </c>
      <c r="H210">
        <v>0.18861948142957255</v>
      </c>
      <c r="I210">
        <f t="shared" si="3"/>
        <v>1950.3899999999999</v>
      </c>
    </row>
    <row r="211" spans="1:9" x14ac:dyDescent="0.2">
      <c r="A211" t="s">
        <v>214</v>
      </c>
      <c r="B211">
        <v>116.89</v>
      </c>
      <c r="C211">
        <v>0</v>
      </c>
      <c r="D211">
        <v>576.03</v>
      </c>
      <c r="E211">
        <v>2854</v>
      </c>
      <c r="F211">
        <v>4.0956552207428172E-2</v>
      </c>
      <c r="G211">
        <v>0</v>
      </c>
      <c r="H211">
        <v>0.20183251576734407</v>
      </c>
      <c r="I211">
        <f t="shared" si="3"/>
        <v>2161.0800000000004</v>
      </c>
    </row>
    <row r="212" spans="1:9" x14ac:dyDescent="0.2">
      <c r="A212" t="s">
        <v>215</v>
      </c>
      <c r="B212">
        <v>431.57</v>
      </c>
      <c r="C212">
        <v>126.6</v>
      </c>
      <c r="D212">
        <v>483.98</v>
      </c>
      <c r="E212">
        <v>2854</v>
      </c>
      <c r="F212">
        <v>0.15121583742116329</v>
      </c>
      <c r="G212">
        <v>4.4358794674141555E-2</v>
      </c>
      <c r="H212">
        <v>0.16957953749124038</v>
      </c>
      <c r="I212">
        <f t="shared" si="3"/>
        <v>1811.8500000000001</v>
      </c>
    </row>
    <row r="213" spans="1:9" x14ac:dyDescent="0.2">
      <c r="A213" t="s">
        <v>216</v>
      </c>
      <c r="B213">
        <v>394.4</v>
      </c>
      <c r="C213">
        <v>14.89</v>
      </c>
      <c r="D213">
        <v>31.319999999999997</v>
      </c>
      <c r="E213">
        <v>2854</v>
      </c>
      <c r="F213">
        <v>0.13819201121233357</v>
      </c>
      <c r="G213">
        <v>5.2172389628591456E-3</v>
      </c>
      <c r="H213">
        <v>1.0974071478626488E-2</v>
      </c>
      <c r="I213">
        <f t="shared" si="3"/>
        <v>2413.39</v>
      </c>
    </row>
    <row r="214" spans="1:9" x14ac:dyDescent="0.2">
      <c r="A214" t="s">
        <v>217</v>
      </c>
      <c r="B214">
        <v>526.26</v>
      </c>
      <c r="C214">
        <v>0</v>
      </c>
      <c r="D214">
        <v>567.78</v>
      </c>
      <c r="E214">
        <v>2854</v>
      </c>
      <c r="F214">
        <v>0.18439383321653818</v>
      </c>
      <c r="G214">
        <v>0</v>
      </c>
      <c r="H214">
        <v>0.19894183601962157</v>
      </c>
      <c r="I214">
        <f t="shared" si="3"/>
        <v>1759.9600000000003</v>
      </c>
    </row>
    <row r="215" spans="1:9" x14ac:dyDescent="0.2">
      <c r="A215" t="s">
        <v>218</v>
      </c>
      <c r="B215">
        <v>381.06</v>
      </c>
      <c r="C215">
        <v>14.89</v>
      </c>
      <c r="D215">
        <v>616.79999999999995</v>
      </c>
      <c r="E215">
        <v>2854</v>
      </c>
      <c r="F215">
        <v>0.1335178696566223</v>
      </c>
      <c r="G215">
        <v>5.2172389628591456E-3</v>
      </c>
      <c r="H215">
        <v>0.21611772950245267</v>
      </c>
      <c r="I215">
        <f t="shared" si="3"/>
        <v>1841.25</v>
      </c>
    </row>
    <row r="216" spans="1:9" x14ac:dyDescent="0.2">
      <c r="A216" t="s">
        <v>219</v>
      </c>
      <c r="B216">
        <v>530.07000000000005</v>
      </c>
      <c r="C216">
        <v>14.89</v>
      </c>
      <c r="D216">
        <v>504.82999999999993</v>
      </c>
      <c r="E216">
        <v>2854</v>
      </c>
      <c r="F216">
        <v>0.18572880168185005</v>
      </c>
      <c r="G216">
        <v>5.2172389628591456E-3</v>
      </c>
      <c r="H216">
        <v>0.176885073580939</v>
      </c>
      <c r="I216">
        <f t="shared" si="3"/>
        <v>1804.21</v>
      </c>
    </row>
    <row r="217" spans="1:9" x14ac:dyDescent="0.2">
      <c r="A217" t="s">
        <v>220</v>
      </c>
      <c r="B217">
        <v>304.41000000000003</v>
      </c>
      <c r="C217">
        <v>59.58</v>
      </c>
      <c r="D217">
        <v>607.86</v>
      </c>
      <c r="E217">
        <v>2854</v>
      </c>
      <c r="F217">
        <v>0.10666082690960058</v>
      </c>
      <c r="G217">
        <v>2.0875963559915906E-2</v>
      </c>
      <c r="H217">
        <v>0.21298528381219342</v>
      </c>
      <c r="I217">
        <f t="shared" si="3"/>
        <v>1882.1499999999999</v>
      </c>
    </row>
    <row r="218" spans="1:9" x14ac:dyDescent="0.2">
      <c r="A218" t="s">
        <v>221</v>
      </c>
      <c r="B218">
        <v>19.64</v>
      </c>
      <c r="C218">
        <v>0</v>
      </c>
      <c r="D218">
        <v>606.64</v>
      </c>
      <c r="E218">
        <v>2854</v>
      </c>
      <c r="F218">
        <v>6.8815697266993697E-3</v>
      </c>
      <c r="G218">
        <v>0</v>
      </c>
      <c r="H218">
        <v>0.21255781359495446</v>
      </c>
      <c r="I218">
        <f t="shared" si="3"/>
        <v>2227.7200000000003</v>
      </c>
    </row>
    <row r="219" spans="1:9" x14ac:dyDescent="0.2">
      <c r="A219" t="s">
        <v>222</v>
      </c>
      <c r="B219">
        <v>133.56</v>
      </c>
      <c r="C219">
        <v>67.02</v>
      </c>
      <c r="D219">
        <v>401.44</v>
      </c>
      <c r="E219">
        <v>2854</v>
      </c>
      <c r="F219">
        <v>4.679747722494744E-2</v>
      </c>
      <c r="G219">
        <v>2.3482831114225645E-2</v>
      </c>
      <c r="H219">
        <v>0.14065872459705675</v>
      </c>
      <c r="I219">
        <f t="shared" si="3"/>
        <v>2251.98</v>
      </c>
    </row>
    <row r="220" spans="1:9" x14ac:dyDescent="0.2">
      <c r="A220" t="s">
        <v>223</v>
      </c>
      <c r="B220">
        <v>281.33</v>
      </c>
      <c r="C220">
        <v>22.34</v>
      </c>
      <c r="D220">
        <v>312.34000000000003</v>
      </c>
      <c r="E220">
        <v>2854</v>
      </c>
      <c r="F220">
        <v>9.8573931324456895E-2</v>
      </c>
      <c r="G220">
        <v>7.8276103714085502E-3</v>
      </c>
      <c r="H220">
        <v>0.10943938332165383</v>
      </c>
      <c r="I220">
        <f t="shared" si="3"/>
        <v>2237.9899999999998</v>
      </c>
    </row>
    <row r="221" spans="1:9" x14ac:dyDescent="0.2">
      <c r="A221" t="s">
        <v>224</v>
      </c>
      <c r="B221">
        <v>108.62</v>
      </c>
      <c r="C221">
        <v>134.04</v>
      </c>
      <c r="D221">
        <v>336.64</v>
      </c>
      <c r="E221">
        <v>2854</v>
      </c>
      <c r="F221">
        <v>3.805886475122635E-2</v>
      </c>
      <c r="G221">
        <v>4.6965662228451291E-2</v>
      </c>
      <c r="H221">
        <v>0.11795374912403643</v>
      </c>
      <c r="I221">
        <f t="shared" si="3"/>
        <v>2274.7000000000003</v>
      </c>
    </row>
    <row r="222" spans="1:9" x14ac:dyDescent="0.2">
      <c r="A222" t="s">
        <v>225</v>
      </c>
      <c r="B222">
        <v>356.97</v>
      </c>
      <c r="C222">
        <v>81.92</v>
      </c>
      <c r="D222">
        <v>634.24</v>
      </c>
      <c r="E222">
        <v>2854</v>
      </c>
      <c r="F222">
        <v>0.12507708479327262</v>
      </c>
      <c r="G222">
        <v>2.8703573931324458E-2</v>
      </c>
      <c r="H222">
        <v>0.22222845129642607</v>
      </c>
      <c r="I222">
        <f t="shared" si="3"/>
        <v>1780.8700000000001</v>
      </c>
    </row>
    <row r="223" spans="1:9" x14ac:dyDescent="0.2">
      <c r="A223" t="s">
        <v>226</v>
      </c>
      <c r="B223">
        <v>200.29</v>
      </c>
      <c r="C223">
        <v>81.92</v>
      </c>
      <c r="D223">
        <v>1880.2800000000002</v>
      </c>
      <c r="E223">
        <v>2854</v>
      </c>
      <c r="F223">
        <v>7.0178696566222845E-2</v>
      </c>
      <c r="G223">
        <v>2.8703573931324458E-2</v>
      </c>
      <c r="H223">
        <v>0.65882270497547313</v>
      </c>
      <c r="I223">
        <f t="shared" si="3"/>
        <v>691.50999999999988</v>
      </c>
    </row>
    <row r="224" spans="1:9" x14ac:dyDescent="0.2">
      <c r="A224" t="s">
        <v>227</v>
      </c>
      <c r="B224">
        <v>432.99</v>
      </c>
      <c r="C224">
        <v>0</v>
      </c>
      <c r="D224">
        <v>1123.3399999999999</v>
      </c>
      <c r="E224">
        <v>2854</v>
      </c>
      <c r="F224">
        <v>0.15171338472319551</v>
      </c>
      <c r="G224">
        <v>0</v>
      </c>
      <c r="H224">
        <v>0.39360196215837417</v>
      </c>
      <c r="I224">
        <f t="shared" si="3"/>
        <v>1297.67</v>
      </c>
    </row>
    <row r="225" spans="1:9" x14ac:dyDescent="0.2">
      <c r="A225" t="s">
        <v>228</v>
      </c>
      <c r="B225">
        <v>1389.5</v>
      </c>
      <c r="C225">
        <v>22.34</v>
      </c>
      <c r="D225">
        <v>185.23000000000002</v>
      </c>
      <c r="E225">
        <v>2854</v>
      </c>
      <c r="F225">
        <v>0.48686054660126138</v>
      </c>
      <c r="G225">
        <v>7.8276103714085502E-3</v>
      </c>
      <c r="H225">
        <v>6.4901892081289422E-2</v>
      </c>
      <c r="I225">
        <f t="shared" si="3"/>
        <v>1256.9299999999998</v>
      </c>
    </row>
    <row r="226" spans="1:9" x14ac:dyDescent="0.2">
      <c r="A226" t="s">
        <v>229</v>
      </c>
      <c r="B226">
        <v>1264.8399999999999</v>
      </c>
      <c r="C226">
        <v>0</v>
      </c>
      <c r="D226">
        <v>153.56</v>
      </c>
      <c r="E226">
        <v>2854</v>
      </c>
      <c r="F226">
        <v>0.44318149964961456</v>
      </c>
      <c r="G226">
        <v>0</v>
      </c>
      <c r="H226">
        <v>5.3805185704274706E-2</v>
      </c>
      <c r="I226">
        <f t="shared" si="3"/>
        <v>1435.6000000000001</v>
      </c>
    </row>
    <row r="227" spans="1:9" x14ac:dyDescent="0.2">
      <c r="A227" t="s">
        <v>230</v>
      </c>
      <c r="B227">
        <v>1172.45</v>
      </c>
      <c r="C227">
        <v>22.34</v>
      </c>
      <c r="D227">
        <v>247.03</v>
      </c>
      <c r="E227">
        <v>2854</v>
      </c>
      <c r="F227">
        <v>0.41080939032936231</v>
      </c>
      <c r="G227">
        <v>7.8276103714085502E-3</v>
      </c>
      <c r="H227">
        <v>8.6555711282410658E-2</v>
      </c>
      <c r="I227">
        <f t="shared" si="3"/>
        <v>1412.1799999999996</v>
      </c>
    </row>
    <row r="228" spans="1:9" x14ac:dyDescent="0.2">
      <c r="A228" t="s">
        <v>231</v>
      </c>
      <c r="B228">
        <v>796.19</v>
      </c>
      <c r="C228">
        <v>22.34</v>
      </c>
      <c r="D228">
        <v>531.82999999999993</v>
      </c>
      <c r="E228">
        <v>2854</v>
      </c>
      <c r="F228">
        <v>0.27897337070777856</v>
      </c>
      <c r="G228">
        <v>7.8276103714085502E-3</v>
      </c>
      <c r="H228">
        <v>0.18634548002803081</v>
      </c>
      <c r="I228">
        <f t="shared" si="3"/>
        <v>1503.6399999999999</v>
      </c>
    </row>
    <row r="229" spans="1:9" x14ac:dyDescent="0.2">
      <c r="A229" t="s">
        <v>232</v>
      </c>
      <c r="B229">
        <v>840.95</v>
      </c>
      <c r="C229">
        <v>44.68</v>
      </c>
      <c r="D229">
        <v>532.19000000000005</v>
      </c>
      <c r="E229">
        <v>2854</v>
      </c>
      <c r="F229">
        <v>0.294656622284513</v>
      </c>
      <c r="G229">
        <v>1.56552207428171E-2</v>
      </c>
      <c r="H229">
        <v>0.18647161878065874</v>
      </c>
      <c r="I229">
        <f t="shared" si="3"/>
        <v>1436.18</v>
      </c>
    </row>
    <row r="230" spans="1:9" x14ac:dyDescent="0.2">
      <c r="A230" t="s">
        <v>233</v>
      </c>
      <c r="B230">
        <v>261.52</v>
      </c>
      <c r="C230">
        <v>7.45</v>
      </c>
      <c r="D230">
        <v>209.71</v>
      </c>
      <c r="E230">
        <v>2854</v>
      </c>
      <c r="F230">
        <v>9.163279607568324E-2</v>
      </c>
      <c r="G230">
        <v>2.6103714085494046E-3</v>
      </c>
      <c r="H230">
        <v>7.3479327259985988E-2</v>
      </c>
      <c r="I230">
        <f t="shared" si="3"/>
        <v>2375.3200000000002</v>
      </c>
    </row>
    <row r="231" spans="1:9" x14ac:dyDescent="0.2">
      <c r="A231" t="s">
        <v>234</v>
      </c>
      <c r="B231">
        <v>399.52</v>
      </c>
      <c r="C231">
        <v>7.45</v>
      </c>
      <c r="D231">
        <v>594.06999999999994</v>
      </c>
      <c r="E231">
        <v>2854</v>
      </c>
      <c r="F231">
        <v>0.13998598458304135</v>
      </c>
      <c r="G231">
        <v>2.6103714085494046E-3</v>
      </c>
      <c r="H231">
        <v>0.20815346881569724</v>
      </c>
      <c r="I231">
        <f t="shared" si="3"/>
        <v>1852.9600000000005</v>
      </c>
    </row>
    <row r="232" spans="1:9" x14ac:dyDescent="0.2">
      <c r="A232" t="s">
        <v>235</v>
      </c>
      <c r="B232">
        <v>252.67</v>
      </c>
      <c r="C232">
        <v>14.89</v>
      </c>
      <c r="D232">
        <v>670.84</v>
      </c>
      <c r="E232">
        <v>2854</v>
      </c>
      <c r="F232">
        <v>8.8531885073580938E-2</v>
      </c>
      <c r="G232">
        <v>5.2172389628591456E-3</v>
      </c>
      <c r="H232">
        <v>0.23505255781359496</v>
      </c>
      <c r="I232">
        <f t="shared" si="3"/>
        <v>1915.6</v>
      </c>
    </row>
    <row r="233" spans="1:9" x14ac:dyDescent="0.2">
      <c r="A233" t="s">
        <v>236</v>
      </c>
      <c r="B233">
        <v>540.83000000000004</v>
      </c>
      <c r="C233">
        <v>14.89</v>
      </c>
      <c r="D233">
        <v>913.24</v>
      </c>
      <c r="E233">
        <v>2854</v>
      </c>
      <c r="F233">
        <v>0.18949894884372812</v>
      </c>
      <c r="G233">
        <v>5.2172389628591456E-3</v>
      </c>
      <c r="H233">
        <v>0.31998598458304134</v>
      </c>
      <c r="I233">
        <f t="shared" si="3"/>
        <v>1385.04</v>
      </c>
    </row>
    <row r="234" spans="1:9" x14ac:dyDescent="0.2">
      <c r="A234" t="s">
        <v>237</v>
      </c>
      <c r="B234">
        <v>278.33999999999997</v>
      </c>
      <c r="C234">
        <v>14.89</v>
      </c>
      <c r="D234">
        <v>1559.6200000000001</v>
      </c>
      <c r="E234">
        <v>2854</v>
      </c>
      <c r="F234">
        <v>9.7526278906797464E-2</v>
      </c>
      <c r="G234">
        <v>5.2172389628591456E-3</v>
      </c>
      <c r="H234">
        <v>0.54646811492641911</v>
      </c>
      <c r="I234">
        <f t="shared" si="3"/>
        <v>1001.1499999999999</v>
      </c>
    </row>
    <row r="235" spans="1:9" x14ac:dyDescent="0.2">
      <c r="A235" t="s">
        <v>238</v>
      </c>
      <c r="B235">
        <v>0</v>
      </c>
      <c r="C235">
        <v>14.89</v>
      </c>
      <c r="D235">
        <v>450.27</v>
      </c>
      <c r="E235">
        <v>2854</v>
      </c>
      <c r="F235">
        <v>0</v>
      </c>
      <c r="G235">
        <v>5.2172389628591456E-3</v>
      </c>
      <c r="H235">
        <v>0.15776804484933427</v>
      </c>
      <c r="I235">
        <f t="shared" si="3"/>
        <v>2388.84</v>
      </c>
    </row>
    <row r="236" spans="1:9" x14ac:dyDescent="0.2">
      <c r="A236" t="s">
        <v>239</v>
      </c>
      <c r="B236">
        <v>1179.18</v>
      </c>
      <c r="C236">
        <v>52.13</v>
      </c>
      <c r="D236">
        <v>566</v>
      </c>
      <c r="E236">
        <v>2854</v>
      </c>
      <c r="F236">
        <v>0.41316748423265592</v>
      </c>
      <c r="G236">
        <v>1.8265592151366503E-2</v>
      </c>
      <c r="H236">
        <v>0.19831814996496147</v>
      </c>
      <c r="I236">
        <f t="shared" si="3"/>
        <v>1056.6899999999998</v>
      </c>
    </row>
    <row r="237" spans="1:9" x14ac:dyDescent="0.2">
      <c r="A237" t="s">
        <v>240</v>
      </c>
      <c r="B237">
        <v>120.63</v>
      </c>
      <c r="C237">
        <v>52.13</v>
      </c>
      <c r="D237">
        <v>679.53</v>
      </c>
      <c r="E237">
        <v>2854</v>
      </c>
      <c r="F237">
        <v>4.2266993693062367E-2</v>
      </c>
      <c r="G237">
        <v>1.8265592151366503E-2</v>
      </c>
      <c r="H237">
        <v>0.23809740714786265</v>
      </c>
      <c r="I237">
        <f t="shared" si="3"/>
        <v>2001.71</v>
      </c>
    </row>
    <row r="238" spans="1:9" x14ac:dyDescent="0.2">
      <c r="A238" t="s">
        <v>241</v>
      </c>
      <c r="B238">
        <v>135.91</v>
      </c>
      <c r="C238">
        <v>52.13</v>
      </c>
      <c r="D238">
        <v>238.76999999999998</v>
      </c>
      <c r="E238">
        <v>2854</v>
      </c>
      <c r="F238">
        <v>4.7620882971268395E-2</v>
      </c>
      <c r="G238">
        <v>1.8265592151366503E-2</v>
      </c>
      <c r="H238">
        <v>8.3661527680448489E-2</v>
      </c>
      <c r="I238">
        <f t="shared" si="3"/>
        <v>2427.19</v>
      </c>
    </row>
    <row r="239" spans="1:9" x14ac:dyDescent="0.2">
      <c r="A239" t="s">
        <v>242</v>
      </c>
      <c r="B239">
        <v>146.53</v>
      </c>
      <c r="C239">
        <v>52.13</v>
      </c>
      <c r="D239">
        <v>468.25</v>
      </c>
      <c r="E239">
        <v>2854</v>
      </c>
      <c r="F239">
        <v>5.1341976173791173E-2</v>
      </c>
      <c r="G239">
        <v>1.8265592151366503E-2</v>
      </c>
      <c r="H239">
        <v>0.16406797477224946</v>
      </c>
      <c r="I239">
        <f t="shared" si="3"/>
        <v>2187.0899999999997</v>
      </c>
    </row>
    <row r="240" spans="1:9" x14ac:dyDescent="0.2">
      <c r="A240" t="s">
        <v>243</v>
      </c>
      <c r="B240">
        <v>328.89</v>
      </c>
      <c r="C240">
        <v>52.13</v>
      </c>
      <c r="D240">
        <v>403.7</v>
      </c>
      <c r="E240">
        <v>2854</v>
      </c>
      <c r="F240">
        <v>0.11523826208829713</v>
      </c>
      <c r="G240">
        <v>1.8265592151366503E-2</v>
      </c>
      <c r="H240">
        <v>0.14145059565522075</v>
      </c>
      <c r="I240">
        <f t="shared" si="3"/>
        <v>2069.2800000000002</v>
      </c>
    </row>
    <row r="241" spans="1:9" x14ac:dyDescent="0.2">
      <c r="A241" t="s">
        <v>244</v>
      </c>
      <c r="B241">
        <v>461.62</v>
      </c>
      <c r="C241">
        <v>0</v>
      </c>
      <c r="D241">
        <v>562.18000000000006</v>
      </c>
      <c r="E241">
        <v>2854</v>
      </c>
      <c r="F241">
        <v>0.16174491941135249</v>
      </c>
      <c r="G241">
        <v>0</v>
      </c>
      <c r="H241">
        <v>0.19697967764540997</v>
      </c>
      <c r="I241">
        <f t="shared" si="3"/>
        <v>1830.1999999999998</v>
      </c>
    </row>
    <row r="242" spans="1:9" x14ac:dyDescent="0.2">
      <c r="A242" t="s">
        <v>245</v>
      </c>
      <c r="B242">
        <v>415.64</v>
      </c>
      <c r="C242">
        <v>52.13</v>
      </c>
      <c r="D242">
        <v>575.78</v>
      </c>
      <c r="E242">
        <v>2854</v>
      </c>
      <c r="F242">
        <v>0.14563419761737911</v>
      </c>
      <c r="G242">
        <v>1.8265592151366503E-2</v>
      </c>
      <c r="H242">
        <v>0.20174491941135247</v>
      </c>
      <c r="I242">
        <f t="shared" si="3"/>
        <v>1810.4500000000003</v>
      </c>
    </row>
    <row r="243" spans="1:9" x14ac:dyDescent="0.2">
      <c r="A243" t="s">
        <v>246</v>
      </c>
      <c r="B243">
        <v>397.96</v>
      </c>
      <c r="C243">
        <v>74.47</v>
      </c>
      <c r="D243">
        <v>526.03</v>
      </c>
      <c r="E243">
        <v>2854</v>
      </c>
      <c r="F243">
        <v>0.13943938332165381</v>
      </c>
      <c r="G243">
        <v>2.6093202522775052E-2</v>
      </c>
      <c r="H243">
        <v>0.18431324456902592</v>
      </c>
      <c r="I243">
        <f t="shared" si="3"/>
        <v>1855.5400000000004</v>
      </c>
    </row>
    <row r="244" spans="1:9" x14ac:dyDescent="0.2">
      <c r="A244" t="s">
        <v>247</v>
      </c>
      <c r="B244">
        <v>415.28</v>
      </c>
      <c r="C244">
        <v>104.26</v>
      </c>
      <c r="D244">
        <v>408.75</v>
      </c>
      <c r="E244">
        <v>2854</v>
      </c>
      <c r="F244">
        <v>0.14550805886475121</v>
      </c>
      <c r="G244">
        <v>3.6531184302733007E-2</v>
      </c>
      <c r="H244">
        <v>0.14322004204625088</v>
      </c>
      <c r="I244">
        <f t="shared" si="3"/>
        <v>1925.7099999999998</v>
      </c>
    </row>
    <row r="245" spans="1:9" x14ac:dyDescent="0.2">
      <c r="A245" t="s">
        <v>248</v>
      </c>
      <c r="B245">
        <v>538.12</v>
      </c>
      <c r="C245">
        <v>52.13</v>
      </c>
      <c r="D245">
        <v>513.67999999999995</v>
      </c>
      <c r="E245">
        <v>2854</v>
      </c>
      <c r="F245">
        <v>0.18854940434477926</v>
      </c>
      <c r="G245">
        <v>1.8265592151366503E-2</v>
      </c>
      <c r="H245">
        <v>0.17998598458304133</v>
      </c>
      <c r="I245">
        <f t="shared" si="3"/>
        <v>1750.0700000000002</v>
      </c>
    </row>
    <row r="246" spans="1:9" x14ac:dyDescent="0.2">
      <c r="A246" t="s">
        <v>249</v>
      </c>
      <c r="B246">
        <v>494.58</v>
      </c>
      <c r="C246">
        <v>59.58</v>
      </c>
      <c r="D246">
        <v>639.09</v>
      </c>
      <c r="E246">
        <v>2854</v>
      </c>
      <c r="F246">
        <v>0.17329362298528381</v>
      </c>
      <c r="G246">
        <v>2.0875963559915906E-2</v>
      </c>
      <c r="H246">
        <v>0.22392782060266295</v>
      </c>
      <c r="I246">
        <f t="shared" si="3"/>
        <v>1660.75</v>
      </c>
    </row>
    <row r="247" spans="1:9" x14ac:dyDescent="0.2">
      <c r="A247" t="s">
        <v>250</v>
      </c>
      <c r="B247">
        <v>313.64999999999998</v>
      </c>
      <c r="C247">
        <v>29.79</v>
      </c>
      <c r="D247">
        <v>579.13</v>
      </c>
      <c r="E247">
        <v>2854</v>
      </c>
      <c r="F247">
        <v>0.10989838822704975</v>
      </c>
      <c r="G247">
        <v>1.0437981779957953E-2</v>
      </c>
      <c r="H247">
        <v>0.20291871058163979</v>
      </c>
      <c r="I247">
        <f t="shared" si="3"/>
        <v>1931.4299999999998</v>
      </c>
    </row>
    <row r="248" spans="1:9" x14ac:dyDescent="0.2">
      <c r="A248" t="s">
        <v>251</v>
      </c>
      <c r="B248">
        <v>713.69</v>
      </c>
      <c r="C248">
        <v>52.13</v>
      </c>
      <c r="D248">
        <v>622.53</v>
      </c>
      <c r="E248">
        <v>2854</v>
      </c>
      <c r="F248">
        <v>0.25006657323055365</v>
      </c>
      <c r="G248">
        <v>1.8265592151366503E-2</v>
      </c>
      <c r="H248">
        <v>0.21812543798177994</v>
      </c>
      <c r="I248">
        <f t="shared" si="3"/>
        <v>1465.65</v>
      </c>
    </row>
    <row r="249" spans="1:9" x14ac:dyDescent="0.2">
      <c r="A249" t="s">
        <v>252</v>
      </c>
      <c r="B249">
        <v>629.82000000000005</v>
      </c>
      <c r="C249">
        <v>0</v>
      </c>
      <c r="D249">
        <v>623.20999999999992</v>
      </c>
      <c r="E249">
        <v>2854</v>
      </c>
      <c r="F249">
        <v>0.22067974772249477</v>
      </c>
      <c r="G249">
        <v>0</v>
      </c>
      <c r="H249">
        <v>0.21836370007007705</v>
      </c>
      <c r="I249">
        <f t="shared" si="3"/>
        <v>1600.9699999999998</v>
      </c>
    </row>
    <row r="250" spans="1:9" x14ac:dyDescent="0.2">
      <c r="A250" t="s">
        <v>253</v>
      </c>
      <c r="B250">
        <v>352.39</v>
      </c>
      <c r="C250">
        <v>0</v>
      </c>
      <c r="D250">
        <v>602.30000000000007</v>
      </c>
      <c r="E250">
        <v>2854</v>
      </c>
      <c r="F250">
        <v>0.12347231955150666</v>
      </c>
      <c r="G250">
        <v>0</v>
      </c>
      <c r="H250">
        <v>0.21103714085494046</v>
      </c>
      <c r="I250">
        <f t="shared" si="3"/>
        <v>1899.31</v>
      </c>
    </row>
    <row r="251" spans="1:9" x14ac:dyDescent="0.2">
      <c r="A251" t="s">
        <v>254</v>
      </c>
      <c r="B251">
        <v>931.05</v>
      </c>
      <c r="C251">
        <v>59.58</v>
      </c>
      <c r="D251">
        <v>754.85</v>
      </c>
      <c r="E251">
        <v>2854</v>
      </c>
      <c r="F251">
        <v>0.32622634898388225</v>
      </c>
      <c r="G251">
        <v>2.0875963559915906E-2</v>
      </c>
      <c r="H251">
        <v>0.26448843728100913</v>
      </c>
      <c r="I251">
        <f t="shared" si="3"/>
        <v>1108.5200000000002</v>
      </c>
    </row>
    <row r="252" spans="1:9" x14ac:dyDescent="0.2">
      <c r="A252" t="s">
        <v>255</v>
      </c>
      <c r="B252">
        <v>402.66</v>
      </c>
      <c r="C252">
        <v>59.58</v>
      </c>
      <c r="D252">
        <v>899.38</v>
      </c>
      <c r="E252">
        <v>2854</v>
      </c>
      <c r="F252">
        <v>0.14108619481429574</v>
      </c>
      <c r="G252">
        <v>2.0875963559915906E-2</v>
      </c>
      <c r="H252">
        <v>0.31512964260686754</v>
      </c>
      <c r="I252">
        <f t="shared" si="3"/>
        <v>1492.3799999999999</v>
      </c>
    </row>
    <row r="253" spans="1:9" x14ac:dyDescent="0.2">
      <c r="A253" t="s">
        <v>256</v>
      </c>
      <c r="B253">
        <v>375.63</v>
      </c>
      <c r="C253">
        <v>59.58</v>
      </c>
      <c r="D253">
        <v>560.19000000000005</v>
      </c>
      <c r="E253">
        <v>2854</v>
      </c>
      <c r="F253">
        <v>0.13161527680448493</v>
      </c>
      <c r="G253">
        <v>2.0875963559915906E-2</v>
      </c>
      <c r="H253">
        <v>0.19628241065171692</v>
      </c>
      <c r="I253">
        <f t="shared" si="3"/>
        <v>1858.6</v>
      </c>
    </row>
    <row r="254" spans="1:9" x14ac:dyDescent="0.2">
      <c r="A254" t="s">
        <v>257</v>
      </c>
      <c r="B254">
        <v>398.25</v>
      </c>
      <c r="C254">
        <v>59.58</v>
      </c>
      <c r="D254">
        <v>631.4</v>
      </c>
      <c r="E254">
        <v>2854</v>
      </c>
      <c r="F254">
        <v>0.13954099509460408</v>
      </c>
      <c r="G254">
        <v>2.0875963559915906E-2</v>
      </c>
      <c r="H254">
        <v>0.22123335669236158</v>
      </c>
      <c r="I254">
        <f t="shared" si="3"/>
        <v>1764.77</v>
      </c>
    </row>
    <row r="255" spans="1:9" x14ac:dyDescent="0.2">
      <c r="A255" t="s">
        <v>258</v>
      </c>
      <c r="B255">
        <v>928.36</v>
      </c>
      <c r="C255">
        <v>59.58</v>
      </c>
      <c r="D255">
        <v>816.98</v>
      </c>
      <c r="E255">
        <v>2854</v>
      </c>
      <c r="F255">
        <v>0.32528381219341274</v>
      </c>
      <c r="G255">
        <v>2.0875963559915906E-2</v>
      </c>
      <c r="H255">
        <v>0.28625788367203925</v>
      </c>
      <c r="I255">
        <f t="shared" si="3"/>
        <v>1049.08</v>
      </c>
    </row>
    <row r="256" spans="1:9" x14ac:dyDescent="0.2">
      <c r="A256" t="s">
        <v>259</v>
      </c>
      <c r="B256">
        <v>355.38</v>
      </c>
      <c r="C256">
        <v>0</v>
      </c>
      <c r="D256">
        <v>524.43000000000006</v>
      </c>
      <c r="E256">
        <v>2854</v>
      </c>
      <c r="F256">
        <v>0.12451997196916609</v>
      </c>
      <c r="G256">
        <v>0</v>
      </c>
      <c r="H256">
        <v>0.18375262789067978</v>
      </c>
      <c r="I256">
        <f t="shared" si="3"/>
        <v>1974.1899999999996</v>
      </c>
    </row>
    <row r="257" spans="1:9" x14ac:dyDescent="0.2">
      <c r="A257" t="s">
        <v>260</v>
      </c>
      <c r="B257">
        <v>407.94</v>
      </c>
      <c r="C257">
        <v>0</v>
      </c>
      <c r="D257">
        <v>597.45999999999992</v>
      </c>
      <c r="E257">
        <v>2854</v>
      </c>
      <c r="F257">
        <v>0.14293622985283813</v>
      </c>
      <c r="G257">
        <v>0</v>
      </c>
      <c r="H257">
        <v>0.2093412754029432</v>
      </c>
      <c r="I257">
        <f t="shared" si="3"/>
        <v>1848.6</v>
      </c>
    </row>
    <row r="258" spans="1:9" x14ac:dyDescent="0.2">
      <c r="A258" t="s">
        <v>261</v>
      </c>
      <c r="B258">
        <v>652.17999999999995</v>
      </c>
      <c r="C258">
        <v>29.79</v>
      </c>
      <c r="D258">
        <v>714.97</v>
      </c>
      <c r="E258">
        <v>2854</v>
      </c>
      <c r="F258">
        <v>0.2285143658023826</v>
      </c>
      <c r="G258">
        <v>1.0437981779957953E-2</v>
      </c>
      <c r="H258">
        <v>0.25051506657323058</v>
      </c>
      <c r="I258">
        <f t="shared" si="3"/>
        <v>1457.06</v>
      </c>
    </row>
    <row r="259" spans="1:9" x14ac:dyDescent="0.2">
      <c r="A259" t="s">
        <v>262</v>
      </c>
      <c r="B259">
        <v>1277.82</v>
      </c>
      <c r="C259">
        <v>29.79</v>
      </c>
      <c r="D259">
        <v>2078.41</v>
      </c>
      <c r="E259">
        <v>2854</v>
      </c>
      <c r="F259">
        <v>0.44772950245269794</v>
      </c>
      <c r="G259">
        <v>1.0437981779957953E-2</v>
      </c>
      <c r="H259">
        <v>0.72824456902592849</v>
      </c>
      <c r="I259">
        <f t="shared" si="3"/>
        <v>-532.01999999999975</v>
      </c>
    </row>
    <row r="260" spans="1:9" x14ac:dyDescent="0.2">
      <c r="A260" t="s">
        <v>263</v>
      </c>
      <c r="B260">
        <v>956.85</v>
      </c>
      <c r="C260">
        <v>29.79</v>
      </c>
      <c r="D260">
        <v>636.88</v>
      </c>
      <c r="E260">
        <v>2854</v>
      </c>
      <c r="F260">
        <v>0.33526629292221444</v>
      </c>
      <c r="G260">
        <v>1.0437981779957953E-2</v>
      </c>
      <c r="H260">
        <v>0.22315346881569725</v>
      </c>
      <c r="I260">
        <f t="shared" si="3"/>
        <v>1230.48</v>
      </c>
    </row>
    <row r="261" spans="1:9" x14ac:dyDescent="0.2">
      <c r="A261" t="s">
        <v>264</v>
      </c>
      <c r="B261">
        <v>467.12</v>
      </c>
      <c r="C261">
        <v>81.92</v>
      </c>
      <c r="D261">
        <v>794.68000000000006</v>
      </c>
      <c r="E261">
        <v>2854</v>
      </c>
      <c r="F261">
        <v>0.16367203924316748</v>
      </c>
      <c r="G261">
        <v>2.8703573931324458E-2</v>
      </c>
      <c r="H261">
        <v>0.27844428871758936</v>
      </c>
      <c r="I261">
        <f t="shared" si="3"/>
        <v>1510.2799999999997</v>
      </c>
    </row>
    <row r="262" spans="1:9" x14ac:dyDescent="0.2">
      <c r="A262" t="s">
        <v>265</v>
      </c>
      <c r="B262">
        <v>366.63</v>
      </c>
      <c r="C262">
        <v>67.02</v>
      </c>
      <c r="D262">
        <v>506.98</v>
      </c>
      <c r="E262">
        <v>2854</v>
      </c>
      <c r="F262">
        <v>0.12846180798878767</v>
      </c>
      <c r="G262">
        <v>2.3482831114225645E-2</v>
      </c>
      <c r="H262">
        <v>0.17763840224246671</v>
      </c>
      <c r="I262">
        <f t="shared" ref="I262:I325" si="4">E262-D262-C262-B262</f>
        <v>1913.37</v>
      </c>
    </row>
    <row r="263" spans="1:9" x14ac:dyDescent="0.2">
      <c r="A263" t="s">
        <v>266</v>
      </c>
      <c r="B263">
        <v>459.93</v>
      </c>
      <c r="C263">
        <v>0</v>
      </c>
      <c r="D263">
        <v>639.33999999999992</v>
      </c>
      <c r="E263">
        <v>2854</v>
      </c>
      <c r="F263">
        <v>0.16115276804484935</v>
      </c>
      <c r="G263">
        <v>0</v>
      </c>
      <c r="H263">
        <v>0.22401541695865448</v>
      </c>
      <c r="I263">
        <f t="shared" si="4"/>
        <v>1754.7299999999998</v>
      </c>
    </row>
    <row r="264" spans="1:9" x14ac:dyDescent="0.2">
      <c r="A264" t="s">
        <v>267</v>
      </c>
      <c r="B264">
        <v>384.06</v>
      </c>
      <c r="C264">
        <v>201.07</v>
      </c>
      <c r="D264">
        <v>838.54000000000008</v>
      </c>
      <c r="E264">
        <v>2854</v>
      </c>
      <c r="F264">
        <v>0.13456902592852138</v>
      </c>
      <c r="G264">
        <v>7.045199719691661E-2</v>
      </c>
      <c r="H264">
        <v>0.29381219341275405</v>
      </c>
      <c r="I264">
        <f t="shared" si="4"/>
        <v>1430.3300000000002</v>
      </c>
    </row>
    <row r="265" spans="1:9" x14ac:dyDescent="0.2">
      <c r="A265" t="s">
        <v>268</v>
      </c>
      <c r="B265">
        <v>112.13</v>
      </c>
      <c r="C265">
        <v>297.88</v>
      </c>
      <c r="D265">
        <v>386.93</v>
      </c>
      <c r="E265">
        <v>2854</v>
      </c>
      <c r="F265">
        <v>3.9288717589348279E-2</v>
      </c>
      <c r="G265">
        <v>0.10437281009110021</v>
      </c>
      <c r="H265">
        <v>0.13557463209530485</v>
      </c>
      <c r="I265">
        <f t="shared" si="4"/>
        <v>2057.06</v>
      </c>
    </row>
    <row r="266" spans="1:9" x14ac:dyDescent="0.2">
      <c r="A266" t="s">
        <v>269</v>
      </c>
      <c r="B266">
        <v>492.48</v>
      </c>
      <c r="C266">
        <v>141.49</v>
      </c>
      <c r="D266">
        <v>514.53</v>
      </c>
      <c r="E266">
        <v>2854</v>
      </c>
      <c r="F266">
        <v>0.17255781359495445</v>
      </c>
      <c r="G266">
        <v>4.9576033637000701E-2</v>
      </c>
      <c r="H266">
        <v>0.18028381219341275</v>
      </c>
      <c r="I266">
        <f t="shared" si="4"/>
        <v>1705.5000000000005</v>
      </c>
    </row>
    <row r="267" spans="1:9" x14ac:dyDescent="0.2">
      <c r="A267" t="s">
        <v>270</v>
      </c>
      <c r="B267">
        <v>497.54</v>
      </c>
      <c r="C267">
        <v>119.15</v>
      </c>
      <c r="D267">
        <v>585.43999999999994</v>
      </c>
      <c r="E267">
        <v>2854</v>
      </c>
      <c r="F267">
        <v>0.17433076384022425</v>
      </c>
      <c r="G267">
        <v>4.1748423265592152E-2</v>
      </c>
      <c r="H267">
        <v>0.20512964260686753</v>
      </c>
      <c r="I267">
        <f t="shared" si="4"/>
        <v>1651.87</v>
      </c>
    </row>
    <row r="268" spans="1:9" x14ac:dyDescent="0.2">
      <c r="A268" t="s">
        <v>271</v>
      </c>
      <c r="B268">
        <v>571.21</v>
      </c>
      <c r="C268">
        <v>81.92</v>
      </c>
      <c r="D268">
        <v>510.55</v>
      </c>
      <c r="E268">
        <v>2854</v>
      </c>
      <c r="F268">
        <v>0.20014365802382622</v>
      </c>
      <c r="G268">
        <v>2.8703573931324458E-2</v>
      </c>
      <c r="H268">
        <v>0.17888927820602663</v>
      </c>
      <c r="I268">
        <f t="shared" si="4"/>
        <v>1690.3199999999997</v>
      </c>
    </row>
    <row r="269" spans="1:9" x14ac:dyDescent="0.2">
      <c r="A269" t="s">
        <v>272</v>
      </c>
      <c r="B269">
        <v>473.12</v>
      </c>
      <c r="C269">
        <v>119.15</v>
      </c>
      <c r="D269">
        <v>540.91999999999996</v>
      </c>
      <c r="E269">
        <v>2854</v>
      </c>
      <c r="F269">
        <v>0.16577435178696567</v>
      </c>
      <c r="G269">
        <v>4.1748423265592152E-2</v>
      </c>
      <c r="H269">
        <v>0.18953048353188506</v>
      </c>
      <c r="I269">
        <f t="shared" si="4"/>
        <v>1720.81</v>
      </c>
    </row>
    <row r="270" spans="1:9" x14ac:dyDescent="0.2">
      <c r="A270" t="s">
        <v>273</v>
      </c>
      <c r="B270">
        <v>633.14</v>
      </c>
      <c r="C270">
        <v>141.49</v>
      </c>
      <c r="D270">
        <v>953.08999999999992</v>
      </c>
      <c r="E270">
        <v>2854</v>
      </c>
      <c r="F270">
        <v>0.22184302733006306</v>
      </c>
      <c r="G270">
        <v>4.9576033637000701E-2</v>
      </c>
      <c r="H270">
        <v>0.33394884372810091</v>
      </c>
      <c r="I270">
        <f t="shared" si="4"/>
        <v>1126.2800000000002</v>
      </c>
    </row>
    <row r="271" spans="1:9" x14ac:dyDescent="0.2">
      <c r="A271" t="s">
        <v>274</v>
      </c>
      <c r="B271">
        <v>334.96</v>
      </c>
      <c r="C271">
        <v>141.49</v>
      </c>
      <c r="D271">
        <v>529.42999999999995</v>
      </c>
      <c r="E271">
        <v>2854</v>
      </c>
      <c r="F271">
        <v>0.11736510161177294</v>
      </c>
      <c r="G271">
        <v>4.9576033637000701E-2</v>
      </c>
      <c r="H271">
        <v>0.18550455501051155</v>
      </c>
      <c r="I271">
        <f t="shared" si="4"/>
        <v>1848.12</v>
      </c>
    </row>
    <row r="272" spans="1:9" x14ac:dyDescent="0.2">
      <c r="A272" t="s">
        <v>275</v>
      </c>
      <c r="B272">
        <v>250.11</v>
      </c>
      <c r="C272">
        <v>662.77</v>
      </c>
      <c r="D272">
        <v>220.16</v>
      </c>
      <c r="E272">
        <v>2854</v>
      </c>
      <c r="F272">
        <v>8.763489838822705E-2</v>
      </c>
      <c r="G272">
        <v>0.23222494744218639</v>
      </c>
      <c r="H272">
        <v>7.7140854940434475E-2</v>
      </c>
      <c r="I272">
        <f t="shared" si="4"/>
        <v>1720.96</v>
      </c>
    </row>
    <row r="273" spans="1:9" x14ac:dyDescent="0.2">
      <c r="A273" t="s">
        <v>276</v>
      </c>
      <c r="B273">
        <v>243.91</v>
      </c>
      <c r="C273">
        <v>81.92</v>
      </c>
      <c r="D273">
        <v>218.54</v>
      </c>
      <c r="E273">
        <v>2854</v>
      </c>
      <c r="F273">
        <v>8.5462508759635597E-2</v>
      </c>
      <c r="G273">
        <v>2.8703573931324458E-2</v>
      </c>
      <c r="H273">
        <v>7.657323055360897E-2</v>
      </c>
      <c r="I273">
        <f t="shared" si="4"/>
        <v>2309.63</v>
      </c>
    </row>
    <row r="274" spans="1:9" x14ac:dyDescent="0.2">
      <c r="A274" t="s">
        <v>277</v>
      </c>
      <c r="B274">
        <v>310.47000000000003</v>
      </c>
      <c r="C274">
        <v>126.6</v>
      </c>
      <c r="D274">
        <v>619.08999999999992</v>
      </c>
      <c r="E274">
        <v>2854</v>
      </c>
      <c r="F274">
        <v>0.10878416257883673</v>
      </c>
      <c r="G274">
        <v>4.4358794674141555E-2</v>
      </c>
      <c r="H274">
        <v>0.21692011212333565</v>
      </c>
      <c r="I274">
        <f t="shared" si="4"/>
        <v>1797.84</v>
      </c>
    </row>
    <row r="275" spans="1:9" x14ac:dyDescent="0.2">
      <c r="A275" t="s">
        <v>278</v>
      </c>
      <c r="B275">
        <v>660.32</v>
      </c>
      <c r="C275">
        <v>126.6</v>
      </c>
      <c r="D275">
        <v>629.08999999999992</v>
      </c>
      <c r="E275">
        <v>2854</v>
      </c>
      <c r="F275">
        <v>0.23136650315346882</v>
      </c>
      <c r="G275">
        <v>4.4358794674141555E-2</v>
      </c>
      <c r="H275">
        <v>0.22042396636299927</v>
      </c>
      <c r="I275">
        <f t="shared" si="4"/>
        <v>1437.9899999999998</v>
      </c>
    </row>
    <row r="276" spans="1:9" x14ac:dyDescent="0.2">
      <c r="A276" t="s">
        <v>279</v>
      </c>
      <c r="B276">
        <v>553.20000000000005</v>
      </c>
      <c r="C276">
        <v>14.89</v>
      </c>
      <c r="D276">
        <v>628.58000000000004</v>
      </c>
      <c r="E276">
        <v>2854</v>
      </c>
      <c r="F276">
        <v>0.19383321653819202</v>
      </c>
      <c r="G276">
        <v>5.2172389628591456E-3</v>
      </c>
      <c r="H276">
        <v>0.22024526979677647</v>
      </c>
      <c r="I276">
        <f t="shared" si="4"/>
        <v>1657.3300000000002</v>
      </c>
    </row>
    <row r="277" spans="1:9" x14ac:dyDescent="0.2">
      <c r="A277" t="s">
        <v>280</v>
      </c>
      <c r="B277">
        <v>460.1</v>
      </c>
      <c r="C277">
        <v>14.89</v>
      </c>
      <c r="D277">
        <v>593.71</v>
      </c>
      <c r="E277">
        <v>2854</v>
      </c>
      <c r="F277">
        <v>0.16121233356692363</v>
      </c>
      <c r="G277">
        <v>5.2172389628591456E-3</v>
      </c>
      <c r="H277">
        <v>0.20802733006306939</v>
      </c>
      <c r="I277">
        <f t="shared" si="4"/>
        <v>1785.3000000000002</v>
      </c>
    </row>
    <row r="278" spans="1:9" x14ac:dyDescent="0.2">
      <c r="A278" t="s">
        <v>281</v>
      </c>
      <c r="B278">
        <v>382.28</v>
      </c>
      <c r="C278">
        <v>7.45</v>
      </c>
      <c r="D278">
        <v>122.75</v>
      </c>
      <c r="E278">
        <v>2854</v>
      </c>
      <c r="F278">
        <v>0.13394533987386123</v>
      </c>
      <c r="G278">
        <v>2.6103714085494046E-3</v>
      </c>
      <c r="H278">
        <v>4.3009810791871057E-2</v>
      </c>
      <c r="I278">
        <f t="shared" si="4"/>
        <v>2341.5200000000004</v>
      </c>
    </row>
    <row r="279" spans="1:9" x14ac:dyDescent="0.2">
      <c r="A279" t="s">
        <v>282</v>
      </c>
      <c r="B279">
        <v>52.1</v>
      </c>
      <c r="C279">
        <v>215.96</v>
      </c>
      <c r="D279">
        <v>218.42000000000002</v>
      </c>
      <c r="E279">
        <v>2854</v>
      </c>
      <c r="F279">
        <v>1.8255080588647513E-2</v>
      </c>
      <c r="G279">
        <v>7.5669236159775763E-2</v>
      </c>
      <c r="H279">
        <v>7.6531184302733007E-2</v>
      </c>
      <c r="I279">
        <f t="shared" si="4"/>
        <v>2367.52</v>
      </c>
    </row>
    <row r="280" spans="1:9" x14ac:dyDescent="0.2">
      <c r="A280" t="s">
        <v>283</v>
      </c>
      <c r="B280">
        <v>344.1</v>
      </c>
      <c r="C280">
        <v>603.20000000000005</v>
      </c>
      <c r="D280">
        <v>225.39</v>
      </c>
      <c r="E280">
        <v>2854</v>
      </c>
      <c r="F280">
        <v>0.12056762438682551</v>
      </c>
      <c r="G280">
        <v>0.21135248773651016</v>
      </c>
      <c r="H280">
        <v>7.8973370707778545E-2</v>
      </c>
      <c r="I280">
        <f t="shared" si="4"/>
        <v>1681.31</v>
      </c>
    </row>
    <row r="281" spans="1:9" x14ac:dyDescent="0.2">
      <c r="A281" t="s">
        <v>284</v>
      </c>
      <c r="B281">
        <v>119.9</v>
      </c>
      <c r="C281">
        <v>603.20000000000005</v>
      </c>
      <c r="D281">
        <v>93.97</v>
      </c>
      <c r="E281">
        <v>2854</v>
      </c>
      <c r="F281">
        <v>4.2011212333566923E-2</v>
      </c>
      <c r="G281">
        <v>0.21135248773651016</v>
      </c>
      <c r="H281">
        <v>3.292571829011913E-2</v>
      </c>
      <c r="I281">
        <f t="shared" si="4"/>
        <v>2036.9299999999998</v>
      </c>
    </row>
    <row r="282" spans="1:9" x14ac:dyDescent="0.2">
      <c r="A282" t="s">
        <v>285</v>
      </c>
      <c r="B282">
        <v>103.91</v>
      </c>
      <c r="C282">
        <v>603.20000000000005</v>
      </c>
      <c r="D282">
        <v>267.67</v>
      </c>
      <c r="E282">
        <v>2854</v>
      </c>
      <c r="F282">
        <v>3.6408549404344778E-2</v>
      </c>
      <c r="G282">
        <v>0.21135248773651016</v>
      </c>
      <c r="H282">
        <v>9.3787666433076386E-2</v>
      </c>
      <c r="I282">
        <f t="shared" si="4"/>
        <v>1879.2199999999998</v>
      </c>
    </row>
    <row r="283" spans="1:9" x14ac:dyDescent="0.2">
      <c r="A283" t="s">
        <v>286</v>
      </c>
      <c r="B283">
        <v>53.26</v>
      </c>
      <c r="C283">
        <v>171.28</v>
      </c>
      <c r="D283">
        <v>285.27</v>
      </c>
      <c r="E283">
        <v>2854</v>
      </c>
      <c r="F283">
        <v>1.8661527680448493E-2</v>
      </c>
      <c r="G283">
        <v>6.0014015416958652E-2</v>
      </c>
      <c r="H283">
        <v>9.9954449894884362E-2</v>
      </c>
      <c r="I283">
        <f t="shared" si="4"/>
        <v>2344.1899999999996</v>
      </c>
    </row>
    <row r="284" spans="1:9" x14ac:dyDescent="0.2">
      <c r="A284" t="s">
        <v>287</v>
      </c>
      <c r="B284">
        <v>73.52</v>
      </c>
      <c r="C284">
        <v>603.20000000000005</v>
      </c>
      <c r="D284">
        <v>242.59999999999997</v>
      </c>
      <c r="E284">
        <v>2854</v>
      </c>
      <c r="F284">
        <v>2.5760336370007006E-2</v>
      </c>
      <c r="G284">
        <v>0.21135248773651016</v>
      </c>
      <c r="H284">
        <v>8.5003503854239645E-2</v>
      </c>
      <c r="I284">
        <f t="shared" si="4"/>
        <v>1934.68</v>
      </c>
    </row>
    <row r="285" spans="1:9" x14ac:dyDescent="0.2">
      <c r="A285" t="s">
        <v>288</v>
      </c>
      <c r="B285">
        <v>70.19</v>
      </c>
      <c r="C285">
        <v>215.96</v>
      </c>
      <c r="D285">
        <v>328.45000000000005</v>
      </c>
      <c r="E285">
        <v>2854</v>
      </c>
      <c r="F285">
        <v>2.4593552908199017E-2</v>
      </c>
      <c r="G285">
        <v>7.5669236159775763E-2</v>
      </c>
      <c r="H285">
        <v>0.11508409250175194</v>
      </c>
      <c r="I285">
        <f t="shared" si="4"/>
        <v>2239.4</v>
      </c>
    </row>
    <row r="286" spans="1:9" x14ac:dyDescent="0.2">
      <c r="A286" t="s">
        <v>289</v>
      </c>
      <c r="B286">
        <v>431.62</v>
      </c>
      <c r="C286">
        <v>141.49</v>
      </c>
      <c r="D286">
        <v>363.03999999999996</v>
      </c>
      <c r="E286">
        <v>2854</v>
      </c>
      <c r="F286">
        <v>0.1512333566923616</v>
      </c>
      <c r="G286">
        <v>4.9576033637000701E-2</v>
      </c>
      <c r="H286">
        <v>0.1272039243167484</v>
      </c>
      <c r="I286">
        <f t="shared" si="4"/>
        <v>1917.8500000000004</v>
      </c>
    </row>
    <row r="287" spans="1:9" x14ac:dyDescent="0.2">
      <c r="A287" t="s">
        <v>290</v>
      </c>
      <c r="B287">
        <v>195.14</v>
      </c>
      <c r="C287">
        <v>111.7</v>
      </c>
      <c r="D287">
        <v>497.56</v>
      </c>
      <c r="E287">
        <v>2854</v>
      </c>
      <c r="F287">
        <v>6.837421163279607E-2</v>
      </c>
      <c r="G287">
        <v>3.9138051857042749E-2</v>
      </c>
      <c r="H287">
        <v>0.17433777154870359</v>
      </c>
      <c r="I287">
        <f t="shared" si="4"/>
        <v>2049.6000000000004</v>
      </c>
    </row>
    <row r="288" spans="1:9" x14ac:dyDescent="0.2">
      <c r="A288" t="s">
        <v>291</v>
      </c>
      <c r="B288">
        <v>705.03</v>
      </c>
      <c r="C288">
        <v>111.7</v>
      </c>
      <c r="D288">
        <v>623.68000000000006</v>
      </c>
      <c r="E288">
        <v>2854</v>
      </c>
      <c r="F288">
        <v>0.24703223545900491</v>
      </c>
      <c r="G288">
        <v>3.9138051857042749E-2</v>
      </c>
      <c r="H288">
        <v>0.21852838121934129</v>
      </c>
      <c r="I288">
        <f t="shared" si="4"/>
        <v>1413.59</v>
      </c>
    </row>
    <row r="289" spans="1:9" x14ac:dyDescent="0.2">
      <c r="A289" t="s">
        <v>292</v>
      </c>
      <c r="B289">
        <v>1501.3</v>
      </c>
      <c r="C289">
        <v>111.7</v>
      </c>
      <c r="D289">
        <v>950.79</v>
      </c>
      <c r="E289">
        <v>2854</v>
      </c>
      <c r="F289">
        <v>0.52603363700070072</v>
      </c>
      <c r="G289">
        <v>3.9138051857042749E-2</v>
      </c>
      <c r="H289">
        <v>0.33314295725297827</v>
      </c>
      <c r="I289">
        <f t="shared" si="4"/>
        <v>290.21000000000004</v>
      </c>
    </row>
    <row r="290" spans="1:9" x14ac:dyDescent="0.2">
      <c r="A290" t="s">
        <v>293</v>
      </c>
      <c r="B290">
        <v>941.84</v>
      </c>
      <c r="C290">
        <v>0</v>
      </c>
      <c r="D290">
        <v>514.12</v>
      </c>
      <c r="E290">
        <v>2854</v>
      </c>
      <c r="F290">
        <v>0.33000700770847935</v>
      </c>
      <c r="G290">
        <v>0</v>
      </c>
      <c r="H290">
        <v>0.18014015416958654</v>
      </c>
      <c r="I290">
        <f t="shared" si="4"/>
        <v>1398.04</v>
      </c>
    </row>
    <row r="291" spans="1:9" x14ac:dyDescent="0.2">
      <c r="A291" t="s">
        <v>294</v>
      </c>
      <c r="B291">
        <v>1117.08</v>
      </c>
      <c r="C291">
        <v>0</v>
      </c>
      <c r="D291">
        <v>624.6</v>
      </c>
      <c r="E291">
        <v>2854</v>
      </c>
      <c r="F291">
        <v>0.39140854940434477</v>
      </c>
      <c r="G291">
        <v>0</v>
      </c>
      <c r="H291">
        <v>0.21885073580939035</v>
      </c>
      <c r="I291">
        <f t="shared" si="4"/>
        <v>1112.3200000000002</v>
      </c>
    </row>
    <row r="292" spans="1:9" x14ac:dyDescent="0.2">
      <c r="A292" t="s">
        <v>295</v>
      </c>
      <c r="B292">
        <v>610.48</v>
      </c>
      <c r="C292">
        <v>171.28</v>
      </c>
      <c r="D292">
        <v>528.46</v>
      </c>
      <c r="E292">
        <v>2854</v>
      </c>
      <c r="F292">
        <v>0.2139032936229853</v>
      </c>
      <c r="G292">
        <v>6.0014015416958652E-2</v>
      </c>
      <c r="H292">
        <v>0.18516468114926421</v>
      </c>
      <c r="I292">
        <f t="shared" si="4"/>
        <v>1543.7799999999997</v>
      </c>
    </row>
    <row r="293" spans="1:9" x14ac:dyDescent="0.2">
      <c r="A293" t="s">
        <v>296</v>
      </c>
      <c r="B293">
        <v>24.21</v>
      </c>
      <c r="C293">
        <v>111.7</v>
      </c>
      <c r="D293">
        <v>205.28</v>
      </c>
      <c r="E293">
        <v>2854</v>
      </c>
      <c r="F293">
        <v>8.4828311142256477E-3</v>
      </c>
      <c r="G293">
        <v>3.9138051857042749E-2</v>
      </c>
      <c r="H293">
        <v>7.1927119831815003E-2</v>
      </c>
      <c r="I293">
        <f t="shared" si="4"/>
        <v>2512.81</v>
      </c>
    </row>
    <row r="294" spans="1:9" x14ac:dyDescent="0.2">
      <c r="A294" t="s">
        <v>297</v>
      </c>
      <c r="B294">
        <v>57.28</v>
      </c>
      <c r="C294">
        <v>96.81</v>
      </c>
      <c r="D294">
        <v>376.83000000000004</v>
      </c>
      <c r="E294">
        <v>2854</v>
      </c>
      <c r="F294">
        <v>2.0070077084793272E-2</v>
      </c>
      <c r="G294">
        <v>3.3920812894183604E-2</v>
      </c>
      <c r="H294">
        <v>0.13203573931324458</v>
      </c>
      <c r="I294">
        <f t="shared" si="4"/>
        <v>2323.08</v>
      </c>
    </row>
    <row r="295" spans="1:9" x14ac:dyDescent="0.2">
      <c r="A295" t="s">
        <v>298</v>
      </c>
      <c r="B295">
        <v>292.08999999999997</v>
      </c>
      <c r="C295">
        <v>111.7</v>
      </c>
      <c r="D295">
        <v>461.14</v>
      </c>
      <c r="E295">
        <v>2854</v>
      </c>
      <c r="F295">
        <v>0.10234407848633496</v>
      </c>
      <c r="G295">
        <v>3.9138051857042749E-2</v>
      </c>
      <c r="H295">
        <v>0.16157673440784862</v>
      </c>
      <c r="I295">
        <f t="shared" si="4"/>
        <v>1989.0700000000004</v>
      </c>
    </row>
    <row r="296" spans="1:9" x14ac:dyDescent="0.2">
      <c r="A296" t="s">
        <v>299</v>
      </c>
      <c r="B296">
        <v>173.85</v>
      </c>
      <c r="C296">
        <v>774.48</v>
      </c>
      <c r="D296">
        <v>237.44</v>
      </c>
      <c r="E296">
        <v>2854</v>
      </c>
      <c r="F296">
        <v>6.0914505956552206E-2</v>
      </c>
      <c r="G296">
        <v>0.27136650315346883</v>
      </c>
      <c r="H296">
        <v>8.3195515066573231E-2</v>
      </c>
      <c r="I296">
        <f t="shared" si="4"/>
        <v>1668.23</v>
      </c>
    </row>
    <row r="297" spans="1:9" x14ac:dyDescent="0.2">
      <c r="A297" t="s">
        <v>300</v>
      </c>
      <c r="B297">
        <v>0</v>
      </c>
      <c r="C297">
        <v>111.7</v>
      </c>
      <c r="D297">
        <v>2194.7399999999998</v>
      </c>
      <c r="E297">
        <v>2854</v>
      </c>
      <c r="F297">
        <v>0</v>
      </c>
      <c r="G297">
        <v>3.9138051857042749E-2</v>
      </c>
      <c r="H297">
        <v>0.76900490539593547</v>
      </c>
      <c r="I297">
        <f t="shared" si="4"/>
        <v>547.56000000000017</v>
      </c>
    </row>
    <row r="298" spans="1:9" x14ac:dyDescent="0.2">
      <c r="A298" t="s">
        <v>301</v>
      </c>
      <c r="B298">
        <v>0</v>
      </c>
      <c r="C298">
        <v>96.81</v>
      </c>
      <c r="D298">
        <v>659.09999999999991</v>
      </c>
      <c r="E298">
        <v>2854</v>
      </c>
      <c r="F298">
        <v>0</v>
      </c>
      <c r="G298">
        <v>3.3920812894183604E-2</v>
      </c>
      <c r="H298">
        <v>0.23093903293622983</v>
      </c>
      <c r="I298">
        <f t="shared" si="4"/>
        <v>2098.09</v>
      </c>
    </row>
    <row r="299" spans="1:9" x14ac:dyDescent="0.2">
      <c r="A299" t="s">
        <v>302</v>
      </c>
      <c r="B299">
        <v>0</v>
      </c>
      <c r="C299">
        <v>96.81</v>
      </c>
      <c r="D299">
        <v>291.46999999999997</v>
      </c>
      <c r="E299">
        <v>2854</v>
      </c>
      <c r="F299">
        <v>0</v>
      </c>
      <c r="G299">
        <v>3.3920812894183604E-2</v>
      </c>
      <c r="H299">
        <v>0.10212683952347582</v>
      </c>
      <c r="I299">
        <f t="shared" si="4"/>
        <v>2465.7200000000003</v>
      </c>
    </row>
    <row r="300" spans="1:9" x14ac:dyDescent="0.2">
      <c r="A300" t="s">
        <v>303</v>
      </c>
      <c r="B300">
        <v>666.01</v>
      </c>
      <c r="C300">
        <v>96.81</v>
      </c>
      <c r="D300">
        <v>351.59</v>
      </c>
      <c r="E300">
        <v>2854</v>
      </c>
      <c r="F300">
        <v>0.23336019621583742</v>
      </c>
      <c r="G300">
        <v>3.3920812894183604E-2</v>
      </c>
      <c r="H300">
        <v>0.12319201121233356</v>
      </c>
      <c r="I300">
        <f t="shared" si="4"/>
        <v>1739.59</v>
      </c>
    </row>
    <row r="301" spans="1:9" x14ac:dyDescent="0.2">
      <c r="A301" t="s">
        <v>304</v>
      </c>
      <c r="B301">
        <v>119.81</v>
      </c>
      <c r="C301">
        <v>96.81</v>
      </c>
      <c r="D301">
        <v>364.37</v>
      </c>
      <c r="E301">
        <v>2854</v>
      </c>
      <c r="F301">
        <v>4.1979677645409955E-2</v>
      </c>
      <c r="G301">
        <v>3.3920812894183604E-2</v>
      </c>
      <c r="H301">
        <v>0.1276699369306237</v>
      </c>
      <c r="I301">
        <f t="shared" si="4"/>
        <v>2273.0100000000002</v>
      </c>
    </row>
    <row r="302" spans="1:9" x14ac:dyDescent="0.2">
      <c r="A302" t="s">
        <v>305</v>
      </c>
      <c r="B302">
        <v>122.38</v>
      </c>
      <c r="C302">
        <v>119.15</v>
      </c>
      <c r="D302">
        <v>172.5</v>
      </c>
      <c r="E302">
        <v>2854</v>
      </c>
      <c r="F302">
        <v>4.2880168185003502E-2</v>
      </c>
      <c r="G302">
        <v>4.1748423265592152E-2</v>
      </c>
      <c r="H302">
        <v>6.0441485634197614E-2</v>
      </c>
      <c r="I302">
        <f t="shared" si="4"/>
        <v>2439.9699999999998</v>
      </c>
    </row>
    <row r="303" spans="1:9" x14ac:dyDescent="0.2">
      <c r="A303" t="s">
        <v>306</v>
      </c>
      <c r="B303">
        <v>163.5</v>
      </c>
      <c r="C303">
        <v>96.81</v>
      </c>
      <c r="D303">
        <v>331.71</v>
      </c>
      <c r="E303">
        <v>2854</v>
      </c>
      <c r="F303">
        <v>5.7288016818500348E-2</v>
      </c>
      <c r="G303">
        <v>3.3920812894183604E-2</v>
      </c>
      <c r="H303">
        <v>0.11622634898388226</v>
      </c>
      <c r="I303">
        <f t="shared" si="4"/>
        <v>2261.98</v>
      </c>
    </row>
    <row r="304" spans="1:9" x14ac:dyDescent="0.2">
      <c r="A304" t="s">
        <v>307</v>
      </c>
      <c r="B304">
        <v>106.03</v>
      </c>
      <c r="C304">
        <v>67.02</v>
      </c>
      <c r="D304">
        <v>403.94</v>
      </c>
      <c r="E304">
        <v>2854</v>
      </c>
      <c r="F304">
        <v>3.7151366503153468E-2</v>
      </c>
      <c r="G304">
        <v>2.3482831114225645E-2</v>
      </c>
      <c r="H304">
        <v>0.14153468815697268</v>
      </c>
      <c r="I304">
        <f t="shared" si="4"/>
        <v>2277.0099999999998</v>
      </c>
    </row>
    <row r="305" spans="1:9" x14ac:dyDescent="0.2">
      <c r="A305" t="s">
        <v>308</v>
      </c>
      <c r="B305">
        <v>144.79</v>
      </c>
      <c r="C305">
        <v>67.02</v>
      </c>
      <c r="D305">
        <v>304.68</v>
      </c>
      <c r="E305">
        <v>2854</v>
      </c>
      <c r="F305">
        <v>5.0732305536089699E-2</v>
      </c>
      <c r="G305">
        <v>2.3482831114225645E-2</v>
      </c>
      <c r="H305">
        <v>0.10675543097407147</v>
      </c>
      <c r="I305">
        <f t="shared" si="4"/>
        <v>2337.5100000000002</v>
      </c>
    </row>
    <row r="306" spans="1:9" x14ac:dyDescent="0.2">
      <c r="A306" t="s">
        <v>309</v>
      </c>
      <c r="B306">
        <v>494.86</v>
      </c>
      <c r="C306">
        <v>134.04</v>
      </c>
      <c r="D306">
        <v>3204.95</v>
      </c>
      <c r="E306">
        <v>2854</v>
      </c>
      <c r="F306">
        <v>0.1733917309039944</v>
      </c>
      <c r="G306">
        <v>4.6965662228451291E-2</v>
      </c>
      <c r="H306">
        <v>1.122967764540995</v>
      </c>
      <c r="I306">
        <f t="shared" si="4"/>
        <v>-979.8499999999998</v>
      </c>
    </row>
    <row r="307" spans="1:9" x14ac:dyDescent="0.2">
      <c r="A307" t="s">
        <v>310</v>
      </c>
      <c r="B307">
        <v>150.19999999999999</v>
      </c>
      <c r="C307">
        <v>171.28</v>
      </c>
      <c r="D307">
        <v>424.13</v>
      </c>
      <c r="E307">
        <v>2854</v>
      </c>
      <c r="F307">
        <v>5.262789067974772E-2</v>
      </c>
      <c r="G307">
        <v>6.0014015416958652E-2</v>
      </c>
      <c r="H307">
        <v>0.14860896986685354</v>
      </c>
      <c r="I307">
        <f t="shared" si="4"/>
        <v>2108.39</v>
      </c>
    </row>
    <row r="308" spans="1:9" x14ac:dyDescent="0.2">
      <c r="A308" t="s">
        <v>311</v>
      </c>
      <c r="B308">
        <v>155.6</v>
      </c>
      <c r="C308">
        <v>230.85</v>
      </c>
      <c r="D308">
        <v>403.14</v>
      </c>
      <c r="E308">
        <v>2854</v>
      </c>
      <c r="F308">
        <v>5.4519971969166081E-2</v>
      </c>
      <c r="G308">
        <v>8.0886475122634902E-2</v>
      </c>
      <c r="H308">
        <v>0.14125437981779956</v>
      </c>
      <c r="I308">
        <f t="shared" si="4"/>
        <v>2064.4100000000003</v>
      </c>
    </row>
    <row r="309" spans="1:9" x14ac:dyDescent="0.2">
      <c r="A309" t="s">
        <v>312</v>
      </c>
      <c r="B309">
        <v>103.46</v>
      </c>
      <c r="C309">
        <v>305.32</v>
      </c>
      <c r="D309">
        <v>396.05</v>
      </c>
      <c r="E309">
        <v>2854</v>
      </c>
      <c r="F309">
        <v>3.6250875963559914E-2</v>
      </c>
      <c r="G309">
        <v>0.10697967764540994</v>
      </c>
      <c r="H309">
        <v>0.13877014716187808</v>
      </c>
      <c r="I309">
        <f t="shared" si="4"/>
        <v>2049.1699999999996</v>
      </c>
    </row>
    <row r="310" spans="1:9" x14ac:dyDescent="0.2">
      <c r="A310" t="s">
        <v>313</v>
      </c>
      <c r="B310">
        <v>116.51</v>
      </c>
      <c r="C310">
        <v>305.32</v>
      </c>
      <c r="D310">
        <v>482.84</v>
      </c>
      <c r="E310">
        <v>2854</v>
      </c>
      <c r="F310">
        <v>4.0823405746320957E-2</v>
      </c>
      <c r="G310">
        <v>0.10697967764540994</v>
      </c>
      <c r="H310">
        <v>0.1691800981079187</v>
      </c>
      <c r="I310">
        <f t="shared" si="4"/>
        <v>1949.3299999999997</v>
      </c>
    </row>
    <row r="311" spans="1:9" x14ac:dyDescent="0.2">
      <c r="A311" t="s">
        <v>314</v>
      </c>
      <c r="B311">
        <v>163.04</v>
      </c>
      <c r="C311">
        <v>59.58</v>
      </c>
      <c r="D311">
        <v>455.78000000000003</v>
      </c>
      <c r="E311">
        <v>2854</v>
      </c>
      <c r="F311">
        <v>5.7126839523475824E-2</v>
      </c>
      <c r="G311">
        <v>2.0875963559915906E-2</v>
      </c>
      <c r="H311">
        <v>0.15969866853538894</v>
      </c>
      <c r="I311">
        <f t="shared" si="4"/>
        <v>2175.6</v>
      </c>
    </row>
    <row r="312" spans="1:9" x14ac:dyDescent="0.2">
      <c r="A312" t="s">
        <v>315</v>
      </c>
      <c r="B312">
        <v>135.56</v>
      </c>
      <c r="C312">
        <v>134.04</v>
      </c>
      <c r="D312">
        <v>445.83</v>
      </c>
      <c r="E312">
        <v>2854</v>
      </c>
      <c r="F312">
        <v>4.7498248072880167E-2</v>
      </c>
      <c r="G312">
        <v>4.6965662228451291E-2</v>
      </c>
      <c r="H312">
        <v>0.1562123335669236</v>
      </c>
      <c r="I312">
        <f t="shared" si="4"/>
        <v>2138.5700000000002</v>
      </c>
    </row>
    <row r="313" spans="1:9" x14ac:dyDescent="0.2">
      <c r="A313" t="s">
        <v>316</v>
      </c>
      <c r="B313">
        <v>424.14</v>
      </c>
      <c r="C313">
        <v>119.15</v>
      </c>
      <c r="D313">
        <v>594.17999999999995</v>
      </c>
      <c r="E313">
        <v>2854</v>
      </c>
      <c r="F313">
        <v>0.14861247372109321</v>
      </c>
      <c r="G313">
        <v>4.1748423265592152E-2</v>
      </c>
      <c r="H313">
        <v>0.20819201121233355</v>
      </c>
      <c r="I313">
        <f t="shared" si="4"/>
        <v>1716.5300000000002</v>
      </c>
    </row>
    <row r="314" spans="1:9" x14ac:dyDescent="0.2">
      <c r="A314" t="s">
        <v>317</v>
      </c>
      <c r="B314">
        <v>226.73</v>
      </c>
      <c r="C314">
        <v>119.15</v>
      </c>
      <c r="D314">
        <v>532.8900000000001</v>
      </c>
      <c r="E314">
        <v>2854</v>
      </c>
      <c r="F314">
        <v>7.9442887175893484E-2</v>
      </c>
      <c r="G314">
        <v>4.1748423265592152E-2</v>
      </c>
      <c r="H314">
        <v>0.18671688857743521</v>
      </c>
      <c r="I314">
        <f t="shared" si="4"/>
        <v>1975.2299999999996</v>
      </c>
    </row>
    <row r="315" spans="1:9" x14ac:dyDescent="0.2">
      <c r="A315" t="s">
        <v>318</v>
      </c>
      <c r="B315">
        <v>240.43</v>
      </c>
      <c r="C315">
        <v>134.04</v>
      </c>
      <c r="D315">
        <v>516.87</v>
      </c>
      <c r="E315">
        <v>2854</v>
      </c>
      <c r="F315">
        <v>8.4243167484232662E-2</v>
      </c>
      <c r="G315">
        <v>4.6965662228451291E-2</v>
      </c>
      <c r="H315">
        <v>0.18110371408549406</v>
      </c>
      <c r="I315">
        <f t="shared" si="4"/>
        <v>1962.66</v>
      </c>
    </row>
    <row r="316" spans="1:9" x14ac:dyDescent="0.2">
      <c r="A316" t="s">
        <v>319</v>
      </c>
      <c r="B316">
        <v>130.1</v>
      </c>
      <c r="C316">
        <v>134.04</v>
      </c>
      <c r="D316">
        <v>381.3</v>
      </c>
      <c r="E316">
        <v>2854</v>
      </c>
      <c r="F316">
        <v>4.5585143658023825E-2</v>
      </c>
      <c r="G316">
        <v>4.6965662228451291E-2</v>
      </c>
      <c r="H316">
        <v>0.13360196215837422</v>
      </c>
      <c r="I316">
        <f t="shared" si="4"/>
        <v>2208.56</v>
      </c>
    </row>
    <row r="317" spans="1:9" x14ac:dyDescent="0.2">
      <c r="A317" t="s">
        <v>320</v>
      </c>
      <c r="B317">
        <v>204.81</v>
      </c>
      <c r="C317">
        <v>134.04</v>
      </c>
      <c r="D317">
        <v>354.12</v>
      </c>
      <c r="E317">
        <v>2854</v>
      </c>
      <c r="F317">
        <v>7.1762438682550805E-2</v>
      </c>
      <c r="G317">
        <v>4.6965662228451291E-2</v>
      </c>
      <c r="H317">
        <v>0.12407848633496847</v>
      </c>
      <c r="I317">
        <f t="shared" si="4"/>
        <v>2161.0300000000002</v>
      </c>
    </row>
    <row r="318" spans="1:9" x14ac:dyDescent="0.2">
      <c r="A318" t="s">
        <v>321</v>
      </c>
      <c r="B318">
        <v>601.21</v>
      </c>
      <c r="C318">
        <v>96.81</v>
      </c>
      <c r="D318">
        <v>618.53000000000009</v>
      </c>
      <c r="E318">
        <v>2854</v>
      </c>
      <c r="F318">
        <v>0.21065522074281712</v>
      </c>
      <c r="G318">
        <v>3.3920812894183604E-2</v>
      </c>
      <c r="H318">
        <v>0.21672389628591454</v>
      </c>
      <c r="I318">
        <f t="shared" si="4"/>
        <v>1537.4499999999998</v>
      </c>
    </row>
    <row r="319" spans="1:9" x14ac:dyDescent="0.2">
      <c r="A319" t="s">
        <v>322</v>
      </c>
      <c r="B319">
        <v>555.74</v>
      </c>
      <c r="C319">
        <v>96.81</v>
      </c>
      <c r="D319">
        <v>638.13</v>
      </c>
      <c r="E319">
        <v>2854</v>
      </c>
      <c r="F319">
        <v>0.19472319551506659</v>
      </c>
      <c r="G319">
        <v>3.3920812894183604E-2</v>
      </c>
      <c r="H319">
        <v>0.22359145059565522</v>
      </c>
      <c r="I319">
        <f t="shared" si="4"/>
        <v>1563.32</v>
      </c>
    </row>
    <row r="320" spans="1:9" x14ac:dyDescent="0.2">
      <c r="A320" t="s">
        <v>323</v>
      </c>
      <c r="B320">
        <v>495.74</v>
      </c>
      <c r="C320">
        <v>96.81</v>
      </c>
      <c r="D320">
        <v>312.41000000000003</v>
      </c>
      <c r="E320">
        <v>2854</v>
      </c>
      <c r="F320">
        <v>0.17370007007708479</v>
      </c>
      <c r="G320">
        <v>3.3920812894183604E-2</v>
      </c>
      <c r="H320">
        <v>0.10946391030133147</v>
      </c>
      <c r="I320">
        <f t="shared" si="4"/>
        <v>1949.0400000000002</v>
      </c>
    </row>
    <row r="321" spans="1:9" x14ac:dyDescent="0.2">
      <c r="A321" t="s">
        <v>324</v>
      </c>
      <c r="B321">
        <v>434.69</v>
      </c>
      <c r="C321">
        <v>89.36</v>
      </c>
      <c r="D321">
        <v>511.30999999999995</v>
      </c>
      <c r="E321">
        <v>2854</v>
      </c>
      <c r="F321">
        <v>0.15230903994393832</v>
      </c>
      <c r="G321">
        <v>3.1310441485634201E-2</v>
      </c>
      <c r="H321">
        <v>0.17915557112824104</v>
      </c>
      <c r="I321">
        <f t="shared" si="4"/>
        <v>1818.6399999999999</v>
      </c>
    </row>
    <row r="322" spans="1:9" x14ac:dyDescent="0.2">
      <c r="A322" t="s">
        <v>325</v>
      </c>
      <c r="B322">
        <v>0</v>
      </c>
      <c r="C322">
        <v>96.81</v>
      </c>
      <c r="D322">
        <v>1138.74</v>
      </c>
      <c r="E322">
        <v>2854</v>
      </c>
      <c r="F322">
        <v>0</v>
      </c>
      <c r="G322">
        <v>3.3920812894183604E-2</v>
      </c>
      <c r="H322">
        <v>0.39899789768745619</v>
      </c>
      <c r="I322">
        <f t="shared" si="4"/>
        <v>1618.45</v>
      </c>
    </row>
    <row r="323" spans="1:9" x14ac:dyDescent="0.2">
      <c r="A323" t="s">
        <v>326</v>
      </c>
      <c r="B323">
        <v>96.53</v>
      </c>
      <c r="C323">
        <v>96.81</v>
      </c>
      <c r="D323">
        <v>343.15</v>
      </c>
      <c r="E323">
        <v>2854</v>
      </c>
      <c r="F323">
        <v>3.3822704975473024E-2</v>
      </c>
      <c r="G323">
        <v>3.3920812894183604E-2</v>
      </c>
      <c r="H323">
        <v>0.12023475823405745</v>
      </c>
      <c r="I323">
        <f t="shared" si="4"/>
        <v>2317.5099999999998</v>
      </c>
    </row>
    <row r="324" spans="1:9" x14ac:dyDescent="0.2">
      <c r="A324" t="s">
        <v>327</v>
      </c>
      <c r="B324">
        <v>532.23</v>
      </c>
      <c r="C324">
        <v>96.81</v>
      </c>
      <c r="D324">
        <v>280.59999999999997</v>
      </c>
      <c r="E324">
        <v>2854</v>
      </c>
      <c r="F324">
        <v>0.18648563419761738</v>
      </c>
      <c r="G324">
        <v>3.3920812894183604E-2</v>
      </c>
      <c r="H324">
        <v>9.8318149964961452E-2</v>
      </c>
      <c r="I324">
        <f t="shared" si="4"/>
        <v>1944.3600000000001</v>
      </c>
    </row>
    <row r="325" spans="1:9" x14ac:dyDescent="0.2">
      <c r="A325" t="s">
        <v>328</v>
      </c>
      <c r="B325">
        <v>20.51</v>
      </c>
      <c r="C325">
        <v>0</v>
      </c>
      <c r="D325">
        <v>443.96</v>
      </c>
      <c r="E325">
        <v>2854</v>
      </c>
      <c r="F325">
        <v>7.1864050455501052E-3</v>
      </c>
      <c r="G325">
        <v>0</v>
      </c>
      <c r="H325">
        <v>0.1555571128241065</v>
      </c>
      <c r="I325">
        <f t="shared" si="4"/>
        <v>2389.5299999999997</v>
      </c>
    </row>
    <row r="326" spans="1:9" x14ac:dyDescent="0.2">
      <c r="A326" t="s">
        <v>329</v>
      </c>
      <c r="B326">
        <v>332.62</v>
      </c>
      <c r="C326">
        <v>59.58</v>
      </c>
      <c r="D326">
        <v>532.02</v>
      </c>
      <c r="E326">
        <v>2854</v>
      </c>
      <c r="F326">
        <v>0.11654519971969166</v>
      </c>
      <c r="G326">
        <v>2.0875963559915906E-2</v>
      </c>
      <c r="H326">
        <v>0.18641205325858443</v>
      </c>
      <c r="I326">
        <f t="shared" ref="I326:I389" si="5">E326-D326-C326-B326</f>
        <v>1929.7800000000002</v>
      </c>
    </row>
    <row r="327" spans="1:9" x14ac:dyDescent="0.2">
      <c r="A327" t="s">
        <v>330</v>
      </c>
      <c r="B327">
        <v>196.62</v>
      </c>
      <c r="C327">
        <v>59.58</v>
      </c>
      <c r="D327">
        <v>566.15000000000009</v>
      </c>
      <c r="E327">
        <v>2854</v>
      </c>
      <c r="F327">
        <v>6.8892782060266292E-2</v>
      </c>
      <c r="G327">
        <v>2.0875963559915906E-2</v>
      </c>
      <c r="H327">
        <v>0.19837070777855645</v>
      </c>
      <c r="I327">
        <f t="shared" si="5"/>
        <v>2031.65</v>
      </c>
    </row>
    <row r="328" spans="1:9" x14ac:dyDescent="0.2">
      <c r="A328" t="s">
        <v>331</v>
      </c>
      <c r="B328">
        <v>706.39</v>
      </c>
      <c r="C328">
        <v>74.47</v>
      </c>
      <c r="D328">
        <v>389.03000000000003</v>
      </c>
      <c r="E328">
        <v>2854</v>
      </c>
      <c r="F328">
        <v>0.24750875963559915</v>
      </c>
      <c r="G328">
        <v>2.6093202522775052E-2</v>
      </c>
      <c r="H328">
        <v>0.1363104414856342</v>
      </c>
      <c r="I328">
        <f t="shared" si="5"/>
        <v>1684.1100000000001</v>
      </c>
    </row>
    <row r="329" spans="1:9" x14ac:dyDescent="0.2">
      <c r="A329" t="s">
        <v>332</v>
      </c>
      <c r="B329">
        <v>813.64</v>
      </c>
      <c r="C329">
        <v>148.94</v>
      </c>
      <c r="D329">
        <v>23.740000000000002</v>
      </c>
      <c r="E329">
        <v>2854</v>
      </c>
      <c r="F329">
        <v>0.28508759635599157</v>
      </c>
      <c r="G329">
        <v>5.2186405045550104E-2</v>
      </c>
      <c r="H329">
        <v>8.3181499649614583E-3</v>
      </c>
      <c r="I329">
        <f t="shared" si="5"/>
        <v>1867.6800000000003</v>
      </c>
    </row>
    <row r="330" spans="1:9" x14ac:dyDescent="0.2">
      <c r="A330" t="s">
        <v>333</v>
      </c>
      <c r="B330">
        <v>212.17</v>
      </c>
      <c r="C330">
        <v>0</v>
      </c>
      <c r="D330">
        <v>52.75</v>
      </c>
      <c r="E330">
        <v>2854</v>
      </c>
      <c r="F330">
        <v>7.4341275402943233E-2</v>
      </c>
      <c r="G330">
        <v>0</v>
      </c>
      <c r="H330">
        <v>1.8482831114225648E-2</v>
      </c>
      <c r="I330">
        <f t="shared" si="5"/>
        <v>2589.08</v>
      </c>
    </row>
    <row r="331" spans="1:9" x14ac:dyDescent="0.2">
      <c r="A331" t="s">
        <v>334</v>
      </c>
      <c r="B331">
        <v>232.06</v>
      </c>
      <c r="C331">
        <v>7.45</v>
      </c>
      <c r="D331">
        <v>510.33</v>
      </c>
      <c r="E331">
        <v>2854</v>
      </c>
      <c r="F331">
        <v>8.1310441485634197E-2</v>
      </c>
      <c r="G331">
        <v>2.6103714085494046E-3</v>
      </c>
      <c r="H331">
        <v>0.17881219341275403</v>
      </c>
      <c r="I331">
        <f t="shared" si="5"/>
        <v>2104.1600000000003</v>
      </c>
    </row>
    <row r="332" spans="1:9" x14ac:dyDescent="0.2">
      <c r="A332" t="s">
        <v>335</v>
      </c>
      <c r="B332">
        <v>777.34</v>
      </c>
      <c r="C332">
        <v>7.45</v>
      </c>
      <c r="D332">
        <v>637.75</v>
      </c>
      <c r="E332">
        <v>2854</v>
      </c>
      <c r="F332">
        <v>0.2723686054660126</v>
      </c>
      <c r="G332">
        <v>2.6103714085494046E-3</v>
      </c>
      <c r="H332">
        <v>0.22345830413454801</v>
      </c>
      <c r="I332">
        <f t="shared" si="5"/>
        <v>1431.46</v>
      </c>
    </row>
    <row r="333" spans="1:9" x14ac:dyDescent="0.2">
      <c r="A333" t="s">
        <v>336</v>
      </c>
      <c r="B333">
        <v>164.14</v>
      </c>
      <c r="C333">
        <v>104.26</v>
      </c>
      <c r="D333">
        <v>315.25</v>
      </c>
      <c r="E333">
        <v>2854</v>
      </c>
      <c r="F333">
        <v>5.7512263489838816E-2</v>
      </c>
      <c r="G333">
        <v>3.6531184302733007E-2</v>
      </c>
      <c r="H333">
        <v>0.11045900490539594</v>
      </c>
      <c r="I333">
        <f t="shared" si="5"/>
        <v>2270.35</v>
      </c>
    </row>
    <row r="334" spans="1:9" x14ac:dyDescent="0.2">
      <c r="A334" t="s">
        <v>337</v>
      </c>
      <c r="B334">
        <v>291.77</v>
      </c>
      <c r="C334">
        <v>0</v>
      </c>
      <c r="D334">
        <v>211.56</v>
      </c>
      <c r="E334">
        <v>2854</v>
      </c>
      <c r="F334">
        <v>0.10223195515066573</v>
      </c>
      <c r="G334">
        <v>0</v>
      </c>
      <c r="H334">
        <v>7.4127540294323752E-2</v>
      </c>
      <c r="I334">
        <f t="shared" si="5"/>
        <v>2350.67</v>
      </c>
    </row>
    <row r="335" spans="1:9" x14ac:dyDescent="0.2">
      <c r="A335" t="s">
        <v>338</v>
      </c>
      <c r="B335">
        <v>611.70000000000005</v>
      </c>
      <c r="C335">
        <v>74.47</v>
      </c>
      <c r="D335">
        <v>391.08</v>
      </c>
      <c r="E335">
        <v>2854</v>
      </c>
      <c r="F335">
        <v>0.21433076384022426</v>
      </c>
      <c r="G335">
        <v>2.6093202522775052E-2</v>
      </c>
      <c r="H335">
        <v>0.13702873160476522</v>
      </c>
      <c r="I335">
        <f t="shared" si="5"/>
        <v>1776.7500000000002</v>
      </c>
    </row>
    <row r="336" spans="1:9" x14ac:dyDescent="0.2">
      <c r="A336" t="s">
        <v>339</v>
      </c>
      <c r="B336">
        <v>611.38</v>
      </c>
      <c r="C336">
        <v>22.34</v>
      </c>
      <c r="D336">
        <v>526.09</v>
      </c>
      <c r="E336">
        <v>2854</v>
      </c>
      <c r="F336">
        <v>0.214218640504555</v>
      </c>
      <c r="G336">
        <v>7.8276103714085502E-3</v>
      </c>
      <c r="H336">
        <v>0.18433426769446393</v>
      </c>
      <c r="I336">
        <f t="shared" si="5"/>
        <v>1694.1899999999996</v>
      </c>
    </row>
    <row r="337" spans="1:9" x14ac:dyDescent="0.2">
      <c r="A337" t="s">
        <v>340</v>
      </c>
      <c r="B337">
        <v>357.54</v>
      </c>
      <c r="C337">
        <v>74.47</v>
      </c>
      <c r="D337">
        <v>484.34000000000003</v>
      </c>
      <c r="E337">
        <v>2854</v>
      </c>
      <c r="F337">
        <v>0.12527680448493345</v>
      </c>
      <c r="G337">
        <v>2.6093202522775052E-2</v>
      </c>
      <c r="H337">
        <v>0.16970567624386826</v>
      </c>
      <c r="I337">
        <f t="shared" si="5"/>
        <v>1937.65</v>
      </c>
    </row>
    <row r="338" spans="1:9" x14ac:dyDescent="0.2">
      <c r="A338" t="s">
        <v>341</v>
      </c>
      <c r="B338">
        <v>526.26</v>
      </c>
      <c r="C338">
        <v>0</v>
      </c>
      <c r="D338">
        <v>551.38</v>
      </c>
      <c r="E338">
        <v>2854</v>
      </c>
      <c r="F338">
        <v>0.18439383321653818</v>
      </c>
      <c r="G338">
        <v>0</v>
      </c>
      <c r="H338">
        <v>0.19319551506657323</v>
      </c>
      <c r="I338">
        <f t="shared" si="5"/>
        <v>1776.36</v>
      </c>
    </row>
    <row r="339" spans="1:9" x14ac:dyDescent="0.2">
      <c r="A339" t="s">
        <v>342</v>
      </c>
      <c r="B339">
        <v>366.23</v>
      </c>
      <c r="C339">
        <v>0</v>
      </c>
      <c r="D339">
        <v>438.61</v>
      </c>
      <c r="E339">
        <v>2854</v>
      </c>
      <c r="F339">
        <v>0.12832165381920113</v>
      </c>
      <c r="G339">
        <v>0</v>
      </c>
      <c r="H339">
        <v>0.15368255080588647</v>
      </c>
      <c r="I339">
        <f t="shared" si="5"/>
        <v>2049.16</v>
      </c>
    </row>
    <row r="340" spans="1:9" x14ac:dyDescent="0.2">
      <c r="A340" t="s">
        <v>343</v>
      </c>
      <c r="B340">
        <v>450.81</v>
      </c>
      <c r="C340">
        <v>0</v>
      </c>
      <c r="D340">
        <v>533.23</v>
      </c>
      <c r="E340">
        <v>2854</v>
      </c>
      <c r="F340">
        <v>0.15795725297827609</v>
      </c>
      <c r="G340">
        <v>0</v>
      </c>
      <c r="H340">
        <v>0.18683601962158375</v>
      </c>
      <c r="I340">
        <f t="shared" si="5"/>
        <v>1869.96</v>
      </c>
    </row>
    <row r="341" spans="1:9" x14ac:dyDescent="0.2">
      <c r="A341" t="s">
        <v>344</v>
      </c>
      <c r="B341">
        <v>423.84</v>
      </c>
      <c r="C341">
        <v>22.34</v>
      </c>
      <c r="D341">
        <v>777.19</v>
      </c>
      <c r="E341">
        <v>2854</v>
      </c>
      <c r="F341">
        <v>0.14850735809390328</v>
      </c>
      <c r="G341">
        <v>7.8276103714085502E-3</v>
      </c>
      <c r="H341">
        <v>0.27231604765241768</v>
      </c>
      <c r="I341">
        <f t="shared" si="5"/>
        <v>1630.6299999999999</v>
      </c>
    </row>
    <row r="342" spans="1:9" x14ac:dyDescent="0.2">
      <c r="A342" t="s">
        <v>345</v>
      </c>
      <c r="B342">
        <v>548.88</v>
      </c>
      <c r="C342">
        <v>74.47</v>
      </c>
      <c r="D342">
        <v>510.98999999999995</v>
      </c>
      <c r="E342">
        <v>2854</v>
      </c>
      <c r="F342">
        <v>0.19231955150665733</v>
      </c>
      <c r="G342">
        <v>2.6093202522775052E-2</v>
      </c>
      <c r="H342">
        <v>0.17904344779257181</v>
      </c>
      <c r="I342">
        <f t="shared" si="5"/>
        <v>1719.6600000000003</v>
      </c>
    </row>
    <row r="343" spans="1:9" x14ac:dyDescent="0.2">
      <c r="A343" t="s">
        <v>346</v>
      </c>
      <c r="B343">
        <v>339.5</v>
      </c>
      <c r="C343">
        <v>74.47</v>
      </c>
      <c r="D343">
        <v>439.44</v>
      </c>
      <c r="E343">
        <v>2854</v>
      </c>
      <c r="F343">
        <v>0.11895585143658023</v>
      </c>
      <c r="G343">
        <v>2.6093202522775052E-2</v>
      </c>
      <c r="H343">
        <v>0.15397337070777856</v>
      </c>
      <c r="I343">
        <f t="shared" si="5"/>
        <v>2000.5900000000001</v>
      </c>
    </row>
    <row r="344" spans="1:9" x14ac:dyDescent="0.2">
      <c r="A344" t="s">
        <v>347</v>
      </c>
      <c r="B344">
        <v>405.67</v>
      </c>
      <c r="C344">
        <v>37.229999999999997</v>
      </c>
      <c r="D344">
        <v>540.86</v>
      </c>
      <c r="E344">
        <v>2854</v>
      </c>
      <c r="F344">
        <v>0.14214085494043449</v>
      </c>
      <c r="G344">
        <v>1.3044849334267694E-2</v>
      </c>
      <c r="H344">
        <v>0.18950946040644709</v>
      </c>
      <c r="I344">
        <f t="shared" si="5"/>
        <v>1870.2399999999998</v>
      </c>
    </row>
    <row r="345" spans="1:9" x14ac:dyDescent="0.2">
      <c r="A345" t="s">
        <v>348</v>
      </c>
      <c r="B345">
        <v>574.39</v>
      </c>
      <c r="C345">
        <v>22.34</v>
      </c>
      <c r="D345">
        <v>763.30000000000007</v>
      </c>
      <c r="E345">
        <v>2854</v>
      </c>
      <c r="F345">
        <v>0.20125788367203923</v>
      </c>
      <c r="G345">
        <v>7.8276103714085502E-3</v>
      </c>
      <c r="H345">
        <v>0.26744919411352491</v>
      </c>
      <c r="I345">
        <f t="shared" si="5"/>
        <v>1493.9699999999998</v>
      </c>
    </row>
    <row r="346" spans="1:9" x14ac:dyDescent="0.2">
      <c r="A346" t="s">
        <v>349</v>
      </c>
      <c r="B346">
        <v>384.3</v>
      </c>
      <c r="C346">
        <v>37.229999999999997</v>
      </c>
      <c r="D346">
        <v>657.6400000000001</v>
      </c>
      <c r="E346">
        <v>2854</v>
      </c>
      <c r="F346">
        <v>0.13465311843027331</v>
      </c>
      <c r="G346">
        <v>1.3044849334267694E-2</v>
      </c>
      <c r="H346">
        <v>0.230427470217239</v>
      </c>
      <c r="I346">
        <f t="shared" si="5"/>
        <v>1774.8299999999997</v>
      </c>
    </row>
    <row r="347" spans="1:9" x14ac:dyDescent="0.2">
      <c r="A347" t="s">
        <v>350</v>
      </c>
      <c r="B347">
        <v>508.7</v>
      </c>
      <c r="C347">
        <v>22.34</v>
      </c>
      <c r="D347">
        <v>806.28</v>
      </c>
      <c r="E347">
        <v>2854</v>
      </c>
      <c r="F347">
        <v>0.17824106517168886</v>
      </c>
      <c r="G347">
        <v>7.8276103714085502E-3</v>
      </c>
      <c r="H347">
        <v>0.28250875963559913</v>
      </c>
      <c r="I347">
        <f t="shared" si="5"/>
        <v>1516.68</v>
      </c>
    </row>
    <row r="348" spans="1:9" x14ac:dyDescent="0.2">
      <c r="A348" t="s">
        <v>351</v>
      </c>
      <c r="B348">
        <v>326.94</v>
      </c>
      <c r="C348">
        <v>141.49</v>
      </c>
      <c r="D348">
        <v>483.87</v>
      </c>
      <c r="E348">
        <v>2854</v>
      </c>
      <c r="F348">
        <v>0.11455501051156272</v>
      </c>
      <c r="G348">
        <v>4.9576033637000701E-2</v>
      </c>
      <c r="H348">
        <v>0.16954099509460407</v>
      </c>
      <c r="I348">
        <f t="shared" si="5"/>
        <v>1901.7000000000003</v>
      </c>
    </row>
    <row r="349" spans="1:9" x14ac:dyDescent="0.2">
      <c r="A349" t="s">
        <v>352</v>
      </c>
      <c r="B349">
        <v>689.03</v>
      </c>
      <c r="C349">
        <v>22.34</v>
      </c>
      <c r="D349">
        <v>717.49</v>
      </c>
      <c r="E349">
        <v>2854</v>
      </c>
      <c r="F349">
        <v>0.24142606867554309</v>
      </c>
      <c r="G349">
        <v>7.8276103714085502E-3</v>
      </c>
      <c r="H349">
        <v>0.25139803784162579</v>
      </c>
      <c r="I349">
        <f t="shared" si="5"/>
        <v>1425.14</v>
      </c>
    </row>
    <row r="350" spans="1:9" x14ac:dyDescent="0.2">
      <c r="A350" t="s">
        <v>353</v>
      </c>
      <c r="B350">
        <v>289.82</v>
      </c>
      <c r="C350">
        <v>22.34</v>
      </c>
      <c r="D350">
        <v>875.47</v>
      </c>
      <c r="E350">
        <v>2854</v>
      </c>
      <c r="F350">
        <v>0.10154870357393132</v>
      </c>
      <c r="G350">
        <v>7.8276103714085502E-3</v>
      </c>
      <c r="H350">
        <v>0.30675192711983185</v>
      </c>
      <c r="I350">
        <f t="shared" si="5"/>
        <v>1666.3700000000001</v>
      </c>
    </row>
    <row r="351" spans="1:9" x14ac:dyDescent="0.2">
      <c r="A351" t="s">
        <v>354</v>
      </c>
      <c r="B351">
        <v>288.39999999999998</v>
      </c>
      <c r="C351">
        <v>22.34</v>
      </c>
      <c r="D351">
        <v>865.48</v>
      </c>
      <c r="E351">
        <v>2854</v>
      </c>
      <c r="F351">
        <v>0.10105115627189908</v>
      </c>
      <c r="G351">
        <v>7.8276103714085502E-3</v>
      </c>
      <c r="H351">
        <v>0.30325157673440784</v>
      </c>
      <c r="I351">
        <f t="shared" si="5"/>
        <v>1677.7800000000002</v>
      </c>
    </row>
    <row r="352" spans="1:9" x14ac:dyDescent="0.2">
      <c r="A352" t="s">
        <v>355</v>
      </c>
      <c r="B352">
        <v>576.13</v>
      </c>
      <c r="C352">
        <v>0</v>
      </c>
      <c r="D352">
        <v>650.33000000000004</v>
      </c>
      <c r="E352">
        <v>2854</v>
      </c>
      <c r="F352">
        <v>0.20186755430974071</v>
      </c>
      <c r="G352">
        <v>0</v>
      </c>
      <c r="H352">
        <v>0.22786615276804487</v>
      </c>
      <c r="I352">
        <f t="shared" si="5"/>
        <v>1627.54</v>
      </c>
    </row>
    <row r="353" spans="1:9" x14ac:dyDescent="0.2">
      <c r="A353" t="s">
        <v>356</v>
      </c>
      <c r="B353">
        <v>312.49</v>
      </c>
      <c r="C353">
        <v>22.34</v>
      </c>
      <c r="D353">
        <v>790</v>
      </c>
      <c r="E353">
        <v>2854</v>
      </c>
      <c r="F353">
        <v>0.10949194113524878</v>
      </c>
      <c r="G353">
        <v>7.8276103714085502E-3</v>
      </c>
      <c r="H353">
        <v>0.27680448493342674</v>
      </c>
      <c r="I353">
        <f t="shared" si="5"/>
        <v>1729.17</v>
      </c>
    </row>
    <row r="354" spans="1:9" x14ac:dyDescent="0.2">
      <c r="A354" t="s">
        <v>357</v>
      </c>
      <c r="B354">
        <v>418.33</v>
      </c>
      <c r="C354">
        <v>0</v>
      </c>
      <c r="D354">
        <v>541.43999999999994</v>
      </c>
      <c r="E354">
        <v>2854</v>
      </c>
      <c r="F354">
        <v>0.14657673440784863</v>
      </c>
      <c r="G354">
        <v>0</v>
      </c>
      <c r="H354">
        <v>0.18971268395234755</v>
      </c>
      <c r="I354">
        <f t="shared" si="5"/>
        <v>1894.23</v>
      </c>
    </row>
    <row r="355" spans="1:9" x14ac:dyDescent="0.2">
      <c r="A355" t="s">
        <v>358</v>
      </c>
      <c r="B355">
        <v>406.87</v>
      </c>
      <c r="C355">
        <v>0</v>
      </c>
      <c r="D355">
        <v>553.38</v>
      </c>
      <c r="E355">
        <v>2854</v>
      </c>
      <c r="F355">
        <v>0.14256131744919412</v>
      </c>
      <c r="G355">
        <v>0</v>
      </c>
      <c r="H355">
        <v>0.19389628591450594</v>
      </c>
      <c r="I355">
        <f t="shared" si="5"/>
        <v>1893.75</v>
      </c>
    </row>
    <row r="356" spans="1:9" x14ac:dyDescent="0.2">
      <c r="A356" t="s">
        <v>359</v>
      </c>
      <c r="B356">
        <v>311.02999999999997</v>
      </c>
      <c r="C356">
        <v>0</v>
      </c>
      <c r="D356">
        <v>505.96999999999997</v>
      </c>
      <c r="E356">
        <v>2854</v>
      </c>
      <c r="F356">
        <v>0.10898037841625788</v>
      </c>
      <c r="G356">
        <v>0</v>
      </c>
      <c r="H356">
        <v>0.17728451296426068</v>
      </c>
      <c r="I356">
        <f t="shared" si="5"/>
        <v>2037.0000000000002</v>
      </c>
    </row>
    <row r="357" spans="1:9" x14ac:dyDescent="0.2">
      <c r="A357" t="s">
        <v>360</v>
      </c>
      <c r="B357">
        <v>268.51</v>
      </c>
      <c r="C357">
        <v>0</v>
      </c>
      <c r="D357">
        <v>465.91</v>
      </c>
      <c r="E357">
        <v>2854</v>
      </c>
      <c r="F357">
        <v>9.4081990189208126E-2</v>
      </c>
      <c r="G357">
        <v>0</v>
      </c>
      <c r="H357">
        <v>0.16324807288016818</v>
      </c>
      <c r="I357">
        <f t="shared" si="5"/>
        <v>2119.58</v>
      </c>
    </row>
    <row r="358" spans="1:9" x14ac:dyDescent="0.2">
      <c r="A358" t="s">
        <v>361</v>
      </c>
      <c r="B358">
        <v>291.01</v>
      </c>
      <c r="C358">
        <v>171.28</v>
      </c>
      <c r="D358">
        <v>461.09</v>
      </c>
      <c r="E358">
        <v>2854</v>
      </c>
      <c r="F358">
        <v>0.1019656622284513</v>
      </c>
      <c r="G358">
        <v>6.0014015416958652E-2</v>
      </c>
      <c r="H358">
        <v>0.16155921513665031</v>
      </c>
      <c r="I358">
        <f t="shared" si="5"/>
        <v>1930.6199999999997</v>
      </c>
    </row>
    <row r="359" spans="1:9" x14ac:dyDescent="0.2">
      <c r="A359" t="s">
        <v>362</v>
      </c>
      <c r="B359">
        <v>49.43</v>
      </c>
      <c r="C359">
        <v>67.02</v>
      </c>
      <c r="D359">
        <v>549.79999999999995</v>
      </c>
      <c r="E359">
        <v>2854</v>
      </c>
      <c r="F359">
        <v>1.7319551506657323E-2</v>
      </c>
      <c r="G359">
        <v>2.3482831114225645E-2</v>
      </c>
      <c r="H359">
        <v>0.19264190609670637</v>
      </c>
      <c r="I359">
        <f t="shared" si="5"/>
        <v>2187.75</v>
      </c>
    </row>
    <row r="360" spans="1:9" x14ac:dyDescent="0.2">
      <c r="A360" t="s">
        <v>363</v>
      </c>
      <c r="B360">
        <v>48.79</v>
      </c>
      <c r="C360">
        <v>67.02</v>
      </c>
      <c r="D360">
        <v>301.34999999999997</v>
      </c>
      <c r="E360">
        <v>2854</v>
      </c>
      <c r="F360">
        <v>1.7095304835318851E-2</v>
      </c>
      <c r="G360">
        <v>2.3482831114225645E-2</v>
      </c>
      <c r="H360">
        <v>0.10558864751226348</v>
      </c>
      <c r="I360">
        <f t="shared" si="5"/>
        <v>2436.84</v>
      </c>
    </row>
    <row r="361" spans="1:9" x14ac:dyDescent="0.2">
      <c r="A361" t="s">
        <v>364</v>
      </c>
      <c r="B361">
        <v>217.15</v>
      </c>
      <c r="C361">
        <v>37.229999999999997</v>
      </c>
      <c r="D361">
        <v>257.15000000000003</v>
      </c>
      <c r="E361">
        <v>2854</v>
      </c>
      <c r="F361">
        <v>7.6086194814295724E-2</v>
      </c>
      <c r="G361">
        <v>1.3044849334267694E-2</v>
      </c>
      <c r="H361">
        <v>9.0101611772950257E-2</v>
      </c>
      <c r="I361">
        <f t="shared" si="5"/>
        <v>2342.4699999999998</v>
      </c>
    </row>
    <row r="362" spans="1:9" x14ac:dyDescent="0.2">
      <c r="A362" t="s">
        <v>365</v>
      </c>
      <c r="B362">
        <v>338.35</v>
      </c>
      <c r="C362">
        <v>37.229999999999997</v>
      </c>
      <c r="D362">
        <v>395.28</v>
      </c>
      <c r="E362">
        <v>2854</v>
      </c>
      <c r="F362">
        <v>0.11855290819901892</v>
      </c>
      <c r="G362">
        <v>1.3044849334267694E-2</v>
      </c>
      <c r="H362">
        <v>0.13850035038542396</v>
      </c>
      <c r="I362">
        <f t="shared" si="5"/>
        <v>2083.1400000000003</v>
      </c>
    </row>
    <row r="363" spans="1:9" x14ac:dyDescent="0.2">
      <c r="A363" t="s">
        <v>366</v>
      </c>
      <c r="B363">
        <v>458.04</v>
      </c>
      <c r="C363">
        <v>81.92</v>
      </c>
      <c r="D363">
        <v>584.19999999999993</v>
      </c>
      <c r="E363">
        <v>2854</v>
      </c>
      <c r="F363">
        <v>0.16049053959355292</v>
      </c>
      <c r="G363">
        <v>2.8703573931324458E-2</v>
      </c>
      <c r="H363">
        <v>0.20469516468114923</v>
      </c>
      <c r="I363">
        <f t="shared" si="5"/>
        <v>1729.8400000000001</v>
      </c>
    </row>
    <row r="364" spans="1:9" x14ac:dyDescent="0.2">
      <c r="A364" t="s">
        <v>367</v>
      </c>
      <c r="B364">
        <v>452.89</v>
      </c>
      <c r="C364">
        <v>0</v>
      </c>
      <c r="D364">
        <v>575.80999999999995</v>
      </c>
      <c r="E364">
        <v>2854</v>
      </c>
      <c r="F364">
        <v>0.15868605466012614</v>
      </c>
      <c r="G364">
        <v>0</v>
      </c>
      <c r="H364">
        <v>0.20175543097407145</v>
      </c>
      <c r="I364">
        <f t="shared" si="5"/>
        <v>1825.3000000000002</v>
      </c>
    </row>
    <row r="365" spans="1:9" x14ac:dyDescent="0.2">
      <c r="A365" t="s">
        <v>368</v>
      </c>
      <c r="B365">
        <v>1597.11</v>
      </c>
      <c r="C365">
        <v>14.89</v>
      </c>
      <c r="D365">
        <v>44.25</v>
      </c>
      <c r="E365">
        <v>2854</v>
      </c>
      <c r="F365">
        <v>0.55960406447091793</v>
      </c>
      <c r="G365">
        <v>5.2172389628591456E-3</v>
      </c>
      <c r="H365">
        <v>1.5504555010511564E-2</v>
      </c>
      <c r="I365">
        <f t="shared" si="5"/>
        <v>1197.7500000000002</v>
      </c>
    </row>
    <row r="366" spans="1:9" x14ac:dyDescent="0.2">
      <c r="A366" t="s">
        <v>369</v>
      </c>
      <c r="B366">
        <v>268.67</v>
      </c>
      <c r="C366">
        <v>141.49</v>
      </c>
      <c r="D366">
        <v>528.01</v>
      </c>
      <c r="E366">
        <v>2854</v>
      </c>
      <c r="F366">
        <v>9.4138051857042757E-2</v>
      </c>
      <c r="G366">
        <v>4.9576033637000701E-2</v>
      </c>
      <c r="H366">
        <v>0.18500700770847933</v>
      </c>
      <c r="I366">
        <f t="shared" si="5"/>
        <v>1915.83</v>
      </c>
    </row>
    <row r="367" spans="1:9" x14ac:dyDescent="0.2">
      <c r="A367" t="s">
        <v>370</v>
      </c>
      <c r="B367">
        <v>367.75</v>
      </c>
      <c r="C367">
        <v>141.49</v>
      </c>
      <c r="D367">
        <v>478.84</v>
      </c>
      <c r="E367">
        <v>2854</v>
      </c>
      <c r="F367">
        <v>0.12885423966362999</v>
      </c>
      <c r="G367">
        <v>4.9576033637000701E-2</v>
      </c>
      <c r="H367">
        <v>0.16777855641205325</v>
      </c>
      <c r="I367">
        <f t="shared" si="5"/>
        <v>1865.92</v>
      </c>
    </row>
    <row r="368" spans="1:9" x14ac:dyDescent="0.2">
      <c r="A368" t="s">
        <v>371</v>
      </c>
      <c r="B368">
        <v>141.65</v>
      </c>
      <c r="C368">
        <v>141.49</v>
      </c>
      <c r="D368">
        <v>586.30999999999995</v>
      </c>
      <c r="E368">
        <v>2854</v>
      </c>
      <c r="F368">
        <v>4.9632095304835318E-2</v>
      </c>
      <c r="G368">
        <v>4.9576033637000701E-2</v>
      </c>
      <c r="H368">
        <v>0.20543447792571828</v>
      </c>
      <c r="I368">
        <f t="shared" si="5"/>
        <v>1984.5499999999997</v>
      </c>
    </row>
    <row r="369" spans="1:9" x14ac:dyDescent="0.2">
      <c r="A369" t="s">
        <v>372</v>
      </c>
      <c r="B369">
        <v>208.22</v>
      </c>
      <c r="C369">
        <v>141.49</v>
      </c>
      <c r="D369">
        <v>580.46</v>
      </c>
      <c r="E369">
        <v>2854</v>
      </c>
      <c r="F369">
        <v>7.2957252978276099E-2</v>
      </c>
      <c r="G369">
        <v>4.9576033637000701E-2</v>
      </c>
      <c r="H369">
        <v>0.20338472319551507</v>
      </c>
      <c r="I369">
        <f t="shared" si="5"/>
        <v>1923.8300000000002</v>
      </c>
    </row>
    <row r="370" spans="1:9" x14ac:dyDescent="0.2">
      <c r="A370" t="s">
        <v>373</v>
      </c>
      <c r="B370">
        <v>145.31</v>
      </c>
      <c r="C370">
        <v>126.6</v>
      </c>
      <c r="D370">
        <v>378.04</v>
      </c>
      <c r="E370">
        <v>2854</v>
      </c>
      <c r="F370">
        <v>5.0914505956552211E-2</v>
      </c>
      <c r="G370">
        <v>4.4358794674141555E-2</v>
      </c>
      <c r="H370">
        <v>0.13245970567624388</v>
      </c>
      <c r="I370">
        <f t="shared" si="5"/>
        <v>2204.0500000000002</v>
      </c>
    </row>
    <row r="371" spans="1:9" x14ac:dyDescent="0.2">
      <c r="A371" t="s">
        <v>374</v>
      </c>
      <c r="B371">
        <v>188.15</v>
      </c>
      <c r="C371">
        <v>141.49</v>
      </c>
      <c r="D371">
        <v>478.96</v>
      </c>
      <c r="E371">
        <v>2854</v>
      </c>
      <c r="F371">
        <v>6.5925017519271198E-2</v>
      </c>
      <c r="G371">
        <v>4.9576033637000701E-2</v>
      </c>
      <c r="H371">
        <v>0.16782060266292922</v>
      </c>
      <c r="I371">
        <f t="shared" si="5"/>
        <v>2045.4</v>
      </c>
    </row>
    <row r="372" spans="1:9" x14ac:dyDescent="0.2">
      <c r="A372" t="s">
        <v>375</v>
      </c>
      <c r="B372">
        <v>407.57</v>
      </c>
      <c r="C372">
        <v>186.17</v>
      </c>
      <c r="D372">
        <v>116.72</v>
      </c>
      <c r="E372">
        <v>2854</v>
      </c>
      <c r="F372">
        <v>0.14280658724597056</v>
      </c>
      <c r="G372">
        <v>6.5231254379817791E-2</v>
      </c>
      <c r="H372">
        <v>4.0896986685353888E-2</v>
      </c>
      <c r="I372">
        <f t="shared" si="5"/>
        <v>2143.54</v>
      </c>
    </row>
    <row r="373" spans="1:9" x14ac:dyDescent="0.2">
      <c r="A373" t="s">
        <v>376</v>
      </c>
      <c r="B373">
        <v>206.25</v>
      </c>
      <c r="C373">
        <v>141.49</v>
      </c>
      <c r="D373">
        <v>438.24</v>
      </c>
      <c r="E373">
        <v>2854</v>
      </c>
      <c r="F373">
        <v>7.2266993693062373E-2</v>
      </c>
      <c r="G373">
        <v>4.9576033637000701E-2</v>
      </c>
      <c r="H373">
        <v>0.15355290819901893</v>
      </c>
      <c r="I373">
        <f t="shared" si="5"/>
        <v>2068.0200000000004</v>
      </c>
    </row>
    <row r="374" spans="1:9" x14ac:dyDescent="0.2">
      <c r="A374" t="s">
        <v>377</v>
      </c>
      <c r="B374">
        <v>276.89</v>
      </c>
      <c r="C374">
        <v>141.49</v>
      </c>
      <c r="D374">
        <v>409.25</v>
      </c>
      <c r="E374">
        <v>2854</v>
      </c>
      <c r="F374">
        <v>9.7018220042046244E-2</v>
      </c>
      <c r="G374">
        <v>4.9576033637000701E-2</v>
      </c>
      <c r="H374">
        <v>0.14339523475823407</v>
      </c>
      <c r="I374">
        <f t="shared" si="5"/>
        <v>2026.3700000000003</v>
      </c>
    </row>
    <row r="375" spans="1:9" x14ac:dyDescent="0.2">
      <c r="A375" t="s">
        <v>378</v>
      </c>
      <c r="B375">
        <v>619.17999999999995</v>
      </c>
      <c r="C375">
        <v>7.45</v>
      </c>
      <c r="D375">
        <v>683.33</v>
      </c>
      <c r="E375">
        <v>2854</v>
      </c>
      <c r="F375">
        <v>0.21695164681149262</v>
      </c>
      <c r="G375">
        <v>2.6103714085494046E-3</v>
      </c>
      <c r="H375">
        <v>0.23942887175893485</v>
      </c>
      <c r="I375">
        <f t="shared" si="5"/>
        <v>1544.0400000000004</v>
      </c>
    </row>
    <row r="376" spans="1:9" x14ac:dyDescent="0.2">
      <c r="A376" t="s">
        <v>379</v>
      </c>
      <c r="B376">
        <v>216.9</v>
      </c>
      <c r="C376">
        <v>7.45</v>
      </c>
      <c r="D376">
        <v>569.06000000000006</v>
      </c>
      <c r="E376">
        <v>2854</v>
      </c>
      <c r="F376">
        <v>7.5998598458304131E-2</v>
      </c>
      <c r="G376">
        <v>2.6103714085494046E-3</v>
      </c>
      <c r="H376">
        <v>0.19939032936229856</v>
      </c>
      <c r="I376">
        <f t="shared" si="5"/>
        <v>2060.59</v>
      </c>
    </row>
    <row r="377" spans="1:9" x14ac:dyDescent="0.2">
      <c r="A377" t="s">
        <v>380</v>
      </c>
      <c r="B377">
        <v>445.11</v>
      </c>
      <c r="C377">
        <v>7.45</v>
      </c>
      <c r="D377">
        <v>528.52</v>
      </c>
      <c r="E377">
        <v>2854</v>
      </c>
      <c r="F377">
        <v>0.15596005606166785</v>
      </c>
      <c r="G377">
        <v>2.6103714085494046E-3</v>
      </c>
      <c r="H377">
        <v>0.18518570427470216</v>
      </c>
      <c r="I377">
        <f t="shared" si="5"/>
        <v>1872.92</v>
      </c>
    </row>
    <row r="378" spans="1:9" x14ac:dyDescent="0.2">
      <c r="A378" t="s">
        <v>381</v>
      </c>
      <c r="B378">
        <v>7.08</v>
      </c>
      <c r="C378">
        <v>7.45</v>
      </c>
      <c r="D378">
        <v>419.59</v>
      </c>
      <c r="E378">
        <v>2854</v>
      </c>
      <c r="F378">
        <v>2.48072880168185E-3</v>
      </c>
      <c r="G378">
        <v>2.6103714085494046E-3</v>
      </c>
      <c r="H378">
        <v>0.14701822004204623</v>
      </c>
      <c r="I378">
        <f t="shared" si="5"/>
        <v>2419.88</v>
      </c>
    </row>
    <row r="379" spans="1:9" x14ac:dyDescent="0.2">
      <c r="A379" t="s">
        <v>382</v>
      </c>
      <c r="B379">
        <v>483.51</v>
      </c>
      <c r="C379">
        <v>342.56</v>
      </c>
      <c r="D379">
        <v>425.03999999999996</v>
      </c>
      <c r="E379">
        <v>2854</v>
      </c>
      <c r="F379">
        <v>0.16941485634197617</v>
      </c>
      <c r="G379">
        <v>0.1200280308339173</v>
      </c>
      <c r="H379">
        <v>0.14892782060266291</v>
      </c>
      <c r="I379">
        <f t="shared" si="5"/>
        <v>1602.89</v>
      </c>
    </row>
    <row r="380" spans="1:9" x14ac:dyDescent="0.2">
      <c r="A380" t="s">
        <v>383</v>
      </c>
      <c r="B380">
        <v>4.17</v>
      </c>
      <c r="C380">
        <v>342.56</v>
      </c>
      <c r="D380">
        <v>375.86</v>
      </c>
      <c r="E380">
        <v>2854</v>
      </c>
      <c r="F380">
        <v>1.4611072179397337E-3</v>
      </c>
      <c r="G380">
        <v>0.1200280308339173</v>
      </c>
      <c r="H380">
        <v>0.13169586545199721</v>
      </c>
      <c r="I380">
        <f t="shared" si="5"/>
        <v>2131.41</v>
      </c>
    </row>
    <row r="381" spans="1:9" x14ac:dyDescent="0.2">
      <c r="A381" t="s">
        <v>384</v>
      </c>
      <c r="B381">
        <v>261.41000000000003</v>
      </c>
      <c r="C381">
        <v>141.49</v>
      </c>
      <c r="D381">
        <v>461.38</v>
      </c>
      <c r="E381">
        <v>2854</v>
      </c>
      <c r="F381">
        <v>9.1594253679046958E-2</v>
      </c>
      <c r="G381">
        <v>4.9576033637000701E-2</v>
      </c>
      <c r="H381">
        <v>0.16166082690960057</v>
      </c>
      <c r="I381">
        <f t="shared" si="5"/>
        <v>1989.72</v>
      </c>
    </row>
    <row r="382" spans="1:9" x14ac:dyDescent="0.2">
      <c r="A382" t="s">
        <v>385</v>
      </c>
      <c r="B382">
        <v>151.29</v>
      </c>
      <c r="C382">
        <v>342.56</v>
      </c>
      <c r="D382">
        <v>289.03000000000003</v>
      </c>
      <c r="E382">
        <v>2854</v>
      </c>
      <c r="F382">
        <v>5.3009810791871052E-2</v>
      </c>
      <c r="G382">
        <v>0.1200280308339173</v>
      </c>
      <c r="H382">
        <v>0.1012718990889979</v>
      </c>
      <c r="I382">
        <f t="shared" si="5"/>
        <v>2071.12</v>
      </c>
    </row>
    <row r="383" spans="1:9" x14ac:dyDescent="0.2">
      <c r="A383" t="s">
        <v>386</v>
      </c>
      <c r="B383">
        <v>495.04</v>
      </c>
      <c r="C383">
        <v>245.75</v>
      </c>
      <c r="D383">
        <v>472.44</v>
      </c>
      <c r="E383">
        <v>2854</v>
      </c>
      <c r="F383">
        <v>0.17345480028030835</v>
      </c>
      <c r="G383">
        <v>8.6107217939733707E-2</v>
      </c>
      <c r="H383">
        <v>0.16553608969866854</v>
      </c>
      <c r="I383">
        <f t="shared" si="5"/>
        <v>1640.77</v>
      </c>
    </row>
    <row r="384" spans="1:9" x14ac:dyDescent="0.2">
      <c r="A384" t="s">
        <v>387</v>
      </c>
      <c r="B384">
        <v>471.59</v>
      </c>
      <c r="C384">
        <v>245.75</v>
      </c>
      <c r="D384">
        <v>889.4</v>
      </c>
      <c r="E384">
        <v>2854</v>
      </c>
      <c r="F384">
        <v>0.16523826208829712</v>
      </c>
      <c r="G384">
        <v>8.6107217939733707E-2</v>
      </c>
      <c r="H384">
        <v>0.31163279607568323</v>
      </c>
      <c r="I384">
        <f t="shared" si="5"/>
        <v>1247.26</v>
      </c>
    </row>
    <row r="385" spans="1:9" x14ac:dyDescent="0.2">
      <c r="A385" t="s">
        <v>388</v>
      </c>
      <c r="B385">
        <v>394.12</v>
      </c>
      <c r="C385">
        <v>96.81</v>
      </c>
      <c r="D385">
        <v>326.83999999999997</v>
      </c>
      <c r="E385">
        <v>2854</v>
      </c>
      <c r="F385">
        <v>0.13809390329362298</v>
      </c>
      <c r="G385">
        <v>3.3920812894183604E-2</v>
      </c>
      <c r="H385">
        <v>0.11451997196916608</v>
      </c>
      <c r="I385">
        <f t="shared" si="5"/>
        <v>2036.23</v>
      </c>
    </row>
    <row r="386" spans="1:9" x14ac:dyDescent="0.2">
      <c r="A386" t="s">
        <v>389</v>
      </c>
      <c r="B386">
        <v>256.38</v>
      </c>
      <c r="C386">
        <v>156.38</v>
      </c>
      <c r="D386">
        <v>475.88</v>
      </c>
      <c r="E386">
        <v>2854</v>
      </c>
      <c r="F386">
        <v>8.9831814996496145E-2</v>
      </c>
      <c r="G386">
        <v>5.4793272599859846E-2</v>
      </c>
      <c r="H386">
        <v>0.16674141555711283</v>
      </c>
      <c r="I386">
        <f t="shared" si="5"/>
        <v>1965.3599999999997</v>
      </c>
    </row>
    <row r="387" spans="1:9" x14ac:dyDescent="0.2">
      <c r="A387" t="s">
        <v>390</v>
      </c>
      <c r="B387">
        <v>435.61</v>
      </c>
      <c r="C387">
        <v>126.6</v>
      </c>
      <c r="D387">
        <v>479.45000000000005</v>
      </c>
      <c r="E387">
        <v>2854</v>
      </c>
      <c r="F387">
        <v>0.15263139453398739</v>
      </c>
      <c r="G387">
        <v>4.4358794674141555E-2</v>
      </c>
      <c r="H387">
        <v>0.16799229152067274</v>
      </c>
      <c r="I387">
        <f t="shared" si="5"/>
        <v>1812.3400000000001</v>
      </c>
    </row>
    <row r="388" spans="1:9" x14ac:dyDescent="0.2">
      <c r="A388" t="s">
        <v>391</v>
      </c>
      <c r="B388">
        <v>353.85</v>
      </c>
      <c r="C388">
        <v>126.6</v>
      </c>
      <c r="D388">
        <v>535.63</v>
      </c>
      <c r="E388">
        <v>2854</v>
      </c>
      <c r="F388">
        <v>0.12398388227049756</v>
      </c>
      <c r="G388">
        <v>4.4358794674141555E-2</v>
      </c>
      <c r="H388">
        <v>0.187676944639103</v>
      </c>
      <c r="I388">
        <f t="shared" si="5"/>
        <v>1837.92</v>
      </c>
    </row>
    <row r="389" spans="1:9" x14ac:dyDescent="0.2">
      <c r="A389" t="s">
        <v>392</v>
      </c>
      <c r="B389">
        <v>567.54</v>
      </c>
      <c r="C389">
        <v>156.38</v>
      </c>
      <c r="D389">
        <v>557.81000000000006</v>
      </c>
      <c r="E389">
        <v>2854</v>
      </c>
      <c r="F389">
        <v>0.19885774351786964</v>
      </c>
      <c r="G389">
        <v>5.4793272599859846E-2</v>
      </c>
      <c r="H389">
        <v>0.19544849334267697</v>
      </c>
      <c r="I389">
        <f t="shared" si="5"/>
        <v>1572.27</v>
      </c>
    </row>
    <row r="390" spans="1:9" x14ac:dyDescent="0.2">
      <c r="A390" t="s">
        <v>393</v>
      </c>
      <c r="B390">
        <v>317.52</v>
      </c>
      <c r="C390">
        <v>461.71</v>
      </c>
      <c r="D390">
        <v>468.03000000000003</v>
      </c>
      <c r="E390">
        <v>2854</v>
      </c>
      <c r="F390">
        <v>0.11125437981779958</v>
      </c>
      <c r="G390">
        <v>0.16177645409950944</v>
      </c>
      <c r="H390">
        <v>0.16399088997897687</v>
      </c>
      <c r="I390">
        <f t="shared" ref="I390:I453" si="6">E390-D390-C390-B390</f>
        <v>1606.7399999999998</v>
      </c>
    </row>
    <row r="391" spans="1:9" x14ac:dyDescent="0.2">
      <c r="A391" t="s">
        <v>394</v>
      </c>
      <c r="B391">
        <v>76.78</v>
      </c>
      <c r="C391">
        <v>543.62</v>
      </c>
      <c r="D391">
        <v>340.74</v>
      </c>
      <c r="E391">
        <v>2854</v>
      </c>
      <c r="F391">
        <v>2.6902592852137353E-2</v>
      </c>
      <c r="G391">
        <v>0.19047652417659425</v>
      </c>
      <c r="H391">
        <v>0.11939032936229853</v>
      </c>
      <c r="I391">
        <f t="shared" si="6"/>
        <v>1892.8600000000004</v>
      </c>
    </row>
    <row r="392" spans="1:9" x14ac:dyDescent="0.2">
      <c r="A392" t="s">
        <v>395</v>
      </c>
      <c r="B392">
        <v>452.62</v>
      </c>
      <c r="C392">
        <v>156.38</v>
      </c>
      <c r="D392">
        <v>450.85</v>
      </c>
      <c r="E392">
        <v>2854</v>
      </c>
      <c r="F392">
        <v>0.15859145059565521</v>
      </c>
      <c r="G392">
        <v>5.4793272599859846E-2</v>
      </c>
      <c r="H392">
        <v>0.15797126839523476</v>
      </c>
      <c r="I392">
        <f t="shared" si="6"/>
        <v>1794.15</v>
      </c>
    </row>
    <row r="393" spans="1:9" x14ac:dyDescent="0.2">
      <c r="A393" t="s">
        <v>396</v>
      </c>
      <c r="B393">
        <v>406.66</v>
      </c>
      <c r="C393">
        <v>156.38</v>
      </c>
      <c r="D393">
        <v>500.96000000000004</v>
      </c>
      <c r="E393">
        <v>2854</v>
      </c>
      <c r="F393">
        <v>0.14248773651016119</v>
      </c>
      <c r="G393">
        <v>5.4793272599859846E-2</v>
      </c>
      <c r="H393">
        <v>0.17552908199018921</v>
      </c>
      <c r="I393">
        <f t="shared" si="6"/>
        <v>1789.9999999999998</v>
      </c>
    </row>
    <row r="394" spans="1:9" x14ac:dyDescent="0.2">
      <c r="A394" t="s">
        <v>397</v>
      </c>
      <c r="B394">
        <v>62.23</v>
      </c>
      <c r="C394">
        <v>1303.21</v>
      </c>
      <c r="D394">
        <v>449.68</v>
      </c>
      <c r="E394">
        <v>2854</v>
      </c>
      <c r="F394">
        <v>2.1804484933426769E-2</v>
      </c>
      <c r="G394">
        <v>0.45662578836720391</v>
      </c>
      <c r="H394">
        <v>0.1575613174491941</v>
      </c>
      <c r="I394">
        <f t="shared" si="6"/>
        <v>1038.8800000000001</v>
      </c>
    </row>
    <row r="395" spans="1:9" x14ac:dyDescent="0.2">
      <c r="A395" t="s">
        <v>398</v>
      </c>
      <c r="B395">
        <v>180.04</v>
      </c>
      <c r="C395">
        <v>461.71</v>
      </c>
      <c r="D395">
        <v>451.77</v>
      </c>
      <c r="E395">
        <v>2854</v>
      </c>
      <c r="F395">
        <v>6.3083391730903993E-2</v>
      </c>
      <c r="G395">
        <v>0.16177645409950944</v>
      </c>
      <c r="H395">
        <v>0.15829362298528379</v>
      </c>
      <c r="I395">
        <f t="shared" si="6"/>
        <v>1760.48</v>
      </c>
    </row>
    <row r="396" spans="1:9" x14ac:dyDescent="0.2">
      <c r="A396" t="s">
        <v>399</v>
      </c>
      <c r="B396">
        <v>584.69000000000005</v>
      </c>
      <c r="C396">
        <v>14.89</v>
      </c>
      <c r="D396">
        <v>513.29</v>
      </c>
      <c r="E396">
        <v>2854</v>
      </c>
      <c r="F396">
        <v>0.20486685353889281</v>
      </c>
      <c r="G396">
        <v>5.2172389628591456E-3</v>
      </c>
      <c r="H396">
        <v>0.17984933426769445</v>
      </c>
      <c r="I396">
        <f t="shared" si="6"/>
        <v>1741.13</v>
      </c>
    </row>
    <row r="397" spans="1:9" x14ac:dyDescent="0.2">
      <c r="A397" t="s">
        <v>400</v>
      </c>
      <c r="B397">
        <v>1463.33</v>
      </c>
      <c r="C397">
        <v>22.34</v>
      </c>
      <c r="D397">
        <v>1038.2700000000002</v>
      </c>
      <c r="E397">
        <v>2854</v>
      </c>
      <c r="F397">
        <v>0.51272950245269799</v>
      </c>
      <c r="G397">
        <v>7.8276103714085502E-3</v>
      </c>
      <c r="H397">
        <v>0.36379467414155581</v>
      </c>
      <c r="I397">
        <f t="shared" si="6"/>
        <v>330.05999999999995</v>
      </c>
    </row>
    <row r="398" spans="1:9" x14ac:dyDescent="0.2">
      <c r="A398" t="s">
        <v>401</v>
      </c>
      <c r="B398">
        <v>176.64</v>
      </c>
      <c r="C398">
        <v>22.34</v>
      </c>
      <c r="D398">
        <v>516.02</v>
      </c>
      <c r="E398">
        <v>2854</v>
      </c>
      <c r="F398">
        <v>6.1892081289418352E-2</v>
      </c>
      <c r="G398">
        <v>7.8276103714085502E-3</v>
      </c>
      <c r="H398">
        <v>0.18080588647512263</v>
      </c>
      <c r="I398">
        <f t="shared" si="6"/>
        <v>2139</v>
      </c>
    </row>
    <row r="399" spans="1:9" x14ac:dyDescent="0.2">
      <c r="A399" t="s">
        <v>402</v>
      </c>
      <c r="B399">
        <v>670.33</v>
      </c>
      <c r="C399">
        <v>22.34</v>
      </c>
      <c r="D399">
        <v>1401.5400000000002</v>
      </c>
      <c r="E399">
        <v>2854</v>
      </c>
      <c r="F399">
        <v>0.23487386124737211</v>
      </c>
      <c r="G399">
        <v>7.8276103714085502E-3</v>
      </c>
      <c r="H399">
        <v>0.49107918710581644</v>
      </c>
      <c r="I399">
        <f t="shared" si="6"/>
        <v>759.78999999999985</v>
      </c>
    </row>
    <row r="400" spans="1:9" x14ac:dyDescent="0.2">
      <c r="A400" t="s">
        <v>403</v>
      </c>
      <c r="B400">
        <v>91.57</v>
      </c>
      <c r="C400">
        <v>67.02</v>
      </c>
      <c r="D400">
        <v>438.23</v>
      </c>
      <c r="E400">
        <v>2854</v>
      </c>
      <c r="F400">
        <v>3.208479327259986E-2</v>
      </c>
      <c r="G400">
        <v>2.3482831114225645E-2</v>
      </c>
      <c r="H400">
        <v>0.15354940434477926</v>
      </c>
      <c r="I400">
        <f t="shared" si="6"/>
        <v>2257.1799999999998</v>
      </c>
    </row>
    <row r="401" spans="1:9" x14ac:dyDescent="0.2">
      <c r="A401" t="s">
        <v>404</v>
      </c>
      <c r="B401">
        <v>109.79</v>
      </c>
      <c r="C401">
        <v>0</v>
      </c>
      <c r="D401">
        <v>896.67000000000007</v>
      </c>
      <c r="E401">
        <v>2854</v>
      </c>
      <c r="F401">
        <v>3.8468815697266998E-2</v>
      </c>
      <c r="G401">
        <v>0</v>
      </c>
      <c r="H401">
        <v>0.31418009810791875</v>
      </c>
      <c r="I401">
        <f t="shared" si="6"/>
        <v>1847.54</v>
      </c>
    </row>
    <row r="402" spans="1:9" x14ac:dyDescent="0.2">
      <c r="A402" t="s">
        <v>405</v>
      </c>
      <c r="B402">
        <v>515.86</v>
      </c>
      <c r="C402">
        <v>0</v>
      </c>
      <c r="D402">
        <v>376.33000000000004</v>
      </c>
      <c r="E402">
        <v>2854</v>
      </c>
      <c r="F402">
        <v>0.18074982480728802</v>
      </c>
      <c r="G402">
        <v>0</v>
      </c>
      <c r="H402">
        <v>0.1318605466012614</v>
      </c>
      <c r="I402">
        <f t="shared" si="6"/>
        <v>1961.81</v>
      </c>
    </row>
    <row r="403" spans="1:9" x14ac:dyDescent="0.2">
      <c r="A403" t="s">
        <v>406</v>
      </c>
      <c r="B403">
        <v>757.53</v>
      </c>
      <c r="C403">
        <v>81.92</v>
      </c>
      <c r="D403">
        <v>903.33</v>
      </c>
      <c r="E403">
        <v>2854</v>
      </c>
      <c r="F403">
        <v>0.26542747021723895</v>
      </c>
      <c r="G403">
        <v>2.8703573931324458E-2</v>
      </c>
      <c r="H403">
        <v>0.31651366503153472</v>
      </c>
      <c r="I403">
        <f t="shared" si="6"/>
        <v>1111.22</v>
      </c>
    </row>
    <row r="404" spans="1:9" x14ac:dyDescent="0.2">
      <c r="A404" t="s">
        <v>407</v>
      </c>
      <c r="B404">
        <v>433.84</v>
      </c>
      <c r="C404">
        <v>29.79</v>
      </c>
      <c r="D404">
        <v>1649.65</v>
      </c>
      <c r="E404">
        <v>2854</v>
      </c>
      <c r="F404">
        <v>0.1520112123335669</v>
      </c>
      <c r="G404">
        <v>1.0437981779957953E-2</v>
      </c>
      <c r="H404">
        <v>0.57801331464611072</v>
      </c>
      <c r="I404">
        <f t="shared" si="6"/>
        <v>740.72</v>
      </c>
    </row>
    <row r="405" spans="1:9" x14ac:dyDescent="0.2">
      <c r="A405" t="s">
        <v>408</v>
      </c>
      <c r="B405">
        <v>822.78</v>
      </c>
      <c r="C405">
        <v>29.79</v>
      </c>
      <c r="D405">
        <v>4144.62</v>
      </c>
      <c r="E405">
        <v>2854</v>
      </c>
      <c r="F405">
        <v>0.28829011913104413</v>
      </c>
      <c r="G405">
        <v>1.0437981779957953E-2</v>
      </c>
      <c r="H405">
        <v>1.4522144358794673</v>
      </c>
      <c r="I405">
        <f t="shared" si="6"/>
        <v>-2143.1899999999996</v>
      </c>
    </row>
    <row r="406" spans="1:9" x14ac:dyDescent="0.2">
      <c r="A406" t="s">
        <v>409</v>
      </c>
      <c r="B406">
        <v>785.83</v>
      </c>
      <c r="C406">
        <v>89.36</v>
      </c>
      <c r="D406">
        <v>622.37</v>
      </c>
      <c r="E406">
        <v>2854</v>
      </c>
      <c r="F406">
        <v>0.27534337771548706</v>
      </c>
      <c r="G406">
        <v>3.1310441485634201E-2</v>
      </c>
      <c r="H406">
        <v>0.21806937631394535</v>
      </c>
      <c r="I406">
        <f t="shared" si="6"/>
        <v>1356.44</v>
      </c>
    </row>
    <row r="407" spans="1:9" x14ac:dyDescent="0.2">
      <c r="A407" t="s">
        <v>410</v>
      </c>
      <c r="B407">
        <v>747.18</v>
      </c>
      <c r="C407">
        <v>81.92</v>
      </c>
      <c r="D407">
        <v>593.6</v>
      </c>
      <c r="E407">
        <v>2854</v>
      </c>
      <c r="F407">
        <v>0.26180098107918709</v>
      </c>
      <c r="G407">
        <v>2.8703573931324458E-2</v>
      </c>
      <c r="H407">
        <v>0.20798878766643308</v>
      </c>
      <c r="I407">
        <f t="shared" si="6"/>
        <v>1431.3000000000002</v>
      </c>
    </row>
    <row r="408" spans="1:9" x14ac:dyDescent="0.2">
      <c r="A408" t="s">
        <v>411</v>
      </c>
      <c r="B408">
        <v>208.03</v>
      </c>
      <c r="C408">
        <v>37.229999999999997</v>
      </c>
      <c r="D408">
        <v>250.94</v>
      </c>
      <c r="E408">
        <v>2854</v>
      </c>
      <c r="F408">
        <v>7.2890679747722495E-2</v>
      </c>
      <c r="G408">
        <v>1.3044849334267694E-2</v>
      </c>
      <c r="H408">
        <v>8.7925718290119137E-2</v>
      </c>
      <c r="I408">
        <f t="shared" si="6"/>
        <v>2357.7999999999997</v>
      </c>
    </row>
    <row r="409" spans="1:9" x14ac:dyDescent="0.2">
      <c r="A409" t="s">
        <v>412</v>
      </c>
      <c r="B409">
        <v>691.47</v>
      </c>
      <c r="C409">
        <v>14.89</v>
      </c>
      <c r="D409">
        <v>535.53</v>
      </c>
      <c r="E409">
        <v>2854</v>
      </c>
      <c r="F409">
        <v>0.24228100911002104</v>
      </c>
      <c r="G409">
        <v>5.2172389628591456E-3</v>
      </c>
      <c r="H409">
        <v>0.18764190609670636</v>
      </c>
      <c r="I409">
        <f t="shared" si="6"/>
        <v>1612.1100000000004</v>
      </c>
    </row>
    <row r="410" spans="1:9" x14ac:dyDescent="0.2">
      <c r="A410" t="s">
        <v>413</v>
      </c>
      <c r="B410">
        <v>698.23</v>
      </c>
      <c r="C410">
        <v>81.92</v>
      </c>
      <c r="D410">
        <v>643.72</v>
      </c>
      <c r="E410">
        <v>2854</v>
      </c>
      <c r="F410">
        <v>0.24464961457603365</v>
      </c>
      <c r="G410">
        <v>2.8703573931324458E-2</v>
      </c>
      <c r="H410">
        <v>0.2255501051156272</v>
      </c>
      <c r="I410">
        <f t="shared" si="6"/>
        <v>1430.1299999999997</v>
      </c>
    </row>
    <row r="411" spans="1:9" x14ac:dyDescent="0.2">
      <c r="A411" t="s">
        <v>414</v>
      </c>
      <c r="B411">
        <v>286.57</v>
      </c>
      <c r="C411">
        <v>104.26</v>
      </c>
      <c r="D411">
        <v>514.93000000000006</v>
      </c>
      <c r="E411">
        <v>2854</v>
      </c>
      <c r="F411">
        <v>0.10040995094604065</v>
      </c>
      <c r="G411">
        <v>3.6531184302733007E-2</v>
      </c>
      <c r="H411">
        <v>0.18042396636299932</v>
      </c>
      <c r="I411">
        <f t="shared" si="6"/>
        <v>1948.2399999999996</v>
      </c>
    </row>
    <row r="412" spans="1:9" x14ac:dyDescent="0.2">
      <c r="A412" t="s">
        <v>415</v>
      </c>
      <c r="B412">
        <v>474.33</v>
      </c>
      <c r="C412">
        <v>29.79</v>
      </c>
      <c r="D412">
        <v>530.7700000000001</v>
      </c>
      <c r="E412">
        <v>2854</v>
      </c>
      <c r="F412">
        <v>0.16619831814996497</v>
      </c>
      <c r="G412">
        <v>1.0437981779957953E-2</v>
      </c>
      <c r="H412">
        <v>0.18597407147862652</v>
      </c>
      <c r="I412">
        <f t="shared" si="6"/>
        <v>1819.1100000000001</v>
      </c>
    </row>
    <row r="413" spans="1:9" x14ac:dyDescent="0.2">
      <c r="A413" t="s">
        <v>416</v>
      </c>
      <c r="B413">
        <v>462.65</v>
      </c>
      <c r="C413">
        <v>141.49</v>
      </c>
      <c r="D413">
        <v>502.73</v>
      </c>
      <c r="E413">
        <v>2854</v>
      </c>
      <c r="F413">
        <v>0.16210581639803784</v>
      </c>
      <c r="G413">
        <v>4.9576033637000701E-2</v>
      </c>
      <c r="H413">
        <v>0.17614926419060967</v>
      </c>
      <c r="I413">
        <f t="shared" si="6"/>
        <v>1747.1299999999997</v>
      </c>
    </row>
    <row r="414" spans="1:9" x14ac:dyDescent="0.2">
      <c r="A414" t="s">
        <v>417</v>
      </c>
      <c r="B414">
        <v>460.86</v>
      </c>
      <c r="C414">
        <v>111.7</v>
      </c>
      <c r="D414">
        <v>533.95000000000005</v>
      </c>
      <c r="E414">
        <v>2854</v>
      </c>
      <c r="F414">
        <v>0.16147862648913805</v>
      </c>
      <c r="G414">
        <v>3.9138051857042749E-2</v>
      </c>
      <c r="H414">
        <v>0.18708829712683953</v>
      </c>
      <c r="I414">
        <f t="shared" si="6"/>
        <v>1747.4900000000002</v>
      </c>
    </row>
    <row r="415" spans="1:9" x14ac:dyDescent="0.2">
      <c r="A415" t="s">
        <v>418</v>
      </c>
      <c r="B415">
        <v>644.6</v>
      </c>
      <c r="C415">
        <v>104.26</v>
      </c>
      <c r="D415">
        <v>673.68</v>
      </c>
      <c r="E415">
        <v>2854</v>
      </c>
      <c r="F415">
        <v>0.2258584442887176</v>
      </c>
      <c r="G415">
        <v>3.6531184302733007E-2</v>
      </c>
      <c r="H415">
        <v>0.2360476524176594</v>
      </c>
      <c r="I415">
        <f t="shared" si="6"/>
        <v>1431.46</v>
      </c>
    </row>
    <row r="416" spans="1:9" x14ac:dyDescent="0.2">
      <c r="A416" t="s">
        <v>419</v>
      </c>
      <c r="B416">
        <v>699.08</v>
      </c>
      <c r="C416">
        <v>29.79</v>
      </c>
      <c r="D416">
        <v>644.02</v>
      </c>
      <c r="E416">
        <v>2854</v>
      </c>
      <c r="F416">
        <v>0.24494744218640507</v>
      </c>
      <c r="G416">
        <v>1.0437981779957953E-2</v>
      </c>
      <c r="H416">
        <v>0.2256552207428171</v>
      </c>
      <c r="I416">
        <f t="shared" si="6"/>
        <v>1481.1100000000001</v>
      </c>
    </row>
    <row r="417" spans="1:9" x14ac:dyDescent="0.2">
      <c r="A417" t="s">
        <v>420</v>
      </c>
      <c r="B417">
        <v>415.2</v>
      </c>
      <c r="C417">
        <v>126.6</v>
      </c>
      <c r="D417">
        <v>574.13</v>
      </c>
      <c r="E417">
        <v>2854</v>
      </c>
      <c r="F417">
        <v>0.1454800280308339</v>
      </c>
      <c r="G417">
        <v>4.4358794674141555E-2</v>
      </c>
      <c r="H417">
        <v>0.201166783461808</v>
      </c>
      <c r="I417">
        <f t="shared" si="6"/>
        <v>1738.07</v>
      </c>
    </row>
    <row r="418" spans="1:9" x14ac:dyDescent="0.2">
      <c r="A418" t="s">
        <v>421</v>
      </c>
      <c r="B418">
        <v>421.73</v>
      </c>
      <c r="C418">
        <v>126.6</v>
      </c>
      <c r="D418">
        <v>575.19000000000005</v>
      </c>
      <c r="E418">
        <v>2854</v>
      </c>
      <c r="F418">
        <v>0.14776804484933428</v>
      </c>
      <c r="G418">
        <v>4.4358794674141555E-2</v>
      </c>
      <c r="H418">
        <v>0.20153819201121234</v>
      </c>
      <c r="I418">
        <f t="shared" si="6"/>
        <v>1730.48</v>
      </c>
    </row>
    <row r="419" spans="1:9" x14ac:dyDescent="0.2">
      <c r="A419" t="s">
        <v>422</v>
      </c>
      <c r="B419">
        <v>411.96</v>
      </c>
      <c r="C419">
        <v>81.92</v>
      </c>
      <c r="D419">
        <v>452.1</v>
      </c>
      <c r="E419">
        <v>2854</v>
      </c>
      <c r="F419">
        <v>0.14434477925718289</v>
      </c>
      <c r="G419">
        <v>2.8703573931324458E-2</v>
      </c>
      <c r="H419">
        <v>0.15840925017519272</v>
      </c>
      <c r="I419">
        <f t="shared" si="6"/>
        <v>1908.02</v>
      </c>
    </row>
    <row r="420" spans="1:9" x14ac:dyDescent="0.2">
      <c r="A420" t="s">
        <v>423</v>
      </c>
      <c r="B420">
        <v>267.33999999999997</v>
      </c>
      <c r="C420">
        <v>37.229999999999997</v>
      </c>
      <c r="D420">
        <v>548.20000000000005</v>
      </c>
      <c r="E420">
        <v>2854</v>
      </c>
      <c r="F420">
        <v>9.3672039243167471E-2</v>
      </c>
      <c r="G420">
        <v>1.3044849334267694E-2</v>
      </c>
      <c r="H420">
        <v>0.19208128941836022</v>
      </c>
      <c r="I420">
        <f t="shared" si="6"/>
        <v>2001.2300000000002</v>
      </c>
    </row>
    <row r="421" spans="1:9" x14ac:dyDescent="0.2">
      <c r="A421" t="s">
        <v>424</v>
      </c>
      <c r="B421">
        <v>303.16000000000003</v>
      </c>
      <c r="C421">
        <v>0</v>
      </c>
      <c r="D421">
        <v>239.33999999999997</v>
      </c>
      <c r="E421">
        <v>2854</v>
      </c>
      <c r="F421">
        <v>0.10622284512964261</v>
      </c>
      <c r="G421">
        <v>0</v>
      </c>
      <c r="H421">
        <v>8.3861247372109315E-2</v>
      </c>
      <c r="I421">
        <f t="shared" si="6"/>
        <v>2311.5</v>
      </c>
    </row>
    <row r="422" spans="1:9" x14ac:dyDescent="0.2">
      <c r="A422" t="s">
        <v>425</v>
      </c>
      <c r="B422">
        <v>490.1</v>
      </c>
      <c r="C422">
        <v>37.229999999999997</v>
      </c>
      <c r="D422">
        <v>179.14999999999998</v>
      </c>
      <c r="E422">
        <v>2854</v>
      </c>
      <c r="F422">
        <v>0.1717238962859145</v>
      </c>
      <c r="G422">
        <v>1.3044849334267694E-2</v>
      </c>
      <c r="H422">
        <v>6.2771548703573918E-2</v>
      </c>
      <c r="I422">
        <f t="shared" si="6"/>
        <v>2147.52</v>
      </c>
    </row>
    <row r="423" spans="1:9" x14ac:dyDescent="0.2">
      <c r="A423" t="s">
        <v>426</v>
      </c>
      <c r="B423">
        <v>0</v>
      </c>
      <c r="C423">
        <v>37.229999999999997</v>
      </c>
      <c r="D423">
        <v>504.25</v>
      </c>
      <c r="E423">
        <v>2854</v>
      </c>
      <c r="F423">
        <v>0</v>
      </c>
      <c r="G423">
        <v>1.3044849334267694E-2</v>
      </c>
      <c r="H423">
        <v>0.17668185003503853</v>
      </c>
      <c r="I423">
        <f t="shared" si="6"/>
        <v>2312.52</v>
      </c>
    </row>
    <row r="424" spans="1:9" x14ac:dyDescent="0.2">
      <c r="A424" t="s">
        <v>427</v>
      </c>
      <c r="B424">
        <v>46.48</v>
      </c>
      <c r="C424">
        <v>7.45</v>
      </c>
      <c r="D424">
        <v>323.2</v>
      </c>
      <c r="E424">
        <v>2854</v>
      </c>
      <c r="F424">
        <v>1.628591450595655E-2</v>
      </c>
      <c r="G424">
        <v>2.6103714085494046E-3</v>
      </c>
      <c r="H424">
        <v>0.11324456902592851</v>
      </c>
      <c r="I424">
        <f t="shared" si="6"/>
        <v>2476.8700000000003</v>
      </c>
    </row>
    <row r="425" spans="1:9" x14ac:dyDescent="0.2">
      <c r="A425" t="s">
        <v>428</v>
      </c>
      <c r="B425">
        <v>121.18</v>
      </c>
      <c r="C425">
        <v>357.45</v>
      </c>
      <c r="D425">
        <v>476.87</v>
      </c>
      <c r="E425">
        <v>2854</v>
      </c>
      <c r="F425">
        <v>4.2459705676243874E-2</v>
      </c>
      <c r="G425">
        <v>0.12524526979677644</v>
      </c>
      <c r="H425">
        <v>0.16708829712683954</v>
      </c>
      <c r="I425">
        <f t="shared" si="6"/>
        <v>1898.5</v>
      </c>
    </row>
    <row r="426" spans="1:9" x14ac:dyDescent="0.2">
      <c r="A426" t="s">
        <v>429</v>
      </c>
      <c r="B426">
        <v>576.45000000000005</v>
      </c>
      <c r="C426">
        <v>22.34</v>
      </c>
      <c r="D426">
        <v>595.28</v>
      </c>
      <c r="E426">
        <v>2854</v>
      </c>
      <c r="F426">
        <v>0.20197967764540997</v>
      </c>
      <c r="G426">
        <v>7.8276103714085502E-3</v>
      </c>
      <c r="H426">
        <v>0.20857743517869656</v>
      </c>
      <c r="I426">
        <f t="shared" si="6"/>
        <v>1659.93</v>
      </c>
    </row>
    <row r="427" spans="1:9" x14ac:dyDescent="0.2">
      <c r="A427" t="s">
        <v>430</v>
      </c>
      <c r="B427">
        <v>340.12</v>
      </c>
      <c r="C427">
        <v>111.7</v>
      </c>
      <c r="D427">
        <v>658.84999999999991</v>
      </c>
      <c r="E427">
        <v>2854</v>
      </c>
      <c r="F427">
        <v>0.11917309039943938</v>
      </c>
      <c r="G427">
        <v>3.9138051857042749E-2</v>
      </c>
      <c r="H427">
        <v>0.23085143658023824</v>
      </c>
      <c r="I427">
        <f t="shared" si="6"/>
        <v>1743.3300000000004</v>
      </c>
    </row>
    <row r="428" spans="1:9" x14ac:dyDescent="0.2">
      <c r="A428" t="s">
        <v>431</v>
      </c>
      <c r="B428">
        <v>198.05</v>
      </c>
      <c r="C428">
        <v>111.7</v>
      </c>
      <c r="D428">
        <v>415.87</v>
      </c>
      <c r="E428">
        <v>2854</v>
      </c>
      <c r="F428">
        <v>6.9393833216538192E-2</v>
      </c>
      <c r="G428">
        <v>3.9138051857042749E-2</v>
      </c>
      <c r="H428">
        <v>0.14571478626489137</v>
      </c>
      <c r="I428">
        <f t="shared" si="6"/>
        <v>2128.38</v>
      </c>
    </row>
    <row r="429" spans="1:9" x14ac:dyDescent="0.2">
      <c r="A429" t="s">
        <v>432</v>
      </c>
      <c r="B429">
        <v>190.23</v>
      </c>
      <c r="C429">
        <v>111.7</v>
      </c>
      <c r="D429">
        <v>601.36</v>
      </c>
      <c r="E429">
        <v>2854</v>
      </c>
      <c r="F429">
        <v>6.6653819201121234E-2</v>
      </c>
      <c r="G429">
        <v>3.9138051857042749E-2</v>
      </c>
      <c r="H429">
        <v>0.21070777855641207</v>
      </c>
      <c r="I429">
        <f t="shared" si="6"/>
        <v>1950.71</v>
      </c>
    </row>
    <row r="430" spans="1:9" x14ac:dyDescent="0.2">
      <c r="A430" t="s">
        <v>433</v>
      </c>
      <c r="B430">
        <v>409.71</v>
      </c>
      <c r="C430">
        <v>111.7</v>
      </c>
      <c r="D430">
        <v>604.14</v>
      </c>
      <c r="E430">
        <v>2854</v>
      </c>
      <c r="F430">
        <v>0.14355641205325859</v>
      </c>
      <c r="G430">
        <v>3.9138051857042749E-2</v>
      </c>
      <c r="H430">
        <v>0.21168185003503853</v>
      </c>
      <c r="I430">
        <f t="shared" si="6"/>
        <v>1728.4500000000003</v>
      </c>
    </row>
    <row r="431" spans="1:9" x14ac:dyDescent="0.2">
      <c r="A431" t="s">
        <v>434</v>
      </c>
      <c r="B431">
        <v>311.99</v>
      </c>
      <c r="C431">
        <v>22.34</v>
      </c>
      <c r="D431">
        <v>416.51</v>
      </c>
      <c r="E431">
        <v>2854</v>
      </c>
      <c r="F431">
        <v>0.10931674842326559</v>
      </c>
      <c r="G431">
        <v>7.8276103714085502E-3</v>
      </c>
      <c r="H431">
        <v>0.14593903293622984</v>
      </c>
      <c r="I431">
        <f t="shared" si="6"/>
        <v>2103.16</v>
      </c>
    </row>
    <row r="432" spans="1:9" x14ac:dyDescent="0.2">
      <c r="A432" t="s">
        <v>435</v>
      </c>
      <c r="B432">
        <v>209.51</v>
      </c>
      <c r="C432">
        <v>89.36</v>
      </c>
      <c r="D432">
        <v>340.1</v>
      </c>
      <c r="E432">
        <v>2854</v>
      </c>
      <c r="F432">
        <v>7.3409250175192703E-2</v>
      </c>
      <c r="G432">
        <v>3.1310441485634201E-2</v>
      </c>
      <c r="H432">
        <v>0.11916608269096006</v>
      </c>
      <c r="I432">
        <f t="shared" si="6"/>
        <v>2215.0299999999997</v>
      </c>
    </row>
    <row r="433" spans="1:9" x14ac:dyDescent="0.2">
      <c r="A433" t="s">
        <v>436</v>
      </c>
      <c r="B433">
        <v>348.82</v>
      </c>
      <c r="C433">
        <v>111.7</v>
      </c>
      <c r="D433">
        <v>376.89</v>
      </c>
      <c r="E433">
        <v>2854</v>
      </c>
      <c r="F433">
        <v>0.12222144358794675</v>
      </c>
      <c r="G433">
        <v>3.9138051857042749E-2</v>
      </c>
      <c r="H433">
        <v>0.13205676243868256</v>
      </c>
      <c r="I433">
        <f t="shared" si="6"/>
        <v>2016.5900000000004</v>
      </c>
    </row>
    <row r="434" spans="1:9" x14ac:dyDescent="0.2">
      <c r="A434" t="s">
        <v>437</v>
      </c>
      <c r="B434">
        <v>376.41</v>
      </c>
      <c r="C434">
        <v>89.36</v>
      </c>
      <c r="D434">
        <v>744.86</v>
      </c>
      <c r="E434">
        <v>2854</v>
      </c>
      <c r="F434">
        <v>0.13188857743517871</v>
      </c>
      <c r="G434">
        <v>3.1310441485634201E-2</v>
      </c>
      <c r="H434">
        <v>0.26098808689558517</v>
      </c>
      <c r="I434">
        <f t="shared" si="6"/>
        <v>1643.37</v>
      </c>
    </row>
    <row r="435" spans="1:9" x14ac:dyDescent="0.2">
      <c r="A435" t="s">
        <v>438</v>
      </c>
      <c r="B435">
        <v>459.63</v>
      </c>
      <c r="C435">
        <v>111.7</v>
      </c>
      <c r="D435">
        <v>670.89</v>
      </c>
      <c r="E435">
        <v>2854</v>
      </c>
      <c r="F435">
        <v>0.16104765241765942</v>
      </c>
      <c r="G435">
        <v>3.9138051857042749E-2</v>
      </c>
      <c r="H435">
        <v>0.23507007708479327</v>
      </c>
      <c r="I435">
        <f t="shared" si="6"/>
        <v>1611.7800000000002</v>
      </c>
    </row>
    <row r="436" spans="1:9" x14ac:dyDescent="0.2">
      <c r="A436" t="s">
        <v>439</v>
      </c>
      <c r="B436">
        <v>289.51</v>
      </c>
      <c r="C436">
        <v>89.36</v>
      </c>
      <c r="D436">
        <v>457.19</v>
      </c>
      <c r="E436">
        <v>2854</v>
      </c>
      <c r="F436">
        <v>0.10144008409250174</v>
      </c>
      <c r="G436">
        <v>3.1310441485634201E-2</v>
      </c>
      <c r="H436">
        <v>0.1601927119831815</v>
      </c>
      <c r="I436">
        <f t="shared" si="6"/>
        <v>2017.9399999999998</v>
      </c>
    </row>
    <row r="437" spans="1:9" x14ac:dyDescent="0.2">
      <c r="A437" t="s">
        <v>440</v>
      </c>
      <c r="B437">
        <v>377.3</v>
      </c>
      <c r="C437">
        <v>104.26</v>
      </c>
      <c r="D437">
        <v>1210.5700000000002</v>
      </c>
      <c r="E437">
        <v>2854</v>
      </c>
      <c r="F437">
        <v>0.13220042046250877</v>
      </c>
      <c r="G437">
        <v>3.6531184302733007E-2</v>
      </c>
      <c r="H437">
        <v>0.42416608269096012</v>
      </c>
      <c r="I437">
        <f t="shared" si="6"/>
        <v>1161.8699999999999</v>
      </c>
    </row>
    <row r="438" spans="1:9" x14ac:dyDescent="0.2">
      <c r="A438" t="s">
        <v>441</v>
      </c>
      <c r="B438">
        <v>147.91999999999999</v>
      </c>
      <c r="C438">
        <v>104.26</v>
      </c>
      <c r="D438">
        <v>472.36</v>
      </c>
      <c r="E438">
        <v>2854</v>
      </c>
      <c r="F438">
        <v>5.1829011913104413E-2</v>
      </c>
      <c r="G438">
        <v>3.6531184302733007E-2</v>
      </c>
      <c r="H438">
        <v>0.16550805886475123</v>
      </c>
      <c r="I438">
        <f t="shared" si="6"/>
        <v>2129.4599999999996</v>
      </c>
    </row>
    <row r="439" spans="1:9" x14ac:dyDescent="0.2">
      <c r="A439" t="s">
        <v>442</v>
      </c>
      <c r="B439">
        <v>269.16000000000003</v>
      </c>
      <c r="C439">
        <v>111.7</v>
      </c>
      <c r="D439">
        <v>464.88</v>
      </c>
      <c r="E439">
        <v>2854</v>
      </c>
      <c r="F439">
        <v>9.4309740714786275E-2</v>
      </c>
      <c r="G439">
        <v>3.9138051857042749E-2</v>
      </c>
      <c r="H439">
        <v>0.16288717589348284</v>
      </c>
      <c r="I439">
        <f t="shared" si="6"/>
        <v>2008.26</v>
      </c>
    </row>
    <row r="440" spans="1:9" x14ac:dyDescent="0.2">
      <c r="A440" t="s">
        <v>443</v>
      </c>
      <c r="B440">
        <v>201.74</v>
      </c>
      <c r="C440">
        <v>22.34</v>
      </c>
      <c r="D440">
        <v>389.84000000000003</v>
      </c>
      <c r="E440">
        <v>2854</v>
      </c>
      <c r="F440">
        <v>7.068675543097408E-2</v>
      </c>
      <c r="G440">
        <v>7.8276103714085502E-3</v>
      </c>
      <c r="H440">
        <v>0.13659425367904696</v>
      </c>
      <c r="I440">
        <f t="shared" si="6"/>
        <v>2240.08</v>
      </c>
    </row>
    <row r="441" spans="1:9" x14ac:dyDescent="0.2">
      <c r="A441" t="s">
        <v>444</v>
      </c>
      <c r="B441">
        <v>255.73</v>
      </c>
      <c r="C441">
        <v>59.58</v>
      </c>
      <c r="D441">
        <v>427.06</v>
      </c>
      <c r="E441">
        <v>2854</v>
      </c>
      <c r="F441">
        <v>8.960406447091801E-2</v>
      </c>
      <c r="G441">
        <v>2.0875963559915906E-2</v>
      </c>
      <c r="H441">
        <v>0.14963559915907498</v>
      </c>
      <c r="I441">
        <f t="shared" si="6"/>
        <v>2111.63</v>
      </c>
    </row>
    <row r="442" spans="1:9" x14ac:dyDescent="0.2">
      <c r="A442" t="s">
        <v>445</v>
      </c>
      <c r="B442">
        <v>57.82</v>
      </c>
      <c r="C442">
        <v>111.7</v>
      </c>
      <c r="D442">
        <v>299.54999999999995</v>
      </c>
      <c r="E442">
        <v>2854</v>
      </c>
      <c r="F442">
        <v>2.0259285213735108E-2</v>
      </c>
      <c r="G442">
        <v>3.9138051857042749E-2</v>
      </c>
      <c r="H442">
        <v>0.10495795374912402</v>
      </c>
      <c r="I442">
        <f t="shared" si="6"/>
        <v>2384.9299999999998</v>
      </c>
    </row>
    <row r="443" spans="1:9" x14ac:dyDescent="0.2">
      <c r="A443" t="s">
        <v>446</v>
      </c>
      <c r="B443">
        <v>65.19</v>
      </c>
      <c r="C443">
        <v>111.7</v>
      </c>
      <c r="D443">
        <v>353.61</v>
      </c>
      <c r="E443">
        <v>2854</v>
      </c>
      <c r="F443">
        <v>2.2841625788367202E-2</v>
      </c>
      <c r="G443">
        <v>3.9138051857042749E-2</v>
      </c>
      <c r="H443">
        <v>0.12389978976874562</v>
      </c>
      <c r="I443">
        <f t="shared" si="6"/>
        <v>2323.5</v>
      </c>
    </row>
    <row r="444" spans="1:9" x14ac:dyDescent="0.2">
      <c r="A444" t="s">
        <v>447</v>
      </c>
      <c r="B444">
        <v>260.31</v>
      </c>
      <c r="C444">
        <v>74.47</v>
      </c>
      <c r="D444">
        <v>488.71000000000004</v>
      </c>
      <c r="E444">
        <v>2854</v>
      </c>
      <c r="F444">
        <v>9.1208829712683959E-2</v>
      </c>
      <c r="G444">
        <v>2.6093202522775052E-2</v>
      </c>
      <c r="H444">
        <v>0.17123686054660128</v>
      </c>
      <c r="I444">
        <f t="shared" si="6"/>
        <v>2030.5100000000002</v>
      </c>
    </row>
    <row r="445" spans="1:9" x14ac:dyDescent="0.2">
      <c r="A445" t="s">
        <v>448</v>
      </c>
      <c r="B445">
        <v>196.64</v>
      </c>
      <c r="C445">
        <v>7.45</v>
      </c>
      <c r="D445">
        <v>428.06</v>
      </c>
      <c r="E445">
        <v>2854</v>
      </c>
      <c r="F445">
        <v>6.8899789768745612E-2</v>
      </c>
      <c r="G445">
        <v>2.6103714085494046E-3</v>
      </c>
      <c r="H445">
        <v>0.14998598458304135</v>
      </c>
      <c r="I445">
        <f t="shared" si="6"/>
        <v>2221.8500000000004</v>
      </c>
    </row>
    <row r="446" spans="1:9" x14ac:dyDescent="0.2">
      <c r="A446" t="s">
        <v>449</v>
      </c>
      <c r="B446">
        <v>75.959999999999994</v>
      </c>
      <c r="C446">
        <v>74.47</v>
      </c>
      <c r="D446">
        <v>745.13</v>
      </c>
      <c r="E446">
        <v>2854</v>
      </c>
      <c r="F446">
        <v>2.661527680448493E-2</v>
      </c>
      <c r="G446">
        <v>2.6093202522775052E-2</v>
      </c>
      <c r="H446">
        <v>0.26108269096005604</v>
      </c>
      <c r="I446">
        <f t="shared" si="6"/>
        <v>1958.4399999999998</v>
      </c>
    </row>
    <row r="447" spans="1:9" x14ac:dyDescent="0.2">
      <c r="A447" t="s">
        <v>450</v>
      </c>
      <c r="B447">
        <v>83.23</v>
      </c>
      <c r="C447">
        <v>104.26</v>
      </c>
      <c r="D447">
        <v>343.32</v>
      </c>
      <c r="E447">
        <v>2854</v>
      </c>
      <c r="F447">
        <v>2.9162578836720392E-2</v>
      </c>
      <c r="G447">
        <v>3.6531184302733007E-2</v>
      </c>
      <c r="H447">
        <v>0.12029432375613175</v>
      </c>
      <c r="I447">
        <f t="shared" si="6"/>
        <v>2323.1899999999996</v>
      </c>
    </row>
    <row r="448" spans="1:9" x14ac:dyDescent="0.2">
      <c r="A448" t="s">
        <v>451</v>
      </c>
      <c r="B448">
        <v>240.54</v>
      </c>
      <c r="C448">
        <v>52.13</v>
      </c>
      <c r="D448">
        <v>516.86999999999989</v>
      </c>
      <c r="E448">
        <v>2854</v>
      </c>
      <c r="F448">
        <v>8.4281709880868957E-2</v>
      </c>
      <c r="G448">
        <v>1.8265592151366503E-2</v>
      </c>
      <c r="H448">
        <v>0.181103714085494</v>
      </c>
      <c r="I448">
        <f t="shared" si="6"/>
        <v>2044.46</v>
      </c>
    </row>
    <row r="449" spans="1:9" x14ac:dyDescent="0.2">
      <c r="A449" t="s">
        <v>452</v>
      </c>
      <c r="B449">
        <v>457.72</v>
      </c>
      <c r="C449">
        <v>126.6</v>
      </c>
      <c r="D449">
        <v>306.08999999999997</v>
      </c>
      <c r="E449">
        <v>2854</v>
      </c>
      <c r="F449">
        <v>0.16037841625788368</v>
      </c>
      <c r="G449">
        <v>4.4358794674141555E-2</v>
      </c>
      <c r="H449">
        <v>0.10724947442186404</v>
      </c>
      <c r="I449">
        <f t="shared" si="6"/>
        <v>1963.59</v>
      </c>
    </row>
    <row r="450" spans="1:9" x14ac:dyDescent="0.2">
      <c r="A450" t="s">
        <v>453</v>
      </c>
      <c r="B450">
        <v>257.44</v>
      </c>
      <c r="C450">
        <v>67.02</v>
      </c>
      <c r="D450">
        <v>826.28</v>
      </c>
      <c r="E450">
        <v>2854</v>
      </c>
      <c r="F450">
        <v>9.0203223545900491E-2</v>
      </c>
      <c r="G450">
        <v>2.3482831114225645E-2</v>
      </c>
      <c r="H450">
        <v>0.28951646811492643</v>
      </c>
      <c r="I450">
        <f t="shared" si="6"/>
        <v>1703.26</v>
      </c>
    </row>
    <row r="451" spans="1:9" x14ac:dyDescent="0.2">
      <c r="A451" t="s">
        <v>454</v>
      </c>
      <c r="B451">
        <v>272.43</v>
      </c>
      <c r="C451">
        <v>67.02</v>
      </c>
      <c r="D451">
        <v>1159.01</v>
      </c>
      <c r="E451">
        <v>2854</v>
      </c>
      <c r="F451">
        <v>9.5455501051156272E-2</v>
      </c>
      <c r="G451">
        <v>2.3482831114225645E-2</v>
      </c>
      <c r="H451">
        <v>0.40610021023125437</v>
      </c>
      <c r="I451">
        <f t="shared" si="6"/>
        <v>1355.54</v>
      </c>
    </row>
    <row r="452" spans="1:9" x14ac:dyDescent="0.2">
      <c r="A452" t="s">
        <v>455</v>
      </c>
      <c r="B452">
        <v>0</v>
      </c>
      <c r="C452">
        <v>134.04</v>
      </c>
      <c r="D452">
        <v>592.85</v>
      </c>
      <c r="E452">
        <v>2854</v>
      </c>
      <c r="F452">
        <v>0</v>
      </c>
      <c r="G452">
        <v>4.6965662228451291E-2</v>
      </c>
      <c r="H452">
        <v>0.20772599859845831</v>
      </c>
      <c r="I452">
        <f t="shared" si="6"/>
        <v>2127.11</v>
      </c>
    </row>
    <row r="453" spans="1:9" x14ac:dyDescent="0.2">
      <c r="A453" t="s">
        <v>456</v>
      </c>
      <c r="B453">
        <v>121.95</v>
      </c>
      <c r="C453">
        <v>0</v>
      </c>
      <c r="D453">
        <v>447.09999999999997</v>
      </c>
      <c r="E453">
        <v>2854</v>
      </c>
      <c r="F453">
        <v>4.2729502452697972E-2</v>
      </c>
      <c r="G453">
        <v>0</v>
      </c>
      <c r="H453">
        <v>0.1566573230553609</v>
      </c>
      <c r="I453">
        <f t="shared" si="6"/>
        <v>2284.9500000000003</v>
      </c>
    </row>
    <row r="454" spans="1:9" x14ac:dyDescent="0.2">
      <c r="A454" t="s">
        <v>457</v>
      </c>
      <c r="B454">
        <v>1138.18</v>
      </c>
      <c r="C454">
        <v>59.58</v>
      </c>
      <c r="D454">
        <v>5541.6600000000008</v>
      </c>
      <c r="E454">
        <v>2854</v>
      </c>
      <c r="F454">
        <v>0.39880168185003506</v>
      </c>
      <c r="G454">
        <v>2.0875963559915906E-2</v>
      </c>
      <c r="H454">
        <v>1.9417168885774354</v>
      </c>
      <c r="I454">
        <f t="shared" ref="I454:I517" si="7">E454-D454-C454-B454</f>
        <v>-3885.420000000001</v>
      </c>
    </row>
    <row r="455" spans="1:9" x14ac:dyDescent="0.2">
      <c r="A455" t="s">
        <v>458</v>
      </c>
      <c r="B455">
        <v>398.95</v>
      </c>
      <c r="C455">
        <v>59.58</v>
      </c>
      <c r="D455">
        <v>541.80999999999995</v>
      </c>
      <c r="E455">
        <v>2854</v>
      </c>
      <c r="F455">
        <v>0.13978626489138052</v>
      </c>
      <c r="G455">
        <v>2.0875963559915906E-2</v>
      </c>
      <c r="H455">
        <v>0.18984232655921512</v>
      </c>
      <c r="I455">
        <f t="shared" si="7"/>
        <v>1853.66</v>
      </c>
    </row>
    <row r="456" spans="1:9" x14ac:dyDescent="0.2">
      <c r="A456" t="s">
        <v>459</v>
      </c>
      <c r="B456">
        <v>635.34</v>
      </c>
      <c r="C456">
        <v>0</v>
      </c>
      <c r="D456">
        <v>686.33</v>
      </c>
      <c r="E456">
        <v>2854</v>
      </c>
      <c r="F456">
        <v>0.22261387526278908</v>
      </c>
      <c r="G456">
        <v>0</v>
      </c>
      <c r="H456">
        <v>0.24048002803083393</v>
      </c>
      <c r="I456">
        <f t="shared" si="7"/>
        <v>1532.33</v>
      </c>
    </row>
    <row r="457" spans="1:9" x14ac:dyDescent="0.2">
      <c r="A457" t="s">
        <v>460</v>
      </c>
      <c r="B457">
        <v>278.23</v>
      </c>
      <c r="C457">
        <v>7.45</v>
      </c>
      <c r="D457">
        <v>595.89</v>
      </c>
      <c r="E457">
        <v>2854</v>
      </c>
      <c r="F457">
        <v>9.7487736510161183E-2</v>
      </c>
      <c r="G457">
        <v>2.6103714085494046E-3</v>
      </c>
      <c r="H457">
        <v>0.20879117028731603</v>
      </c>
      <c r="I457">
        <f t="shared" si="7"/>
        <v>1972.4300000000003</v>
      </c>
    </row>
    <row r="458" spans="1:9" x14ac:dyDescent="0.2">
      <c r="A458" t="s">
        <v>461</v>
      </c>
      <c r="B458">
        <v>50.89</v>
      </c>
      <c r="C458">
        <v>7.45</v>
      </c>
      <c r="D458">
        <v>536.42000000000007</v>
      </c>
      <c r="E458">
        <v>2854</v>
      </c>
      <c r="F458">
        <v>1.7831114225648214E-2</v>
      </c>
      <c r="G458">
        <v>2.6103714085494046E-3</v>
      </c>
      <c r="H458">
        <v>0.18795374912403648</v>
      </c>
      <c r="I458">
        <f t="shared" si="7"/>
        <v>2259.2400000000002</v>
      </c>
    </row>
    <row r="459" spans="1:9" x14ac:dyDescent="0.2">
      <c r="A459" t="s">
        <v>462</v>
      </c>
      <c r="B459">
        <v>146.06</v>
      </c>
      <c r="C459">
        <v>89.36</v>
      </c>
      <c r="D459">
        <v>238.82</v>
      </c>
      <c r="E459">
        <v>2854</v>
      </c>
      <c r="F459">
        <v>5.1177295024526982E-2</v>
      </c>
      <c r="G459">
        <v>3.1310441485634201E-2</v>
      </c>
      <c r="H459">
        <v>8.367904695164681E-2</v>
      </c>
      <c r="I459">
        <f t="shared" si="7"/>
        <v>2379.7599999999998</v>
      </c>
    </row>
    <row r="460" spans="1:9" x14ac:dyDescent="0.2">
      <c r="A460" t="s">
        <v>463</v>
      </c>
      <c r="B460">
        <v>19.399999999999999</v>
      </c>
      <c r="C460">
        <v>7.45</v>
      </c>
      <c r="D460">
        <v>215.88</v>
      </c>
      <c r="E460">
        <v>2854</v>
      </c>
      <c r="F460">
        <v>6.7974772249474414E-3</v>
      </c>
      <c r="G460">
        <v>2.6103714085494046E-3</v>
      </c>
      <c r="H460">
        <v>7.564120532585844E-2</v>
      </c>
      <c r="I460">
        <f t="shared" si="7"/>
        <v>2611.27</v>
      </c>
    </row>
    <row r="461" spans="1:9" x14ac:dyDescent="0.2">
      <c r="A461" t="s">
        <v>464</v>
      </c>
      <c r="B461">
        <v>541.75</v>
      </c>
      <c r="C461">
        <v>81.92</v>
      </c>
      <c r="D461">
        <v>1133.07</v>
      </c>
      <c r="E461">
        <v>2854</v>
      </c>
      <c r="F461">
        <v>0.18982130343377715</v>
      </c>
      <c r="G461">
        <v>2.8703573931324458E-2</v>
      </c>
      <c r="H461">
        <v>0.3970112123335669</v>
      </c>
      <c r="I461">
        <f t="shared" si="7"/>
        <v>1097.26</v>
      </c>
    </row>
    <row r="462" spans="1:9" x14ac:dyDescent="0.2">
      <c r="A462" t="s">
        <v>465</v>
      </c>
      <c r="B462">
        <v>192.91</v>
      </c>
      <c r="C462">
        <v>342.56</v>
      </c>
      <c r="D462">
        <v>1933.9</v>
      </c>
      <c r="E462">
        <v>2854</v>
      </c>
      <c r="F462">
        <v>6.7592852137351084E-2</v>
      </c>
      <c r="G462">
        <v>0.1200280308339173</v>
      </c>
      <c r="H462">
        <v>0.67761037140854941</v>
      </c>
      <c r="I462">
        <f t="shared" si="7"/>
        <v>384.63</v>
      </c>
    </row>
    <row r="463" spans="1:9" x14ac:dyDescent="0.2">
      <c r="A463" t="s">
        <v>466</v>
      </c>
      <c r="B463">
        <v>26.28</v>
      </c>
      <c r="C463">
        <v>0</v>
      </c>
      <c r="D463">
        <v>214.36</v>
      </c>
      <c r="E463">
        <v>2854</v>
      </c>
      <c r="F463">
        <v>9.2081289418360201E-3</v>
      </c>
      <c r="G463">
        <v>0</v>
      </c>
      <c r="H463">
        <v>7.5108619481429578E-2</v>
      </c>
      <c r="I463">
        <f t="shared" si="7"/>
        <v>2613.3599999999997</v>
      </c>
    </row>
    <row r="464" spans="1:9" x14ac:dyDescent="0.2">
      <c r="A464" t="s">
        <v>467</v>
      </c>
      <c r="B464">
        <v>521.66999999999996</v>
      </c>
      <c r="C464">
        <v>0</v>
      </c>
      <c r="D464">
        <v>187.77</v>
      </c>
      <c r="E464">
        <v>2854</v>
      </c>
      <c r="F464">
        <v>0.18278556412053257</v>
      </c>
      <c r="G464">
        <v>0</v>
      </c>
      <c r="H464">
        <v>6.5791871058163989E-2</v>
      </c>
      <c r="I464">
        <f t="shared" si="7"/>
        <v>2144.56</v>
      </c>
    </row>
    <row r="465" spans="1:9" x14ac:dyDescent="0.2">
      <c r="A465" t="s">
        <v>468</v>
      </c>
      <c r="B465">
        <v>425.52</v>
      </c>
      <c r="C465">
        <v>14.89</v>
      </c>
      <c r="D465">
        <v>330.14000000000004</v>
      </c>
      <c r="E465">
        <v>2854</v>
      </c>
      <c r="F465">
        <v>0.14909600560616679</v>
      </c>
      <c r="G465">
        <v>5.2172389628591456E-3</v>
      </c>
      <c r="H465">
        <v>0.11567624386825509</v>
      </c>
      <c r="I465">
        <f t="shared" si="7"/>
        <v>2083.4500000000003</v>
      </c>
    </row>
    <row r="466" spans="1:9" x14ac:dyDescent="0.2">
      <c r="A466" t="s">
        <v>469</v>
      </c>
      <c r="B466">
        <v>34.049999999999997</v>
      </c>
      <c r="C466">
        <v>14.89</v>
      </c>
      <c r="D466">
        <v>475.75</v>
      </c>
      <c r="E466">
        <v>2854</v>
      </c>
      <c r="F466">
        <v>1.1930623686054659E-2</v>
      </c>
      <c r="G466">
        <v>5.2172389628591456E-3</v>
      </c>
      <c r="H466">
        <v>0.16669586545199719</v>
      </c>
      <c r="I466">
        <f t="shared" si="7"/>
        <v>2329.31</v>
      </c>
    </row>
    <row r="467" spans="1:9" x14ac:dyDescent="0.2">
      <c r="A467" t="s">
        <v>470</v>
      </c>
      <c r="B467">
        <v>140.6</v>
      </c>
      <c r="C467">
        <v>350</v>
      </c>
      <c r="D467">
        <v>506.14</v>
      </c>
      <c r="E467">
        <v>2854</v>
      </c>
      <c r="F467">
        <v>4.9264190609670633E-2</v>
      </c>
      <c r="G467">
        <v>0.12263489838822705</v>
      </c>
      <c r="H467">
        <v>0.17734407848633496</v>
      </c>
      <c r="I467">
        <f t="shared" si="7"/>
        <v>1857.2600000000002</v>
      </c>
    </row>
    <row r="468" spans="1:9" x14ac:dyDescent="0.2">
      <c r="A468" t="s">
        <v>471</v>
      </c>
      <c r="B468">
        <v>609.79999999999995</v>
      </c>
      <c r="C468">
        <v>14.89</v>
      </c>
      <c r="D468">
        <v>1030.8599999999999</v>
      </c>
      <c r="E468">
        <v>2854</v>
      </c>
      <c r="F468">
        <v>0.21366503153468813</v>
      </c>
      <c r="G468">
        <v>5.2172389628591456E-3</v>
      </c>
      <c r="H468">
        <v>0.36119831814996495</v>
      </c>
      <c r="I468">
        <f t="shared" si="7"/>
        <v>1198.45</v>
      </c>
    </row>
    <row r="469" spans="1:9" x14ac:dyDescent="0.2">
      <c r="A469" t="s">
        <v>472</v>
      </c>
      <c r="B469">
        <v>107.35</v>
      </c>
      <c r="C469">
        <v>14.89</v>
      </c>
      <c r="D469">
        <v>376.02</v>
      </c>
      <c r="E469">
        <v>2854</v>
      </c>
      <c r="F469">
        <v>3.7613875262789066E-2</v>
      </c>
      <c r="G469">
        <v>5.2172389628591456E-3</v>
      </c>
      <c r="H469">
        <v>0.1317519271198318</v>
      </c>
      <c r="I469">
        <f t="shared" si="7"/>
        <v>2355.7400000000002</v>
      </c>
    </row>
    <row r="470" spans="1:9" x14ac:dyDescent="0.2">
      <c r="A470" t="s">
        <v>473</v>
      </c>
      <c r="B470">
        <v>0</v>
      </c>
      <c r="C470">
        <v>89.36</v>
      </c>
      <c r="D470">
        <v>815.31</v>
      </c>
      <c r="E470">
        <v>2854</v>
      </c>
      <c r="F470">
        <v>0</v>
      </c>
      <c r="G470">
        <v>3.1310441485634201E-2</v>
      </c>
      <c r="H470">
        <v>0.28567274001401538</v>
      </c>
      <c r="I470">
        <f t="shared" si="7"/>
        <v>1949.3300000000002</v>
      </c>
    </row>
    <row r="471" spans="1:9" x14ac:dyDescent="0.2">
      <c r="A471" t="s">
        <v>474</v>
      </c>
      <c r="B471">
        <v>0</v>
      </c>
      <c r="C471">
        <v>0</v>
      </c>
      <c r="D471">
        <v>-18.11</v>
      </c>
      <c r="E471">
        <v>2854</v>
      </c>
      <c r="F471">
        <v>0</v>
      </c>
      <c r="G471">
        <v>0</v>
      </c>
      <c r="H471">
        <v>-6.3454800280308334E-3</v>
      </c>
      <c r="I471">
        <f t="shared" si="7"/>
        <v>2872.11</v>
      </c>
    </row>
    <row r="472" spans="1:9" x14ac:dyDescent="0.2">
      <c r="A472" t="s">
        <v>475</v>
      </c>
      <c r="B472">
        <v>27.06</v>
      </c>
      <c r="C472">
        <v>89.36</v>
      </c>
      <c r="D472">
        <v>510.54999999999995</v>
      </c>
      <c r="E472">
        <v>2854</v>
      </c>
      <c r="F472">
        <v>9.4814295725297818E-3</v>
      </c>
      <c r="G472">
        <v>3.1310441485634201E-2</v>
      </c>
      <c r="H472">
        <v>0.17888927820602663</v>
      </c>
      <c r="I472">
        <f t="shared" si="7"/>
        <v>2227.0299999999997</v>
      </c>
    </row>
    <row r="473" spans="1:9" x14ac:dyDescent="0.2">
      <c r="A473" t="s">
        <v>476</v>
      </c>
      <c r="B473">
        <v>117.59</v>
      </c>
      <c r="C473">
        <v>59.58</v>
      </c>
      <c r="D473">
        <v>1011.4799999999999</v>
      </c>
      <c r="E473">
        <v>2854</v>
      </c>
      <c r="F473">
        <v>4.1201822004204629E-2</v>
      </c>
      <c r="G473">
        <v>2.0875963559915906E-2</v>
      </c>
      <c r="H473">
        <v>0.35440784863349684</v>
      </c>
      <c r="I473">
        <f t="shared" si="7"/>
        <v>1665.3500000000001</v>
      </c>
    </row>
    <row r="474" spans="1:9" x14ac:dyDescent="0.2">
      <c r="A474" t="s">
        <v>477</v>
      </c>
      <c r="B474">
        <v>242.56</v>
      </c>
      <c r="C474">
        <v>59.58</v>
      </c>
      <c r="D474">
        <v>588.68999999999994</v>
      </c>
      <c r="E474">
        <v>2854</v>
      </c>
      <c r="F474">
        <v>8.4989488437281005E-2</v>
      </c>
      <c r="G474">
        <v>2.0875963559915906E-2</v>
      </c>
      <c r="H474">
        <v>0.20626839523475821</v>
      </c>
      <c r="I474">
        <f t="shared" si="7"/>
        <v>1963.17</v>
      </c>
    </row>
    <row r="475" spans="1:9" x14ac:dyDescent="0.2">
      <c r="A475" t="s">
        <v>478</v>
      </c>
      <c r="B475">
        <v>391.62</v>
      </c>
      <c r="C475">
        <v>59.58</v>
      </c>
      <c r="D475">
        <v>1232.76</v>
      </c>
      <c r="E475">
        <v>2854</v>
      </c>
      <c r="F475">
        <v>0.13721793973370708</v>
      </c>
      <c r="G475">
        <v>2.0875963559915906E-2</v>
      </c>
      <c r="H475">
        <v>0.43194113524877364</v>
      </c>
      <c r="I475">
        <f t="shared" si="7"/>
        <v>1170.04</v>
      </c>
    </row>
    <row r="476" spans="1:9" x14ac:dyDescent="0.2">
      <c r="A476" t="s">
        <v>479</v>
      </c>
      <c r="B476">
        <v>0</v>
      </c>
      <c r="C476">
        <v>59.58</v>
      </c>
      <c r="D476">
        <v>1152.3700000000001</v>
      </c>
      <c r="E476">
        <v>2854</v>
      </c>
      <c r="F476">
        <v>0</v>
      </c>
      <c r="G476">
        <v>2.0875963559915906E-2</v>
      </c>
      <c r="H476">
        <v>0.40377365101611778</v>
      </c>
      <c r="I476">
        <f t="shared" si="7"/>
        <v>1642.05</v>
      </c>
    </row>
    <row r="477" spans="1:9" x14ac:dyDescent="0.2">
      <c r="A477" t="s">
        <v>480</v>
      </c>
      <c r="B477">
        <v>0</v>
      </c>
      <c r="C477">
        <v>0</v>
      </c>
      <c r="D477">
        <v>-18.11</v>
      </c>
      <c r="E477">
        <v>2854</v>
      </c>
      <c r="F477">
        <v>0</v>
      </c>
      <c r="G477">
        <v>0</v>
      </c>
      <c r="H477">
        <v>-6.3454800280308334E-3</v>
      </c>
      <c r="I477">
        <f t="shared" si="7"/>
        <v>2872.11</v>
      </c>
    </row>
    <row r="478" spans="1:9" x14ac:dyDescent="0.2">
      <c r="A478" t="s">
        <v>481</v>
      </c>
      <c r="B478">
        <v>332.3</v>
      </c>
      <c r="C478">
        <v>111.7</v>
      </c>
      <c r="D478">
        <v>891.25</v>
      </c>
      <c r="E478">
        <v>2854</v>
      </c>
      <c r="F478">
        <v>0.11643307638402244</v>
      </c>
      <c r="G478">
        <v>3.9138051857042749E-2</v>
      </c>
      <c r="H478">
        <v>0.31228100911002105</v>
      </c>
      <c r="I478">
        <f t="shared" si="7"/>
        <v>1518.75</v>
      </c>
    </row>
    <row r="479" spans="1:9" x14ac:dyDescent="0.2">
      <c r="A479" t="s">
        <v>482</v>
      </c>
      <c r="B479">
        <v>566.67999999999995</v>
      </c>
      <c r="C479">
        <v>59.58</v>
      </c>
      <c r="D479">
        <v>446.4</v>
      </c>
      <c r="E479">
        <v>2854</v>
      </c>
      <c r="F479">
        <v>0.19855641205325858</v>
      </c>
      <c r="G479">
        <v>2.0875963559915906E-2</v>
      </c>
      <c r="H479">
        <v>0.15641205325858443</v>
      </c>
      <c r="I479">
        <f t="shared" si="7"/>
        <v>1781.3400000000001</v>
      </c>
    </row>
    <row r="480" spans="1:9" x14ac:dyDescent="0.2">
      <c r="A480" t="s">
        <v>483</v>
      </c>
      <c r="B480">
        <v>459.12</v>
      </c>
      <c r="C480">
        <v>7.45</v>
      </c>
      <c r="D480">
        <v>701.89</v>
      </c>
      <c r="E480">
        <v>2854</v>
      </c>
      <c r="F480">
        <v>0.16086895585143657</v>
      </c>
      <c r="G480">
        <v>2.6103714085494046E-3</v>
      </c>
      <c r="H480">
        <v>0.24593202522775051</v>
      </c>
      <c r="I480">
        <f t="shared" si="7"/>
        <v>1685.5400000000004</v>
      </c>
    </row>
    <row r="481" spans="1:9" x14ac:dyDescent="0.2">
      <c r="A481" t="s">
        <v>484</v>
      </c>
      <c r="B481">
        <v>589.48</v>
      </c>
      <c r="C481">
        <v>0</v>
      </c>
      <c r="D481">
        <v>954.97</v>
      </c>
      <c r="E481">
        <v>2854</v>
      </c>
      <c r="F481">
        <v>0.20654519971969168</v>
      </c>
      <c r="G481">
        <v>0</v>
      </c>
      <c r="H481">
        <v>0.3346075683251577</v>
      </c>
      <c r="I481">
        <f t="shared" si="7"/>
        <v>1309.55</v>
      </c>
    </row>
    <row r="482" spans="1:9" x14ac:dyDescent="0.2">
      <c r="A482" t="s">
        <v>485</v>
      </c>
      <c r="B482">
        <v>596.73</v>
      </c>
      <c r="C482">
        <v>0</v>
      </c>
      <c r="D482">
        <v>659.53</v>
      </c>
      <c r="E482">
        <v>2854</v>
      </c>
      <c r="F482">
        <v>0.20908549404344781</v>
      </c>
      <c r="G482">
        <v>0</v>
      </c>
      <c r="H482">
        <v>0.23108969866853538</v>
      </c>
      <c r="I482">
        <f t="shared" si="7"/>
        <v>1597.7400000000002</v>
      </c>
    </row>
    <row r="483" spans="1:9" x14ac:dyDescent="0.2">
      <c r="A483" t="s">
        <v>486</v>
      </c>
      <c r="B483">
        <v>739.47</v>
      </c>
      <c r="C483">
        <v>0</v>
      </c>
      <c r="D483">
        <v>541.73</v>
      </c>
      <c r="E483">
        <v>2854</v>
      </c>
      <c r="F483">
        <v>0.25909950946040644</v>
      </c>
      <c r="G483">
        <v>0</v>
      </c>
      <c r="H483">
        <v>0.18981429572529784</v>
      </c>
      <c r="I483">
        <f t="shared" si="7"/>
        <v>1572.8</v>
      </c>
    </row>
    <row r="484" spans="1:9" x14ac:dyDescent="0.2">
      <c r="A484" t="s">
        <v>487</v>
      </c>
      <c r="B484">
        <v>46.53</v>
      </c>
      <c r="C484">
        <v>111.7</v>
      </c>
      <c r="D484">
        <v>1226.21</v>
      </c>
      <c r="E484">
        <v>2854</v>
      </c>
      <c r="F484">
        <v>1.6303433777154871E-2</v>
      </c>
      <c r="G484">
        <v>3.9138051857042749E-2</v>
      </c>
      <c r="H484">
        <v>0.42964611072179398</v>
      </c>
      <c r="I484">
        <f t="shared" si="7"/>
        <v>1469.56</v>
      </c>
    </row>
    <row r="485" spans="1:9" x14ac:dyDescent="0.2">
      <c r="A485" t="s">
        <v>488</v>
      </c>
      <c r="B485">
        <v>408.46</v>
      </c>
      <c r="C485">
        <v>111.7</v>
      </c>
      <c r="D485">
        <v>742.77</v>
      </c>
      <c r="E485">
        <v>2854</v>
      </c>
      <c r="F485">
        <v>0.14311843027330062</v>
      </c>
      <c r="G485">
        <v>3.9138051857042749E-2</v>
      </c>
      <c r="H485">
        <v>0.26025578135949545</v>
      </c>
      <c r="I485">
        <f t="shared" si="7"/>
        <v>1591.07</v>
      </c>
    </row>
    <row r="486" spans="1:9" x14ac:dyDescent="0.2">
      <c r="A486" t="s">
        <v>489</v>
      </c>
      <c r="B486">
        <v>297.88</v>
      </c>
      <c r="C486">
        <v>111.7</v>
      </c>
      <c r="D486">
        <v>824.83</v>
      </c>
      <c r="E486">
        <v>2854</v>
      </c>
      <c r="F486">
        <v>0.10437281009110021</v>
      </c>
      <c r="G486">
        <v>3.9138051857042749E-2</v>
      </c>
      <c r="H486">
        <v>0.28900840925017518</v>
      </c>
      <c r="I486">
        <f t="shared" si="7"/>
        <v>1619.5900000000001</v>
      </c>
    </row>
    <row r="487" spans="1:9" x14ac:dyDescent="0.2">
      <c r="A487" t="s">
        <v>490</v>
      </c>
      <c r="B487">
        <v>0</v>
      </c>
      <c r="C487">
        <v>59.58</v>
      </c>
      <c r="D487">
        <v>1040.8900000000001</v>
      </c>
      <c r="E487">
        <v>2854</v>
      </c>
      <c r="F487">
        <v>0</v>
      </c>
      <c r="G487">
        <v>2.0875963559915906E-2</v>
      </c>
      <c r="H487">
        <v>0.36471268395234763</v>
      </c>
      <c r="I487">
        <f t="shared" si="7"/>
        <v>1753.53</v>
      </c>
    </row>
    <row r="488" spans="1:9" x14ac:dyDescent="0.2">
      <c r="A488" t="s">
        <v>491</v>
      </c>
      <c r="B488">
        <v>289.69</v>
      </c>
      <c r="C488">
        <v>14.89</v>
      </c>
      <c r="D488">
        <v>549.79000000000008</v>
      </c>
      <c r="E488">
        <v>2854</v>
      </c>
      <c r="F488">
        <v>0.10150315346881569</v>
      </c>
      <c r="G488">
        <v>5.2172389628591456E-3</v>
      </c>
      <c r="H488">
        <v>0.19263840224246673</v>
      </c>
      <c r="I488">
        <f t="shared" si="7"/>
        <v>1999.63</v>
      </c>
    </row>
    <row r="489" spans="1:9" x14ac:dyDescent="0.2">
      <c r="A489" t="s">
        <v>492</v>
      </c>
      <c r="B489">
        <v>135.94</v>
      </c>
      <c r="C489">
        <v>0</v>
      </c>
      <c r="D489">
        <v>364.74</v>
      </c>
      <c r="E489">
        <v>2854</v>
      </c>
      <c r="F489">
        <v>4.7631394533987383E-2</v>
      </c>
      <c r="G489">
        <v>0</v>
      </c>
      <c r="H489">
        <v>0.12779957953749124</v>
      </c>
      <c r="I489">
        <f t="shared" si="7"/>
        <v>2353.3200000000002</v>
      </c>
    </row>
    <row r="490" spans="1:9" x14ac:dyDescent="0.2">
      <c r="A490" t="s">
        <v>493</v>
      </c>
      <c r="B490">
        <v>248.24</v>
      </c>
      <c r="C490">
        <v>14.89</v>
      </c>
      <c r="D490">
        <v>443.41</v>
      </c>
      <c r="E490">
        <v>2854</v>
      </c>
      <c r="F490">
        <v>8.6979677645409953E-2</v>
      </c>
      <c r="G490">
        <v>5.2172389628591456E-3</v>
      </c>
      <c r="H490">
        <v>0.15536440084092504</v>
      </c>
      <c r="I490">
        <f t="shared" si="7"/>
        <v>2147.46</v>
      </c>
    </row>
    <row r="491" spans="1:9" x14ac:dyDescent="0.2">
      <c r="A491" t="s">
        <v>494</v>
      </c>
      <c r="B491">
        <v>327.67</v>
      </c>
      <c r="C491">
        <v>14.89</v>
      </c>
      <c r="D491">
        <v>500.2</v>
      </c>
      <c r="E491">
        <v>2854</v>
      </c>
      <c r="F491">
        <v>0.11481079187105817</v>
      </c>
      <c r="G491">
        <v>5.2172389628591456E-3</v>
      </c>
      <c r="H491">
        <v>0.17526278906797477</v>
      </c>
      <c r="I491">
        <f t="shared" si="7"/>
        <v>2011.2400000000002</v>
      </c>
    </row>
    <row r="492" spans="1:9" x14ac:dyDescent="0.2">
      <c r="A492" t="s">
        <v>495</v>
      </c>
      <c r="B492">
        <v>251.58</v>
      </c>
      <c r="C492">
        <v>14.89</v>
      </c>
      <c r="D492">
        <v>306.97000000000003</v>
      </c>
      <c r="E492">
        <v>2854</v>
      </c>
      <c r="F492">
        <v>8.8149964961457605E-2</v>
      </c>
      <c r="G492">
        <v>5.2172389628591456E-3</v>
      </c>
      <c r="H492">
        <v>0.10755781359495446</v>
      </c>
      <c r="I492">
        <f t="shared" si="7"/>
        <v>2280.56</v>
      </c>
    </row>
    <row r="493" spans="1:9" x14ac:dyDescent="0.2">
      <c r="A493" t="s">
        <v>496</v>
      </c>
      <c r="B493">
        <v>268.74</v>
      </c>
      <c r="C493">
        <v>0</v>
      </c>
      <c r="D493">
        <v>660.87</v>
      </c>
      <c r="E493">
        <v>2854</v>
      </c>
      <c r="F493">
        <v>9.4162578836720398E-2</v>
      </c>
      <c r="G493">
        <v>0</v>
      </c>
      <c r="H493">
        <v>0.23155921513665031</v>
      </c>
      <c r="I493">
        <f t="shared" si="7"/>
        <v>1924.39</v>
      </c>
    </row>
    <row r="494" spans="1:9" x14ac:dyDescent="0.2">
      <c r="A494" t="s">
        <v>497</v>
      </c>
      <c r="B494">
        <v>301.14</v>
      </c>
      <c r="C494">
        <v>59.58</v>
      </c>
      <c r="D494">
        <v>597.21999999999991</v>
      </c>
      <c r="E494">
        <v>2854</v>
      </c>
      <c r="F494">
        <v>0.10551506657323055</v>
      </c>
      <c r="G494">
        <v>2.0875963559915906E-2</v>
      </c>
      <c r="H494">
        <v>0.20925718290119127</v>
      </c>
      <c r="I494">
        <f t="shared" si="7"/>
        <v>1896.0600000000004</v>
      </c>
    </row>
    <row r="495" spans="1:9" x14ac:dyDescent="0.2">
      <c r="A495" t="s">
        <v>498</v>
      </c>
      <c r="B495">
        <v>54.96</v>
      </c>
      <c r="C495">
        <v>37.229999999999997</v>
      </c>
      <c r="D495">
        <v>551</v>
      </c>
      <c r="E495">
        <v>2854</v>
      </c>
      <c r="F495">
        <v>1.925718290119131E-2</v>
      </c>
      <c r="G495">
        <v>1.3044849334267694E-2</v>
      </c>
      <c r="H495">
        <v>0.19306236860546602</v>
      </c>
      <c r="I495">
        <f t="shared" si="7"/>
        <v>2210.81</v>
      </c>
    </row>
    <row r="496" spans="1:9" x14ac:dyDescent="0.2">
      <c r="A496" t="s">
        <v>499</v>
      </c>
      <c r="B496">
        <v>254.45</v>
      </c>
      <c r="C496">
        <v>7.45</v>
      </c>
      <c r="D496">
        <v>524.5</v>
      </c>
      <c r="E496">
        <v>2854</v>
      </c>
      <c r="F496">
        <v>8.915557112824106E-2</v>
      </c>
      <c r="G496">
        <v>2.6103714085494046E-3</v>
      </c>
      <c r="H496">
        <v>0.1837771548703574</v>
      </c>
      <c r="I496">
        <f t="shared" si="7"/>
        <v>2067.6000000000004</v>
      </c>
    </row>
    <row r="497" spans="1:9" x14ac:dyDescent="0.2">
      <c r="A497" t="s">
        <v>500</v>
      </c>
      <c r="B497">
        <v>0</v>
      </c>
      <c r="C497">
        <v>134.04</v>
      </c>
      <c r="D497">
        <v>6931.6100000000006</v>
      </c>
      <c r="E497">
        <v>2854</v>
      </c>
      <c r="F497">
        <v>0</v>
      </c>
      <c r="G497">
        <v>4.6965662228451291E-2</v>
      </c>
      <c r="H497">
        <v>2.4287351086194815</v>
      </c>
      <c r="I497">
        <f t="shared" si="7"/>
        <v>-4211.6500000000005</v>
      </c>
    </row>
    <row r="498" spans="1:9" x14ac:dyDescent="0.2">
      <c r="A498" t="s">
        <v>501</v>
      </c>
      <c r="B498">
        <v>1070.28</v>
      </c>
      <c r="C498">
        <v>52.13</v>
      </c>
      <c r="D498">
        <v>497.55999999999995</v>
      </c>
      <c r="E498">
        <v>2854</v>
      </c>
      <c r="F498">
        <v>0.37501051156271897</v>
      </c>
      <c r="G498">
        <v>1.8265592151366503E-2</v>
      </c>
      <c r="H498">
        <v>0.17433777154870356</v>
      </c>
      <c r="I498">
        <f t="shared" si="7"/>
        <v>1234.03</v>
      </c>
    </row>
    <row r="499" spans="1:9" x14ac:dyDescent="0.2">
      <c r="A499" t="s">
        <v>502</v>
      </c>
      <c r="B499">
        <v>77.569999999999993</v>
      </c>
      <c r="C499">
        <v>7.45</v>
      </c>
      <c r="D499">
        <v>352.22</v>
      </c>
      <c r="E499">
        <v>2854</v>
      </c>
      <c r="F499">
        <v>2.7179397337070775E-2</v>
      </c>
      <c r="G499">
        <v>2.6103714085494046E-3</v>
      </c>
      <c r="H499">
        <v>0.12341275402943239</v>
      </c>
      <c r="I499">
        <f t="shared" si="7"/>
        <v>2416.7599999999998</v>
      </c>
    </row>
    <row r="500" spans="1:9" x14ac:dyDescent="0.2">
      <c r="A500" t="s">
        <v>503</v>
      </c>
      <c r="B500">
        <v>782.42</v>
      </c>
      <c r="C500">
        <v>14.89</v>
      </c>
      <c r="D500">
        <v>340.46000000000004</v>
      </c>
      <c r="E500">
        <v>2854</v>
      </c>
      <c r="F500">
        <v>0.27414856341976174</v>
      </c>
      <c r="G500">
        <v>5.2172389628591456E-3</v>
      </c>
      <c r="H500">
        <v>0.11929222144358796</v>
      </c>
      <c r="I500">
        <f t="shared" si="7"/>
        <v>1716.23</v>
      </c>
    </row>
    <row r="501" spans="1:9" x14ac:dyDescent="0.2">
      <c r="A501" t="s">
        <v>504</v>
      </c>
      <c r="B501">
        <v>117.39</v>
      </c>
      <c r="C501">
        <v>81.92</v>
      </c>
      <c r="D501">
        <v>719.85</v>
      </c>
      <c r="E501">
        <v>2854</v>
      </c>
      <c r="F501">
        <v>4.113174491941135E-2</v>
      </c>
      <c r="G501">
        <v>2.8703573931324458E-2</v>
      </c>
      <c r="H501">
        <v>0.25222494744218643</v>
      </c>
      <c r="I501">
        <f t="shared" si="7"/>
        <v>1934.84</v>
      </c>
    </row>
    <row r="502" spans="1:9" x14ac:dyDescent="0.2">
      <c r="A502" t="s">
        <v>505</v>
      </c>
      <c r="B502">
        <v>66.11</v>
      </c>
      <c r="C502">
        <v>14.89</v>
      </c>
      <c r="D502">
        <v>388.4</v>
      </c>
      <c r="E502">
        <v>2854</v>
      </c>
      <c r="F502">
        <v>2.3163980378416257E-2</v>
      </c>
      <c r="G502">
        <v>5.2172389628591456E-3</v>
      </c>
      <c r="H502">
        <v>0.13608969866853537</v>
      </c>
      <c r="I502">
        <f t="shared" si="7"/>
        <v>2384.6</v>
      </c>
    </row>
    <row r="503" spans="1:9" x14ac:dyDescent="0.2">
      <c r="A503" t="s">
        <v>506</v>
      </c>
      <c r="B503">
        <v>447.05</v>
      </c>
      <c r="C503">
        <v>14.89</v>
      </c>
      <c r="D503">
        <v>1038.6999999999998</v>
      </c>
      <c r="E503">
        <v>2854</v>
      </c>
      <c r="F503">
        <v>0.15663980378416259</v>
      </c>
      <c r="G503">
        <v>5.2172389628591456E-3</v>
      </c>
      <c r="H503">
        <v>0.36394533987386118</v>
      </c>
      <c r="I503">
        <f t="shared" si="7"/>
        <v>1353.3600000000001</v>
      </c>
    </row>
    <row r="504" spans="1:9" x14ac:dyDescent="0.2">
      <c r="A504" t="s">
        <v>507</v>
      </c>
      <c r="B504">
        <v>6.63</v>
      </c>
      <c r="C504">
        <v>14.89</v>
      </c>
      <c r="D504">
        <v>522.91</v>
      </c>
      <c r="E504">
        <v>2854</v>
      </c>
      <c r="F504">
        <v>2.3230553608969869E-3</v>
      </c>
      <c r="G504">
        <v>5.2172389628591456E-3</v>
      </c>
      <c r="H504">
        <v>0.18322004204625086</v>
      </c>
      <c r="I504">
        <f t="shared" si="7"/>
        <v>2309.5700000000002</v>
      </c>
    </row>
    <row r="505" spans="1:9" x14ac:dyDescent="0.2">
      <c r="A505" t="s">
        <v>508</v>
      </c>
      <c r="B505">
        <v>473.18</v>
      </c>
      <c r="C505">
        <v>52.13</v>
      </c>
      <c r="D505">
        <v>3471.85</v>
      </c>
      <c r="E505">
        <v>2854</v>
      </c>
      <c r="F505">
        <v>0.16579537491240365</v>
      </c>
      <c r="G505">
        <v>1.8265592151366503E-2</v>
      </c>
      <c r="H505">
        <v>1.2164856341976173</v>
      </c>
      <c r="I505">
        <f t="shared" si="7"/>
        <v>-1143.1599999999999</v>
      </c>
    </row>
    <row r="506" spans="1:9" x14ac:dyDescent="0.2">
      <c r="A506" t="s">
        <v>509</v>
      </c>
      <c r="B506">
        <v>414.44</v>
      </c>
      <c r="C506">
        <v>52.13</v>
      </c>
      <c r="D506">
        <v>960.06</v>
      </c>
      <c r="E506">
        <v>2854</v>
      </c>
      <c r="F506">
        <v>0.14521373510861948</v>
      </c>
      <c r="G506">
        <v>1.8265592151366503E-2</v>
      </c>
      <c r="H506">
        <v>0.33639103013314642</v>
      </c>
      <c r="I506">
        <f t="shared" si="7"/>
        <v>1427.37</v>
      </c>
    </row>
    <row r="507" spans="1:9" x14ac:dyDescent="0.2">
      <c r="A507" t="s">
        <v>510</v>
      </c>
      <c r="B507">
        <v>46.84</v>
      </c>
      <c r="C507">
        <v>52.13</v>
      </c>
      <c r="D507">
        <v>608.37</v>
      </c>
      <c r="E507">
        <v>2854</v>
      </c>
      <c r="F507">
        <v>1.6412053258584445E-2</v>
      </c>
      <c r="G507">
        <v>1.8265592151366503E-2</v>
      </c>
      <c r="H507">
        <v>0.21316398037841625</v>
      </c>
      <c r="I507">
        <f t="shared" si="7"/>
        <v>2146.66</v>
      </c>
    </row>
    <row r="508" spans="1:9" x14ac:dyDescent="0.2">
      <c r="A508" t="s">
        <v>511</v>
      </c>
      <c r="B508">
        <v>496.32</v>
      </c>
      <c r="C508">
        <v>59.58</v>
      </c>
      <c r="D508">
        <v>459.3</v>
      </c>
      <c r="E508">
        <v>2854</v>
      </c>
      <c r="F508">
        <v>0.17390329362298529</v>
      </c>
      <c r="G508">
        <v>2.0875963559915906E-2</v>
      </c>
      <c r="H508">
        <v>0.16093202522775052</v>
      </c>
      <c r="I508">
        <f t="shared" si="7"/>
        <v>1838.8</v>
      </c>
    </row>
    <row r="509" spans="1:9" x14ac:dyDescent="0.2">
      <c r="A509" t="s">
        <v>512</v>
      </c>
      <c r="B509">
        <v>1172.1400000000001</v>
      </c>
      <c r="C509">
        <v>52.13</v>
      </c>
      <c r="D509">
        <v>828.56000000000006</v>
      </c>
      <c r="E509">
        <v>2854</v>
      </c>
      <c r="F509">
        <v>0.41070077084793277</v>
      </c>
      <c r="G509">
        <v>1.8265592151366503E-2</v>
      </c>
      <c r="H509">
        <v>0.29031534688156974</v>
      </c>
      <c r="I509">
        <f t="shared" si="7"/>
        <v>801.16999999999985</v>
      </c>
    </row>
    <row r="510" spans="1:9" x14ac:dyDescent="0.2">
      <c r="A510" t="s">
        <v>513</v>
      </c>
      <c r="B510">
        <v>437.92</v>
      </c>
      <c r="C510">
        <v>59.58</v>
      </c>
      <c r="D510">
        <v>2481.1</v>
      </c>
      <c r="E510">
        <v>2854</v>
      </c>
      <c r="F510">
        <v>0.15344078486334969</v>
      </c>
      <c r="G510">
        <v>2.0875963559915906E-2</v>
      </c>
      <c r="H510">
        <v>0.86934127540294326</v>
      </c>
      <c r="I510">
        <f t="shared" si="7"/>
        <v>-124.59999999999991</v>
      </c>
    </row>
    <row r="511" spans="1:9" x14ac:dyDescent="0.2">
      <c r="A511" t="s">
        <v>514</v>
      </c>
      <c r="B511">
        <v>84.38</v>
      </c>
      <c r="C511">
        <v>0</v>
      </c>
      <c r="D511">
        <v>1129.75</v>
      </c>
      <c r="E511">
        <v>2854</v>
      </c>
      <c r="F511">
        <v>2.956552207428171E-2</v>
      </c>
      <c r="G511">
        <v>0</v>
      </c>
      <c r="H511">
        <v>0.39584793272599861</v>
      </c>
      <c r="I511">
        <f t="shared" si="7"/>
        <v>1639.87</v>
      </c>
    </row>
    <row r="512" spans="1:9" x14ac:dyDescent="0.2">
      <c r="A512" t="s">
        <v>515</v>
      </c>
      <c r="B512">
        <v>664.79</v>
      </c>
      <c r="C512">
        <v>81.92</v>
      </c>
      <c r="D512">
        <v>604.92000000000007</v>
      </c>
      <c r="E512">
        <v>2854</v>
      </c>
      <c r="F512">
        <v>0.23293272599859843</v>
      </c>
      <c r="G512">
        <v>2.8703573931324458E-2</v>
      </c>
      <c r="H512">
        <v>0.21195515066573234</v>
      </c>
      <c r="I512">
        <f t="shared" si="7"/>
        <v>1502.37</v>
      </c>
    </row>
    <row r="513" spans="1:9" x14ac:dyDescent="0.2">
      <c r="A513" t="s">
        <v>516</v>
      </c>
      <c r="B513">
        <v>570.77</v>
      </c>
      <c r="C513">
        <v>81.92</v>
      </c>
      <c r="D513">
        <v>3863.98</v>
      </c>
      <c r="E513">
        <v>2854</v>
      </c>
      <c r="F513">
        <v>0.19998948843728101</v>
      </c>
      <c r="G513">
        <v>2.8703573931324458E-2</v>
      </c>
      <c r="H513">
        <v>1.3538822704975473</v>
      </c>
      <c r="I513">
        <f t="shared" si="7"/>
        <v>-1662.67</v>
      </c>
    </row>
    <row r="514" spans="1:9" x14ac:dyDescent="0.2">
      <c r="A514" t="s">
        <v>517</v>
      </c>
      <c r="B514">
        <v>644.19000000000005</v>
      </c>
      <c r="C514">
        <v>119.15</v>
      </c>
      <c r="D514">
        <v>565.76</v>
      </c>
      <c r="E514">
        <v>2854</v>
      </c>
      <c r="F514">
        <v>0.22571478626489139</v>
      </c>
      <c r="G514">
        <v>4.1748423265592152E-2</v>
      </c>
      <c r="H514">
        <v>0.19823405746320952</v>
      </c>
      <c r="I514">
        <f t="shared" si="7"/>
        <v>1524.8999999999996</v>
      </c>
    </row>
    <row r="515" spans="1:9" x14ac:dyDescent="0.2">
      <c r="A515" t="s">
        <v>518</v>
      </c>
      <c r="B515">
        <v>396.08</v>
      </c>
      <c r="C515">
        <v>81.92</v>
      </c>
      <c r="D515">
        <v>1125.06</v>
      </c>
      <c r="E515">
        <v>2854</v>
      </c>
      <c r="F515">
        <v>0.13878065872459705</v>
      </c>
      <c r="G515">
        <v>2.8703573931324458E-2</v>
      </c>
      <c r="H515">
        <v>0.39420462508759635</v>
      </c>
      <c r="I515">
        <f t="shared" si="7"/>
        <v>1250.94</v>
      </c>
    </row>
    <row r="516" spans="1:9" x14ac:dyDescent="0.2">
      <c r="A516" t="s">
        <v>519</v>
      </c>
      <c r="B516">
        <v>247.16</v>
      </c>
      <c r="C516">
        <v>126.6</v>
      </c>
      <c r="D516">
        <v>371.43</v>
      </c>
      <c r="E516">
        <v>2854</v>
      </c>
      <c r="F516">
        <v>8.6601261387526274E-2</v>
      </c>
      <c r="G516">
        <v>4.4358794674141555E-2</v>
      </c>
      <c r="H516">
        <v>0.13014365802382621</v>
      </c>
      <c r="I516">
        <f t="shared" si="7"/>
        <v>2108.8100000000004</v>
      </c>
    </row>
    <row r="517" spans="1:9" x14ac:dyDescent="0.2">
      <c r="A517" t="s">
        <v>520</v>
      </c>
      <c r="B517">
        <v>221.72</v>
      </c>
      <c r="C517">
        <v>215.96</v>
      </c>
      <c r="D517">
        <v>3669.5299999999997</v>
      </c>
      <c r="E517">
        <v>2854</v>
      </c>
      <c r="F517">
        <v>7.7687456201822006E-2</v>
      </c>
      <c r="G517">
        <v>7.5669236159775763E-2</v>
      </c>
      <c r="H517">
        <v>1.2857498248072878</v>
      </c>
      <c r="I517">
        <f t="shared" si="7"/>
        <v>-1253.2099999999998</v>
      </c>
    </row>
    <row r="518" spans="1:9" x14ac:dyDescent="0.2">
      <c r="A518" t="s">
        <v>521</v>
      </c>
      <c r="B518">
        <v>0</v>
      </c>
      <c r="C518">
        <v>215.96</v>
      </c>
      <c r="D518">
        <v>1548.0200000000002</v>
      </c>
      <c r="E518">
        <v>2854</v>
      </c>
      <c r="F518">
        <v>0</v>
      </c>
      <c r="G518">
        <v>7.5669236159775763E-2</v>
      </c>
      <c r="H518">
        <v>0.54240364400840935</v>
      </c>
      <c r="I518">
        <f t="shared" ref="I518:I579" si="8">E518-D518-C518-B518</f>
        <v>1090.0199999999998</v>
      </c>
    </row>
    <row r="519" spans="1:9" x14ac:dyDescent="0.2">
      <c r="A519" t="s">
        <v>522</v>
      </c>
      <c r="B519">
        <v>0</v>
      </c>
      <c r="C519">
        <v>215.96</v>
      </c>
      <c r="D519">
        <v>1967.5200000000002</v>
      </c>
      <c r="E519">
        <v>2854</v>
      </c>
      <c r="F519">
        <v>0</v>
      </c>
      <c r="G519">
        <v>7.5669236159775763E-2</v>
      </c>
      <c r="H519">
        <v>0.6893903293622986</v>
      </c>
      <c r="I519">
        <f t="shared" si="8"/>
        <v>670.51999999999975</v>
      </c>
    </row>
    <row r="520" spans="1:9" x14ac:dyDescent="0.2">
      <c r="A520" t="s">
        <v>523</v>
      </c>
      <c r="B520">
        <v>6.79</v>
      </c>
      <c r="C520">
        <v>52.13</v>
      </c>
      <c r="D520">
        <v>444.34</v>
      </c>
      <c r="E520">
        <v>2854</v>
      </c>
      <c r="F520">
        <v>2.3791170287316048E-3</v>
      </c>
      <c r="G520">
        <v>1.8265592151366503E-2</v>
      </c>
      <c r="H520">
        <v>0.15569025928521374</v>
      </c>
      <c r="I520">
        <f t="shared" si="8"/>
        <v>2350.7399999999998</v>
      </c>
    </row>
    <row r="521" spans="1:9" x14ac:dyDescent="0.2">
      <c r="A521" t="s">
        <v>524</v>
      </c>
      <c r="B521">
        <v>119.88</v>
      </c>
      <c r="C521">
        <v>96.81</v>
      </c>
      <c r="D521">
        <v>927.34</v>
      </c>
      <c r="E521">
        <v>2854</v>
      </c>
      <c r="F521">
        <v>4.2004204625087596E-2</v>
      </c>
      <c r="G521">
        <v>3.3920812894183604E-2</v>
      </c>
      <c r="H521">
        <v>0.32492641906096709</v>
      </c>
      <c r="I521">
        <f t="shared" si="8"/>
        <v>1709.9699999999998</v>
      </c>
    </row>
    <row r="522" spans="1:9" x14ac:dyDescent="0.2">
      <c r="A522" t="s">
        <v>525</v>
      </c>
      <c r="B522">
        <v>0</v>
      </c>
      <c r="C522">
        <v>603.20000000000005</v>
      </c>
      <c r="D522">
        <v>1960.63</v>
      </c>
      <c r="E522">
        <v>2854</v>
      </c>
      <c r="F522">
        <v>0</v>
      </c>
      <c r="G522">
        <v>0.21135248773651016</v>
      </c>
      <c r="H522">
        <v>0.68697617379117037</v>
      </c>
      <c r="I522">
        <f t="shared" si="8"/>
        <v>290.16999999999985</v>
      </c>
    </row>
    <row r="523" spans="1:9" x14ac:dyDescent="0.2">
      <c r="A523" t="s">
        <v>526</v>
      </c>
      <c r="B523">
        <v>20.440000000000001</v>
      </c>
      <c r="C523">
        <v>0</v>
      </c>
      <c r="D523">
        <v>389.81</v>
      </c>
      <c r="E523">
        <v>2854</v>
      </c>
      <c r="F523">
        <v>7.1618780658724603E-3</v>
      </c>
      <c r="G523">
        <v>0</v>
      </c>
      <c r="H523">
        <v>0.13658374211632796</v>
      </c>
      <c r="I523">
        <f t="shared" si="8"/>
        <v>2443.75</v>
      </c>
    </row>
    <row r="524" spans="1:9" x14ac:dyDescent="0.2">
      <c r="A524" t="s">
        <v>527</v>
      </c>
      <c r="B524">
        <v>611.45000000000005</v>
      </c>
      <c r="C524">
        <v>0</v>
      </c>
      <c r="D524">
        <v>236.88000000000002</v>
      </c>
      <c r="E524">
        <v>2854</v>
      </c>
      <c r="F524">
        <v>0.21424316748423267</v>
      </c>
      <c r="G524">
        <v>0</v>
      </c>
      <c r="H524">
        <v>8.2999299229152071E-2</v>
      </c>
      <c r="I524">
        <f t="shared" si="8"/>
        <v>2005.6699999999998</v>
      </c>
    </row>
    <row r="525" spans="1:9" x14ac:dyDescent="0.2">
      <c r="A525" t="s">
        <v>528</v>
      </c>
      <c r="B525">
        <v>82.47</v>
      </c>
      <c r="C525">
        <v>7.45</v>
      </c>
      <c r="D525">
        <v>173.86</v>
      </c>
      <c r="E525">
        <v>2854</v>
      </c>
      <c r="F525">
        <v>2.8896285914505958E-2</v>
      </c>
      <c r="G525">
        <v>2.6103714085494046E-3</v>
      </c>
      <c r="H525">
        <v>6.0918009810791873E-2</v>
      </c>
      <c r="I525">
        <f t="shared" si="8"/>
        <v>2590.2200000000003</v>
      </c>
    </row>
    <row r="526" spans="1:9" x14ac:dyDescent="0.2">
      <c r="A526" t="s">
        <v>529</v>
      </c>
      <c r="B526">
        <v>4915.99</v>
      </c>
      <c r="C526">
        <v>22.34</v>
      </c>
      <c r="D526">
        <v>11127.25</v>
      </c>
      <c r="E526">
        <v>2854</v>
      </c>
      <c r="F526">
        <v>1.7224912403644008</v>
      </c>
      <c r="G526">
        <v>7.8276103714085502E-3</v>
      </c>
      <c r="H526">
        <v>3.8988262088297128</v>
      </c>
      <c r="I526">
        <f t="shared" si="8"/>
        <v>-13211.58</v>
      </c>
    </row>
    <row r="527" spans="1:9" x14ac:dyDescent="0.2">
      <c r="A527" t="s">
        <v>530</v>
      </c>
      <c r="B527">
        <v>334.49</v>
      </c>
      <c r="C527">
        <v>22.34</v>
      </c>
      <c r="D527">
        <v>1284.3399999999999</v>
      </c>
      <c r="E527">
        <v>2854</v>
      </c>
      <c r="F527">
        <v>0.11720042046250877</v>
      </c>
      <c r="G527">
        <v>7.8276103714085502E-3</v>
      </c>
      <c r="H527">
        <v>0.45001401541695862</v>
      </c>
      <c r="I527">
        <f t="shared" si="8"/>
        <v>1212.8300000000002</v>
      </c>
    </row>
    <row r="528" spans="1:9" x14ac:dyDescent="0.2">
      <c r="A528" t="s">
        <v>531</v>
      </c>
      <c r="B528">
        <v>563.22</v>
      </c>
      <c r="C528">
        <v>0</v>
      </c>
      <c r="D528">
        <v>701.65000000000009</v>
      </c>
      <c r="E528">
        <v>2854</v>
      </c>
      <c r="F528">
        <v>0.19734407848633498</v>
      </c>
      <c r="G528">
        <v>0</v>
      </c>
      <c r="H528">
        <v>0.24584793272599864</v>
      </c>
      <c r="I528">
        <f t="shared" si="8"/>
        <v>1589.1299999999999</v>
      </c>
    </row>
    <row r="529" spans="1:9" x14ac:dyDescent="0.2">
      <c r="A529" t="s">
        <v>532</v>
      </c>
      <c r="B529">
        <v>351.36</v>
      </c>
      <c r="C529">
        <v>22.34</v>
      </c>
      <c r="D529">
        <v>876.25</v>
      </c>
      <c r="E529">
        <v>2854</v>
      </c>
      <c r="F529">
        <v>0.12311142256482131</v>
      </c>
      <c r="G529">
        <v>7.8276103714085502E-3</v>
      </c>
      <c r="H529">
        <v>0.3070252277505256</v>
      </c>
      <c r="I529">
        <f t="shared" si="8"/>
        <v>1604.0500000000002</v>
      </c>
    </row>
    <row r="530" spans="1:9" x14ac:dyDescent="0.2">
      <c r="A530" t="s">
        <v>533</v>
      </c>
      <c r="B530">
        <v>290.12</v>
      </c>
      <c r="C530">
        <v>7.45</v>
      </c>
      <c r="D530">
        <v>245.12</v>
      </c>
      <c r="E530">
        <v>2854</v>
      </c>
      <c r="F530">
        <v>0.10165381920112124</v>
      </c>
      <c r="G530">
        <v>2.6103714085494046E-3</v>
      </c>
      <c r="H530">
        <v>8.5886475122634906E-2</v>
      </c>
      <c r="I530">
        <f t="shared" si="8"/>
        <v>2311.3100000000004</v>
      </c>
    </row>
    <row r="531" spans="1:9" x14ac:dyDescent="0.2">
      <c r="A531" t="s">
        <v>534</v>
      </c>
      <c r="B531">
        <v>13.01</v>
      </c>
      <c r="C531">
        <v>67.02</v>
      </c>
      <c r="D531">
        <v>479.99</v>
      </c>
      <c r="E531">
        <v>2854</v>
      </c>
      <c r="F531">
        <v>4.5585143658023828E-3</v>
      </c>
      <c r="G531">
        <v>2.3482831114225645E-2</v>
      </c>
      <c r="H531">
        <v>0.16818149964961457</v>
      </c>
      <c r="I531">
        <f t="shared" si="8"/>
        <v>2293.98</v>
      </c>
    </row>
    <row r="532" spans="1:9" x14ac:dyDescent="0.2">
      <c r="A532" t="s">
        <v>535</v>
      </c>
      <c r="B532">
        <v>27.63</v>
      </c>
      <c r="C532">
        <v>67.02</v>
      </c>
      <c r="D532">
        <v>471.34</v>
      </c>
      <c r="E532">
        <v>2854</v>
      </c>
      <c r="F532">
        <v>9.6811492641906086E-3</v>
      </c>
      <c r="G532">
        <v>2.3482831114225645E-2</v>
      </c>
      <c r="H532">
        <v>0.16515066573230552</v>
      </c>
      <c r="I532">
        <f t="shared" si="8"/>
        <v>2288.0099999999998</v>
      </c>
    </row>
    <row r="533" spans="1:9" x14ac:dyDescent="0.2">
      <c r="A533" t="s">
        <v>536</v>
      </c>
      <c r="B533">
        <v>51.61</v>
      </c>
      <c r="C533">
        <v>67.02</v>
      </c>
      <c r="D533">
        <v>956.63</v>
      </c>
      <c r="E533">
        <v>2854</v>
      </c>
      <c r="F533">
        <v>1.8083391730903994E-2</v>
      </c>
      <c r="G533">
        <v>2.3482831114225645E-2</v>
      </c>
      <c r="H533">
        <v>0.33518920812894182</v>
      </c>
      <c r="I533">
        <f t="shared" si="8"/>
        <v>1778.74</v>
      </c>
    </row>
    <row r="534" spans="1:9" x14ac:dyDescent="0.2">
      <c r="A534" t="s">
        <v>537</v>
      </c>
      <c r="B534">
        <v>140.30000000000001</v>
      </c>
      <c r="C534">
        <v>67.02</v>
      </c>
      <c r="D534">
        <v>500.46000000000004</v>
      </c>
      <c r="E534">
        <v>2854</v>
      </c>
      <c r="F534">
        <v>4.9159074982480733E-2</v>
      </c>
      <c r="G534">
        <v>2.3482831114225645E-2</v>
      </c>
      <c r="H534">
        <v>0.17535388927820603</v>
      </c>
      <c r="I534">
        <f t="shared" si="8"/>
        <v>2146.2199999999998</v>
      </c>
    </row>
    <row r="535" spans="1:9" x14ac:dyDescent="0.2">
      <c r="A535" t="s">
        <v>538</v>
      </c>
      <c r="B535">
        <v>510.99</v>
      </c>
      <c r="C535">
        <v>52.13</v>
      </c>
      <c r="D535">
        <v>449.24</v>
      </c>
      <c r="E535">
        <v>2854</v>
      </c>
      <c r="F535">
        <v>0.17904344779257184</v>
      </c>
      <c r="G535">
        <v>1.8265592151366503E-2</v>
      </c>
      <c r="H535">
        <v>0.15740714786264892</v>
      </c>
      <c r="I535">
        <f t="shared" si="8"/>
        <v>1841.64</v>
      </c>
    </row>
    <row r="536" spans="1:9" x14ac:dyDescent="0.2">
      <c r="A536" t="s">
        <v>539</v>
      </c>
      <c r="B536">
        <v>154.5</v>
      </c>
      <c r="C536">
        <v>74.47</v>
      </c>
      <c r="D536">
        <v>470.02</v>
      </c>
      <c r="E536">
        <v>2854</v>
      </c>
      <c r="F536">
        <v>5.4134548002803082E-2</v>
      </c>
      <c r="G536">
        <v>2.6093202522775052E-2</v>
      </c>
      <c r="H536">
        <v>0.16468815697266992</v>
      </c>
      <c r="I536">
        <f t="shared" si="8"/>
        <v>2155.0100000000002</v>
      </c>
    </row>
    <row r="537" spans="1:9" x14ac:dyDescent="0.2">
      <c r="A537" t="s">
        <v>540</v>
      </c>
      <c r="B537">
        <v>15.56</v>
      </c>
      <c r="C537">
        <v>14.89</v>
      </c>
      <c r="D537">
        <v>750.1</v>
      </c>
      <c r="E537">
        <v>2854</v>
      </c>
      <c r="F537">
        <v>5.4519971969166081E-3</v>
      </c>
      <c r="G537">
        <v>5.2172389628591456E-3</v>
      </c>
      <c r="H537">
        <v>0.26282410651716892</v>
      </c>
      <c r="I537">
        <f t="shared" si="8"/>
        <v>2073.4500000000003</v>
      </c>
    </row>
    <row r="538" spans="1:9" x14ac:dyDescent="0.2">
      <c r="A538" t="s">
        <v>541</v>
      </c>
      <c r="B538">
        <v>0</v>
      </c>
      <c r="C538">
        <v>14.89</v>
      </c>
      <c r="D538">
        <v>1342.15</v>
      </c>
      <c r="E538">
        <v>2854</v>
      </c>
      <c r="F538">
        <v>0</v>
      </c>
      <c r="G538">
        <v>5.2172389628591456E-3</v>
      </c>
      <c r="H538">
        <v>0.47026979677645414</v>
      </c>
      <c r="I538">
        <f t="shared" si="8"/>
        <v>1496.9599999999998</v>
      </c>
    </row>
    <row r="539" spans="1:9" x14ac:dyDescent="0.2">
      <c r="A539" t="s">
        <v>542</v>
      </c>
      <c r="B539">
        <v>204.61</v>
      </c>
      <c r="C539">
        <v>74.47</v>
      </c>
      <c r="D539">
        <v>774.79</v>
      </c>
      <c r="E539">
        <v>2854</v>
      </c>
      <c r="F539">
        <v>7.1692361597757534E-2</v>
      </c>
      <c r="G539">
        <v>2.6093202522775052E-2</v>
      </c>
      <c r="H539">
        <v>0.27147512263489837</v>
      </c>
      <c r="I539">
        <f t="shared" si="8"/>
        <v>1800.13</v>
      </c>
    </row>
    <row r="540" spans="1:9" x14ac:dyDescent="0.2">
      <c r="A540" t="s">
        <v>543</v>
      </c>
      <c r="B540">
        <v>426.47</v>
      </c>
      <c r="C540">
        <v>44.68</v>
      </c>
      <c r="D540">
        <v>785.9</v>
      </c>
      <c r="E540">
        <v>2854</v>
      </c>
      <c r="F540">
        <v>0.14942887175893485</v>
      </c>
      <c r="G540">
        <v>1.56552207428171E-2</v>
      </c>
      <c r="H540">
        <v>0.2753679046951647</v>
      </c>
      <c r="I540">
        <f t="shared" si="8"/>
        <v>1596.9499999999998</v>
      </c>
    </row>
    <row r="541" spans="1:9" x14ac:dyDescent="0.2">
      <c r="A541" t="s">
        <v>544</v>
      </c>
      <c r="B541">
        <v>0</v>
      </c>
      <c r="C541">
        <v>141.49</v>
      </c>
      <c r="D541">
        <v>1471.14</v>
      </c>
      <c r="E541">
        <v>2854</v>
      </c>
      <c r="F541">
        <v>0</v>
      </c>
      <c r="G541">
        <v>4.9576033637000701E-2</v>
      </c>
      <c r="H541">
        <v>0.51546601261387526</v>
      </c>
      <c r="I541">
        <f t="shared" si="8"/>
        <v>1241.3699999999999</v>
      </c>
    </row>
    <row r="542" spans="1:9" x14ac:dyDescent="0.2">
      <c r="A542" t="s">
        <v>545</v>
      </c>
      <c r="B542">
        <v>205.08</v>
      </c>
      <c r="C542">
        <v>186.17</v>
      </c>
      <c r="D542">
        <v>1651.49</v>
      </c>
      <c r="E542">
        <v>2854</v>
      </c>
      <c r="F542">
        <v>7.1857042747021732E-2</v>
      </c>
      <c r="G542">
        <v>6.5231254379817791E-2</v>
      </c>
      <c r="H542">
        <v>0.57865802382620879</v>
      </c>
      <c r="I542">
        <f t="shared" si="8"/>
        <v>811.26</v>
      </c>
    </row>
    <row r="543" spans="1:9" x14ac:dyDescent="0.2">
      <c r="A543" t="s">
        <v>546</v>
      </c>
      <c r="B543">
        <v>97.7</v>
      </c>
      <c r="C543">
        <v>0</v>
      </c>
      <c r="D543">
        <v>591.87</v>
      </c>
      <c r="E543">
        <v>2854</v>
      </c>
      <c r="F543">
        <v>3.4232655921513665E-2</v>
      </c>
      <c r="G543">
        <v>0</v>
      </c>
      <c r="H543">
        <v>0.20738262088297127</v>
      </c>
      <c r="I543">
        <f t="shared" si="8"/>
        <v>2164.4300000000003</v>
      </c>
    </row>
    <row r="544" spans="1:9" x14ac:dyDescent="0.2">
      <c r="A544" t="s">
        <v>547</v>
      </c>
      <c r="B544">
        <v>0</v>
      </c>
      <c r="C544">
        <v>156.38</v>
      </c>
      <c r="D544">
        <v>1728.42</v>
      </c>
      <c r="E544">
        <v>2854</v>
      </c>
      <c r="F544">
        <v>0</v>
      </c>
      <c r="G544">
        <v>5.4793272599859846E-2</v>
      </c>
      <c r="H544">
        <v>0.60561317449194119</v>
      </c>
      <c r="I544">
        <f t="shared" si="8"/>
        <v>969.19999999999993</v>
      </c>
    </row>
    <row r="545" spans="1:9" x14ac:dyDescent="0.2">
      <c r="A545" t="s">
        <v>548</v>
      </c>
      <c r="B545">
        <v>594.78</v>
      </c>
      <c r="C545">
        <v>148.94</v>
      </c>
      <c r="D545">
        <v>118.89</v>
      </c>
      <c r="E545">
        <v>2854</v>
      </c>
      <c r="F545">
        <v>0.20840224246671338</v>
      </c>
      <c r="G545">
        <v>5.2186405045550104E-2</v>
      </c>
      <c r="H545">
        <v>4.1657323055360899E-2</v>
      </c>
      <c r="I545">
        <f t="shared" si="8"/>
        <v>1991.39</v>
      </c>
    </row>
    <row r="546" spans="1:9" x14ac:dyDescent="0.2">
      <c r="A546" t="s">
        <v>549</v>
      </c>
      <c r="B546">
        <v>1981.69</v>
      </c>
      <c r="C546">
        <v>22.34</v>
      </c>
      <c r="D546">
        <v>634.91</v>
      </c>
      <c r="E546">
        <v>2854</v>
      </c>
      <c r="F546">
        <v>0.69435529081990188</v>
      </c>
      <c r="G546">
        <v>7.8276103714085502E-3</v>
      </c>
      <c r="H546">
        <v>0.22246320953048351</v>
      </c>
      <c r="I546">
        <f t="shared" si="8"/>
        <v>215.05999999999995</v>
      </c>
    </row>
    <row r="547" spans="1:9" x14ac:dyDescent="0.2">
      <c r="A547" t="s">
        <v>550</v>
      </c>
      <c r="B547">
        <v>294.32</v>
      </c>
      <c r="C547">
        <v>29.79</v>
      </c>
      <c r="D547">
        <v>646.16999999999996</v>
      </c>
      <c r="E547">
        <v>2854</v>
      </c>
      <c r="F547">
        <v>0.10312543798177995</v>
      </c>
      <c r="G547">
        <v>1.0437981779957953E-2</v>
      </c>
      <c r="H547">
        <v>0.22640854940434477</v>
      </c>
      <c r="I547">
        <f t="shared" si="8"/>
        <v>1883.72</v>
      </c>
    </row>
    <row r="548" spans="1:9" x14ac:dyDescent="0.2">
      <c r="A548" t="s">
        <v>551</v>
      </c>
      <c r="B548">
        <v>3.29</v>
      </c>
      <c r="C548">
        <v>29.79</v>
      </c>
      <c r="D548">
        <v>684.25</v>
      </c>
      <c r="E548">
        <v>2854</v>
      </c>
      <c r="F548">
        <v>1.1527680448493343E-3</v>
      </c>
      <c r="G548">
        <v>1.0437981779957953E-2</v>
      </c>
      <c r="H548">
        <v>0.23975122634898388</v>
      </c>
      <c r="I548">
        <f t="shared" si="8"/>
        <v>2136.67</v>
      </c>
    </row>
    <row r="549" spans="1:9" x14ac:dyDescent="0.2">
      <c r="A549" t="s">
        <v>552</v>
      </c>
      <c r="B549">
        <v>0</v>
      </c>
      <c r="C549">
        <v>29.79</v>
      </c>
      <c r="D549">
        <v>1762.28</v>
      </c>
      <c r="E549">
        <v>2854</v>
      </c>
      <c r="F549">
        <v>0</v>
      </c>
      <c r="G549">
        <v>1.0437981779957953E-2</v>
      </c>
      <c r="H549">
        <v>0.61747722494744217</v>
      </c>
      <c r="I549">
        <f t="shared" si="8"/>
        <v>1061.93</v>
      </c>
    </row>
    <row r="550" spans="1:9" x14ac:dyDescent="0.2">
      <c r="A550" t="s">
        <v>553</v>
      </c>
      <c r="B550">
        <v>261.88</v>
      </c>
      <c r="C550">
        <v>7.45</v>
      </c>
      <c r="D550">
        <v>465.72999999999996</v>
      </c>
      <c r="E550">
        <v>2854</v>
      </c>
      <c r="F550">
        <v>9.1758934828311142E-2</v>
      </c>
      <c r="G550">
        <v>2.6103714085494046E-3</v>
      </c>
      <c r="H550">
        <v>0.16318500350385423</v>
      </c>
      <c r="I550">
        <f t="shared" si="8"/>
        <v>2118.94</v>
      </c>
    </row>
    <row r="551" spans="1:9" x14ac:dyDescent="0.2">
      <c r="A551" t="s">
        <v>554</v>
      </c>
      <c r="B551">
        <v>0</v>
      </c>
      <c r="C551">
        <v>37.229999999999997</v>
      </c>
      <c r="D551">
        <v>415.5</v>
      </c>
      <c r="E551">
        <v>2854</v>
      </c>
      <c r="F551">
        <v>0</v>
      </c>
      <c r="G551">
        <v>1.3044849334267694E-2</v>
      </c>
      <c r="H551">
        <v>0.14558514365802383</v>
      </c>
      <c r="I551">
        <f t="shared" si="8"/>
        <v>2401.27</v>
      </c>
    </row>
    <row r="552" spans="1:9" x14ac:dyDescent="0.2">
      <c r="A552" t="s">
        <v>555</v>
      </c>
      <c r="B552">
        <v>793.73</v>
      </c>
      <c r="C552">
        <v>357.45</v>
      </c>
      <c r="D552">
        <v>2836.2799999999997</v>
      </c>
      <c r="E552">
        <v>2854</v>
      </c>
      <c r="F552">
        <v>0.2781114225648213</v>
      </c>
      <c r="G552">
        <v>0.12524526979677644</v>
      </c>
      <c r="H552">
        <v>0.99379117028731601</v>
      </c>
      <c r="I552">
        <f t="shared" si="8"/>
        <v>-1133.4599999999998</v>
      </c>
    </row>
    <row r="553" spans="1:9" x14ac:dyDescent="0.2">
      <c r="A553" t="s">
        <v>556</v>
      </c>
      <c r="B553">
        <v>230.94</v>
      </c>
      <c r="C553">
        <v>111.7</v>
      </c>
      <c r="D553">
        <v>585.35</v>
      </c>
      <c r="E553">
        <v>2854</v>
      </c>
      <c r="F553">
        <v>8.0918009810791877E-2</v>
      </c>
      <c r="G553">
        <v>3.9138051857042749E-2</v>
      </c>
      <c r="H553">
        <v>0.20509810791871058</v>
      </c>
      <c r="I553">
        <f t="shared" si="8"/>
        <v>1926.0100000000002</v>
      </c>
    </row>
    <row r="554" spans="1:9" x14ac:dyDescent="0.2">
      <c r="A554" t="s">
        <v>557</v>
      </c>
      <c r="B554">
        <v>0</v>
      </c>
      <c r="C554">
        <v>111.7</v>
      </c>
      <c r="D554">
        <v>1070.5400000000002</v>
      </c>
      <c r="E554">
        <v>2854</v>
      </c>
      <c r="F554">
        <v>0</v>
      </c>
      <c r="G554">
        <v>3.9138051857042749E-2</v>
      </c>
      <c r="H554">
        <v>0.37510161177295032</v>
      </c>
      <c r="I554">
        <f t="shared" si="8"/>
        <v>1671.7599999999998</v>
      </c>
    </row>
    <row r="555" spans="1:9" x14ac:dyDescent="0.2">
      <c r="A555" t="s">
        <v>558</v>
      </c>
      <c r="B555">
        <v>321.12</v>
      </c>
      <c r="C555">
        <v>111.7</v>
      </c>
      <c r="D555">
        <v>1762.13</v>
      </c>
      <c r="E555">
        <v>2854</v>
      </c>
      <c r="F555">
        <v>0.11251576734407849</v>
      </c>
      <c r="G555">
        <v>3.9138051857042749E-2</v>
      </c>
      <c r="H555">
        <v>0.61742466713384725</v>
      </c>
      <c r="I555">
        <f t="shared" si="8"/>
        <v>659.04999999999984</v>
      </c>
    </row>
    <row r="556" spans="1:9" x14ac:dyDescent="0.2">
      <c r="A556" t="s">
        <v>559</v>
      </c>
      <c r="B556">
        <v>0</v>
      </c>
      <c r="C556">
        <v>111.7</v>
      </c>
      <c r="D556">
        <v>1827.25</v>
      </c>
      <c r="E556">
        <v>2854</v>
      </c>
      <c r="F556">
        <v>0</v>
      </c>
      <c r="G556">
        <v>3.9138051857042749E-2</v>
      </c>
      <c r="H556">
        <v>0.64024176594253679</v>
      </c>
      <c r="I556">
        <f t="shared" si="8"/>
        <v>915.05</v>
      </c>
    </row>
    <row r="557" spans="1:9" x14ac:dyDescent="0.2">
      <c r="A557" t="s">
        <v>560</v>
      </c>
      <c r="B557">
        <v>509.48</v>
      </c>
      <c r="C557">
        <v>357.45</v>
      </c>
      <c r="D557">
        <v>555.66000000000008</v>
      </c>
      <c r="E557">
        <v>2854</v>
      </c>
      <c r="F557">
        <v>0.17851436580238264</v>
      </c>
      <c r="G557">
        <v>0.12524526979677644</v>
      </c>
      <c r="H557">
        <v>0.19469516468114928</v>
      </c>
      <c r="I557">
        <f t="shared" si="8"/>
        <v>1431.41</v>
      </c>
    </row>
    <row r="558" spans="1:9" x14ac:dyDescent="0.2">
      <c r="A558" t="s">
        <v>561</v>
      </c>
      <c r="B558">
        <v>1238.6099999999999</v>
      </c>
      <c r="C558">
        <v>7.45</v>
      </c>
      <c r="D558">
        <v>554.16</v>
      </c>
      <c r="E558">
        <v>2854</v>
      </c>
      <c r="F558">
        <v>0.43399088997897683</v>
      </c>
      <c r="G558">
        <v>2.6103714085494046E-3</v>
      </c>
      <c r="H558">
        <v>0.1941695865451997</v>
      </c>
      <c r="I558">
        <f t="shared" si="8"/>
        <v>1053.7800000000004</v>
      </c>
    </row>
    <row r="559" spans="1:9" x14ac:dyDescent="0.2">
      <c r="A559" t="s">
        <v>562</v>
      </c>
      <c r="B559">
        <v>533.65</v>
      </c>
      <c r="C559">
        <v>7.45</v>
      </c>
      <c r="D559">
        <v>487.08</v>
      </c>
      <c r="E559">
        <v>2854</v>
      </c>
      <c r="F559">
        <v>0.1869831814996496</v>
      </c>
      <c r="G559">
        <v>2.6103714085494046E-3</v>
      </c>
      <c r="H559">
        <v>0.17066573230553608</v>
      </c>
      <c r="I559">
        <f t="shared" si="8"/>
        <v>1825.8200000000002</v>
      </c>
    </row>
    <row r="560" spans="1:9" x14ac:dyDescent="0.2">
      <c r="A560" t="s">
        <v>563</v>
      </c>
      <c r="B560">
        <v>349.85</v>
      </c>
      <c r="C560">
        <v>141.49</v>
      </c>
      <c r="D560">
        <v>1146.4299999999998</v>
      </c>
      <c r="E560">
        <v>2854</v>
      </c>
      <c r="F560">
        <v>0.1225823405746321</v>
      </c>
      <c r="G560">
        <v>4.9576033637000701E-2</v>
      </c>
      <c r="H560">
        <v>0.40169236159775745</v>
      </c>
      <c r="I560">
        <f t="shared" si="8"/>
        <v>1216.23</v>
      </c>
    </row>
    <row r="561" spans="1:9" x14ac:dyDescent="0.2">
      <c r="A561" t="s">
        <v>564</v>
      </c>
      <c r="B561">
        <v>422.13</v>
      </c>
      <c r="C561">
        <v>7.45</v>
      </c>
      <c r="D561">
        <v>906.57</v>
      </c>
      <c r="E561">
        <v>2854</v>
      </c>
      <c r="F561">
        <v>0.1479081990189208</v>
      </c>
      <c r="G561">
        <v>2.6103714085494046E-3</v>
      </c>
      <c r="H561">
        <v>0.31764891380518573</v>
      </c>
      <c r="I561">
        <f t="shared" si="8"/>
        <v>1517.85</v>
      </c>
    </row>
    <row r="562" spans="1:9" x14ac:dyDescent="0.2">
      <c r="A562" t="s">
        <v>565</v>
      </c>
      <c r="B562">
        <v>405.33</v>
      </c>
      <c r="C562">
        <v>22.34</v>
      </c>
      <c r="D562">
        <v>701.01</v>
      </c>
      <c r="E562">
        <v>2854</v>
      </c>
      <c r="F562">
        <v>0.1420217238962859</v>
      </c>
      <c r="G562">
        <v>7.8276103714085502E-3</v>
      </c>
      <c r="H562">
        <v>0.24562368605466012</v>
      </c>
      <c r="I562">
        <f t="shared" si="8"/>
        <v>1725.3199999999997</v>
      </c>
    </row>
    <row r="563" spans="1:9" x14ac:dyDescent="0.2">
      <c r="A563" t="s">
        <v>566</v>
      </c>
      <c r="B563">
        <v>783.89</v>
      </c>
      <c r="C563">
        <v>178.73</v>
      </c>
      <c r="D563">
        <v>718.55</v>
      </c>
      <c r="E563">
        <v>2854</v>
      </c>
      <c r="F563">
        <v>0.27466362999299226</v>
      </c>
      <c r="G563">
        <v>6.2624386825508055E-2</v>
      </c>
      <c r="H563">
        <v>0.25176944639103011</v>
      </c>
      <c r="I563">
        <f t="shared" si="8"/>
        <v>1172.83</v>
      </c>
    </row>
    <row r="564" spans="1:9" x14ac:dyDescent="0.2">
      <c r="A564" t="s">
        <v>567</v>
      </c>
      <c r="B564">
        <v>530.72</v>
      </c>
      <c r="C564">
        <v>89.36</v>
      </c>
      <c r="D564">
        <v>661.87</v>
      </c>
      <c r="E564">
        <v>2854</v>
      </c>
      <c r="F564">
        <v>0.18595655220742818</v>
      </c>
      <c r="G564">
        <v>3.1310441485634201E-2</v>
      </c>
      <c r="H564">
        <v>0.23190960056061669</v>
      </c>
      <c r="I564">
        <f t="shared" si="8"/>
        <v>1572.05</v>
      </c>
    </row>
    <row r="565" spans="1:9" x14ac:dyDescent="0.2">
      <c r="A565" t="s">
        <v>568</v>
      </c>
      <c r="B565">
        <v>665.36</v>
      </c>
      <c r="C565">
        <v>0</v>
      </c>
      <c r="D565">
        <v>215.97</v>
      </c>
      <c r="E565">
        <v>2854</v>
      </c>
      <c r="F565">
        <v>0.23313244569025929</v>
      </c>
      <c r="G565">
        <v>0</v>
      </c>
      <c r="H565">
        <v>7.5672740014015416E-2</v>
      </c>
      <c r="I565">
        <f t="shared" si="8"/>
        <v>1972.67</v>
      </c>
    </row>
    <row r="566" spans="1:9" x14ac:dyDescent="0.2">
      <c r="A566" t="s">
        <v>569</v>
      </c>
      <c r="B566">
        <v>656.48</v>
      </c>
      <c r="C566">
        <v>275.54000000000002</v>
      </c>
      <c r="D566">
        <v>238.45999999999998</v>
      </c>
      <c r="E566">
        <v>2854</v>
      </c>
      <c r="F566">
        <v>0.23002102312543798</v>
      </c>
      <c r="G566">
        <v>9.6545199719691666E-2</v>
      </c>
      <c r="H566">
        <v>8.3552908199018908E-2</v>
      </c>
      <c r="I566">
        <f t="shared" si="8"/>
        <v>1683.52</v>
      </c>
    </row>
    <row r="567" spans="1:9" x14ac:dyDescent="0.2">
      <c r="A567" t="s">
        <v>570</v>
      </c>
      <c r="B567">
        <v>1332.72</v>
      </c>
      <c r="C567">
        <v>238.3</v>
      </c>
      <c r="D567">
        <v>606.79</v>
      </c>
      <c r="E567">
        <v>2854</v>
      </c>
      <c r="F567">
        <v>0.46696566222845132</v>
      </c>
      <c r="G567">
        <v>8.3496846531184304E-2</v>
      </c>
      <c r="H567">
        <v>0.21261037140854938</v>
      </c>
      <c r="I567">
        <f t="shared" si="8"/>
        <v>676.19</v>
      </c>
    </row>
    <row r="568" spans="1:9" x14ac:dyDescent="0.2">
      <c r="A568" t="s">
        <v>571</v>
      </c>
      <c r="B568">
        <v>436.81</v>
      </c>
      <c r="C568">
        <v>357.45</v>
      </c>
      <c r="D568">
        <v>803.9</v>
      </c>
      <c r="E568">
        <v>2854</v>
      </c>
      <c r="F568">
        <v>0.15305185704274701</v>
      </c>
      <c r="G568">
        <v>0.12524526979677644</v>
      </c>
      <c r="H568">
        <v>0.2816748423265592</v>
      </c>
      <c r="I568">
        <f t="shared" si="8"/>
        <v>1255.8399999999999</v>
      </c>
    </row>
    <row r="569" spans="1:9" x14ac:dyDescent="0.2">
      <c r="A569" t="s">
        <v>572</v>
      </c>
      <c r="B569">
        <v>541.52</v>
      </c>
      <c r="C569">
        <v>178.73</v>
      </c>
      <c r="D569">
        <v>781.62</v>
      </c>
      <c r="E569">
        <v>2854</v>
      </c>
      <c r="F569">
        <v>0.18974071478626489</v>
      </c>
      <c r="G569">
        <v>6.2624386825508055E-2</v>
      </c>
      <c r="H569">
        <v>0.27386825508058865</v>
      </c>
      <c r="I569">
        <f t="shared" si="8"/>
        <v>1352.13</v>
      </c>
    </row>
    <row r="570" spans="1:9" x14ac:dyDescent="0.2">
      <c r="A570" t="s">
        <v>573</v>
      </c>
      <c r="B570">
        <v>353.01</v>
      </c>
      <c r="C570">
        <v>96.81</v>
      </c>
      <c r="D570">
        <v>1121.2</v>
      </c>
      <c r="E570">
        <v>2854</v>
      </c>
      <c r="F570">
        <v>0.1236895585143658</v>
      </c>
      <c r="G570">
        <v>3.3920812894183604E-2</v>
      </c>
      <c r="H570">
        <v>0.39285213735108621</v>
      </c>
      <c r="I570">
        <f t="shared" si="8"/>
        <v>1282.98</v>
      </c>
    </row>
    <row r="571" spans="1:9" x14ac:dyDescent="0.2">
      <c r="A571" t="s">
        <v>574</v>
      </c>
      <c r="B571">
        <v>1159.21</v>
      </c>
      <c r="C571">
        <v>141.49</v>
      </c>
      <c r="D571">
        <v>1559.13</v>
      </c>
      <c r="E571">
        <v>2854</v>
      </c>
      <c r="F571">
        <v>0.40617028731604765</v>
      </c>
      <c r="G571">
        <v>4.9576033637000701E-2</v>
      </c>
      <c r="H571">
        <v>0.54629642606867557</v>
      </c>
      <c r="I571">
        <f t="shared" si="8"/>
        <v>-5.8300000000001546</v>
      </c>
    </row>
    <row r="572" spans="1:9" x14ac:dyDescent="0.2">
      <c r="A572" t="s">
        <v>575</v>
      </c>
      <c r="B572">
        <v>548.70000000000005</v>
      </c>
      <c r="C572">
        <v>96.81</v>
      </c>
      <c r="D572">
        <v>627.17000000000007</v>
      </c>
      <c r="E572">
        <v>2854</v>
      </c>
      <c r="F572">
        <v>0.19225648213034338</v>
      </c>
      <c r="G572">
        <v>3.3920812894183604E-2</v>
      </c>
      <c r="H572">
        <v>0.21975122634898392</v>
      </c>
      <c r="I572">
        <f t="shared" si="8"/>
        <v>1581.32</v>
      </c>
    </row>
    <row r="573" spans="1:9" x14ac:dyDescent="0.2">
      <c r="A573" t="s">
        <v>576</v>
      </c>
      <c r="B573">
        <v>863.35</v>
      </c>
      <c r="C573">
        <v>178.73</v>
      </c>
      <c r="D573">
        <v>238.07</v>
      </c>
      <c r="E573">
        <v>2854</v>
      </c>
      <c r="F573">
        <v>0.30250525578135951</v>
      </c>
      <c r="G573">
        <v>6.2624386825508055E-2</v>
      </c>
      <c r="H573">
        <v>8.3416257883672032E-2</v>
      </c>
      <c r="I573">
        <f t="shared" si="8"/>
        <v>1573.85</v>
      </c>
    </row>
    <row r="574" spans="1:9" x14ac:dyDescent="0.2">
      <c r="A574" t="s">
        <v>577</v>
      </c>
      <c r="B574">
        <v>330.36</v>
      </c>
      <c r="C574">
        <v>14.89</v>
      </c>
      <c r="D574">
        <v>578.46</v>
      </c>
      <c r="E574">
        <v>2854</v>
      </c>
      <c r="F574">
        <v>0.11575332866152768</v>
      </c>
      <c r="G574">
        <v>5.2172389628591456E-3</v>
      </c>
      <c r="H574">
        <v>0.20268395234758235</v>
      </c>
      <c r="I574">
        <f t="shared" si="8"/>
        <v>1930.29</v>
      </c>
    </row>
    <row r="575" spans="1:9" x14ac:dyDescent="0.2">
      <c r="A575" t="s">
        <v>578</v>
      </c>
      <c r="B575">
        <v>1881.71</v>
      </c>
      <c r="C575">
        <v>141.49</v>
      </c>
      <c r="D575">
        <v>959.97</v>
      </c>
      <c r="E575">
        <v>2854</v>
      </c>
      <c r="F575">
        <v>0.65932375613174499</v>
      </c>
      <c r="G575">
        <v>4.9576033637000701E-2</v>
      </c>
      <c r="H575">
        <v>0.3363594954449895</v>
      </c>
      <c r="I575">
        <f t="shared" si="8"/>
        <v>-129.17000000000007</v>
      </c>
    </row>
    <row r="576" spans="1:9" x14ac:dyDescent="0.2">
      <c r="A576" t="s">
        <v>579</v>
      </c>
      <c r="B576">
        <v>444.34</v>
      </c>
      <c r="C576">
        <v>81.92</v>
      </c>
      <c r="D576">
        <v>811.73</v>
      </c>
      <c r="E576">
        <v>2854</v>
      </c>
      <c r="F576">
        <v>0.15569025928521374</v>
      </c>
      <c r="G576">
        <v>2.8703573931324458E-2</v>
      </c>
      <c r="H576">
        <v>0.28441836019621586</v>
      </c>
      <c r="I576">
        <f t="shared" si="8"/>
        <v>1516.01</v>
      </c>
    </row>
    <row r="577" spans="1:9" x14ac:dyDescent="0.2">
      <c r="A577" t="s">
        <v>580</v>
      </c>
      <c r="B577">
        <v>258.95999999999998</v>
      </c>
      <c r="C577">
        <v>74.47</v>
      </c>
      <c r="D577">
        <v>505.31000000000006</v>
      </c>
      <c r="E577">
        <v>2854</v>
      </c>
      <c r="F577">
        <v>9.0735809390329353E-2</v>
      </c>
      <c r="G577">
        <v>2.6093202522775052E-2</v>
      </c>
      <c r="H577">
        <v>0.1770532585844429</v>
      </c>
      <c r="I577">
        <f t="shared" si="8"/>
        <v>2015.2600000000002</v>
      </c>
    </row>
    <row r="578" spans="1:9" x14ac:dyDescent="0.2">
      <c r="A578" t="s">
        <v>581</v>
      </c>
      <c r="B578">
        <v>518.35</v>
      </c>
      <c r="C578">
        <v>74.47</v>
      </c>
      <c r="D578">
        <v>697.78</v>
      </c>
      <c r="E578">
        <v>2854</v>
      </c>
      <c r="F578">
        <v>0.18162228451296428</v>
      </c>
      <c r="G578">
        <v>2.6093202522775052E-2</v>
      </c>
      <c r="H578">
        <v>0.24449194113524877</v>
      </c>
      <c r="I578">
        <f t="shared" si="8"/>
        <v>1563.4000000000005</v>
      </c>
    </row>
    <row r="579" spans="1:9" x14ac:dyDescent="0.2">
      <c r="A579" t="s">
        <v>582</v>
      </c>
      <c r="B579">
        <v>791.12</v>
      </c>
      <c r="C579">
        <v>74.47</v>
      </c>
      <c r="D579">
        <v>699.92</v>
      </c>
      <c r="E579">
        <v>2854</v>
      </c>
      <c r="F579">
        <v>0.27719691660826912</v>
      </c>
      <c r="G579">
        <v>2.6093202522775052E-2</v>
      </c>
      <c r="H579">
        <v>0.24524176594253677</v>
      </c>
      <c r="I579">
        <f t="shared" si="8"/>
        <v>1288.4900000000002</v>
      </c>
    </row>
    <row r="581" spans="1:9" x14ac:dyDescent="0.2">
      <c r="I581">
        <f>AVERAGE(I5:I579)</f>
        <v>1735.1234782608699</v>
      </c>
    </row>
  </sheetData>
  <autoFilter ref="I1:I1125" xr:uid="{D19B34FC-964B-4E19-90FE-8B67FE4B255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7137-0A48-D54E-A59C-6738C3B43D6B}">
  <dimension ref="A2:N40"/>
  <sheetViews>
    <sheetView tabSelected="1" topLeftCell="A26" workbookViewId="0">
      <selection activeCell="M49" sqref="M49"/>
    </sheetView>
  </sheetViews>
  <sheetFormatPr baseColWidth="10" defaultRowHeight="15" x14ac:dyDescent="0.2"/>
  <cols>
    <col min="1" max="1" width="12.1640625" bestFit="1" customWidth="1"/>
    <col min="2" max="2" width="17.83203125" bestFit="1" customWidth="1"/>
    <col min="3" max="3" width="12.1640625" bestFit="1" customWidth="1"/>
    <col min="4" max="4" width="23.6640625" bestFit="1" customWidth="1"/>
    <col min="5" max="5" width="23.1640625" bestFit="1" customWidth="1"/>
    <col min="6" max="7" width="22.5" bestFit="1" customWidth="1"/>
    <col min="8" max="8" width="12.1640625" bestFit="1" customWidth="1"/>
    <col min="9" max="9" width="23.1640625" bestFit="1" customWidth="1"/>
    <col min="10" max="12" width="12.1640625" bestFit="1" customWidth="1"/>
    <col min="13" max="13" width="22.5" bestFit="1" customWidth="1"/>
    <col min="14" max="14" width="23.1640625" bestFit="1" customWidth="1"/>
  </cols>
  <sheetData>
    <row r="2" spans="1:9" x14ac:dyDescent="0.2">
      <c r="A2" s="6" t="s">
        <v>600</v>
      </c>
      <c r="B2" t="s">
        <v>605</v>
      </c>
      <c r="F2" s="6" t="s">
        <v>600</v>
      </c>
      <c r="G2" t="s">
        <v>602</v>
      </c>
      <c r="H2" s="6" t="s">
        <v>600</v>
      </c>
      <c r="I2" t="s">
        <v>603</v>
      </c>
    </row>
    <row r="3" spans="1:9" x14ac:dyDescent="0.2">
      <c r="A3" s="7" t="s">
        <v>621</v>
      </c>
      <c r="B3" s="5">
        <v>14</v>
      </c>
      <c r="F3" s="7" t="s">
        <v>620</v>
      </c>
      <c r="G3" s="5">
        <v>169</v>
      </c>
      <c r="H3" s="7" t="s">
        <v>620</v>
      </c>
      <c r="I3" s="5">
        <v>519</v>
      </c>
    </row>
    <row r="4" spans="1:9" x14ac:dyDescent="0.2">
      <c r="A4" s="7" t="s">
        <v>606</v>
      </c>
      <c r="B4" s="5">
        <v>6</v>
      </c>
      <c r="F4" s="7" t="s">
        <v>606</v>
      </c>
      <c r="G4" s="5">
        <v>168</v>
      </c>
      <c r="H4" s="7" t="s">
        <v>606</v>
      </c>
      <c r="I4" s="5">
        <v>40</v>
      </c>
    </row>
    <row r="5" spans="1:9" x14ac:dyDescent="0.2">
      <c r="A5" s="7" t="s">
        <v>607</v>
      </c>
      <c r="B5" s="5">
        <v>3</v>
      </c>
      <c r="F5" s="7" t="s">
        <v>607</v>
      </c>
      <c r="G5" s="5">
        <v>149</v>
      </c>
      <c r="H5" s="7" t="s">
        <v>607</v>
      </c>
      <c r="I5" s="5">
        <v>5</v>
      </c>
    </row>
    <row r="6" spans="1:9" x14ac:dyDescent="0.2">
      <c r="A6" s="7" t="s">
        <v>608</v>
      </c>
      <c r="B6" s="5">
        <v>7</v>
      </c>
      <c r="F6" s="7" t="s">
        <v>608</v>
      </c>
      <c r="G6" s="5">
        <v>50</v>
      </c>
      <c r="H6" s="7" t="s">
        <v>608</v>
      </c>
      <c r="I6" s="5">
        <v>10</v>
      </c>
    </row>
    <row r="7" spans="1:9" x14ac:dyDescent="0.2">
      <c r="A7" s="7" t="s">
        <v>609</v>
      </c>
      <c r="B7" s="5">
        <v>6</v>
      </c>
      <c r="F7" s="7" t="s">
        <v>609</v>
      </c>
      <c r="G7" s="5">
        <v>14</v>
      </c>
      <c r="H7" s="7" t="s">
        <v>611</v>
      </c>
      <c r="I7" s="5">
        <v>1</v>
      </c>
    </row>
    <row r="8" spans="1:9" x14ac:dyDescent="0.2">
      <c r="A8" s="7" t="s">
        <v>610</v>
      </c>
      <c r="B8" s="5">
        <v>21</v>
      </c>
      <c r="F8" s="7" t="s">
        <v>610</v>
      </c>
      <c r="G8" s="5">
        <v>9</v>
      </c>
      <c r="H8" s="7" t="s">
        <v>601</v>
      </c>
      <c r="I8" s="5">
        <v>575</v>
      </c>
    </row>
    <row r="9" spans="1:9" x14ac:dyDescent="0.2">
      <c r="A9" s="7" t="s">
        <v>611</v>
      </c>
      <c r="B9" s="5">
        <v>29</v>
      </c>
      <c r="F9" s="7" t="s">
        <v>622</v>
      </c>
      <c r="G9" s="5">
        <v>16</v>
      </c>
    </row>
    <row r="10" spans="1:9" x14ac:dyDescent="0.2">
      <c r="A10" s="7" t="s">
        <v>612</v>
      </c>
      <c r="B10" s="5">
        <v>60</v>
      </c>
      <c r="F10" s="7" t="s">
        <v>601</v>
      </c>
      <c r="G10" s="5">
        <v>575</v>
      </c>
    </row>
    <row r="11" spans="1:9" x14ac:dyDescent="0.2">
      <c r="A11" s="7" t="s">
        <v>613</v>
      </c>
      <c r="B11" s="5">
        <v>100</v>
      </c>
    </row>
    <row r="12" spans="1:9" x14ac:dyDescent="0.2">
      <c r="A12" s="7" t="s">
        <v>614</v>
      </c>
      <c r="B12" s="5">
        <v>118</v>
      </c>
    </row>
    <row r="13" spans="1:9" x14ac:dyDescent="0.2">
      <c r="A13" s="7" t="s">
        <v>615</v>
      </c>
      <c r="B13" s="5">
        <v>107</v>
      </c>
    </row>
    <row r="14" spans="1:9" x14ac:dyDescent="0.2">
      <c r="A14" s="7" t="s">
        <v>616</v>
      </c>
      <c r="B14" s="5">
        <v>71</v>
      </c>
    </row>
    <row r="15" spans="1:9" x14ac:dyDescent="0.2">
      <c r="A15" s="7" t="s">
        <v>617</v>
      </c>
      <c r="B15" s="5">
        <v>28</v>
      </c>
    </row>
    <row r="16" spans="1:9" x14ac:dyDescent="0.2">
      <c r="A16" s="7" t="s">
        <v>618</v>
      </c>
      <c r="B16" s="5">
        <v>3</v>
      </c>
    </row>
    <row r="17" spans="1:14" x14ac:dyDescent="0.2">
      <c r="A17" s="7" t="s">
        <v>619</v>
      </c>
      <c r="B17" s="5">
        <v>2</v>
      </c>
    </row>
    <row r="18" spans="1:14" x14ac:dyDescent="0.2">
      <c r="A18" s="7" t="s">
        <v>601</v>
      </c>
      <c r="B18" s="5">
        <v>575</v>
      </c>
    </row>
    <row r="28" spans="1:14" x14ac:dyDescent="0.2">
      <c r="C28" s="6" t="s">
        <v>600</v>
      </c>
      <c r="D28" t="s">
        <v>604</v>
      </c>
      <c r="E28" t="s">
        <v>603</v>
      </c>
      <c r="F28" t="s">
        <v>602</v>
      </c>
    </row>
    <row r="29" spans="1:14" x14ac:dyDescent="0.2">
      <c r="C29" s="7" t="s">
        <v>621</v>
      </c>
      <c r="D29" s="5">
        <v>2</v>
      </c>
      <c r="E29" s="5">
        <v>2</v>
      </c>
      <c r="F29" s="5">
        <v>2</v>
      </c>
    </row>
    <row r="30" spans="1:14" x14ac:dyDescent="0.2">
      <c r="C30" s="7" t="s">
        <v>620</v>
      </c>
      <c r="D30" s="5">
        <v>31</v>
      </c>
      <c r="E30" s="5">
        <v>31</v>
      </c>
      <c r="F30" s="5">
        <v>31</v>
      </c>
    </row>
    <row r="31" spans="1:14" x14ac:dyDescent="0.2">
      <c r="C31" s="7" t="s">
        <v>606</v>
      </c>
      <c r="D31" s="5">
        <v>121</v>
      </c>
      <c r="E31" s="5">
        <v>121</v>
      </c>
      <c r="F31" s="5">
        <v>121</v>
      </c>
    </row>
    <row r="32" spans="1:14" x14ac:dyDescent="0.2">
      <c r="C32" s="7" t="s">
        <v>607</v>
      </c>
      <c r="D32" s="5">
        <v>228</v>
      </c>
      <c r="E32" s="5">
        <v>228</v>
      </c>
      <c r="F32" s="5">
        <v>228</v>
      </c>
      <c r="L32" s="6" t="s">
        <v>600</v>
      </c>
      <c r="M32" t="s">
        <v>602</v>
      </c>
      <c r="N32">
        <v>0</v>
      </c>
    </row>
    <row r="33" spans="3:14" x14ac:dyDescent="0.2">
      <c r="C33" s="7" t="s">
        <v>608</v>
      </c>
      <c r="D33" s="5">
        <v>110</v>
      </c>
      <c r="E33" s="5">
        <v>110</v>
      </c>
      <c r="F33" s="5">
        <v>110</v>
      </c>
      <c r="L33" s="7" t="s">
        <v>620</v>
      </c>
      <c r="M33" s="5">
        <v>169</v>
      </c>
      <c r="N33">
        <f>N32+200</f>
        <v>200</v>
      </c>
    </row>
    <row r="34" spans="3:14" x14ac:dyDescent="0.2">
      <c r="C34" s="7" t="s">
        <v>609</v>
      </c>
      <c r="D34" s="5">
        <v>30</v>
      </c>
      <c r="E34" s="5">
        <v>30</v>
      </c>
      <c r="F34" s="5">
        <v>30</v>
      </c>
      <c r="L34" s="7" t="s">
        <v>606</v>
      </c>
      <c r="M34" s="5">
        <v>168</v>
      </c>
      <c r="N34">
        <f t="shared" ref="N34:N39" si="0">N33+200</f>
        <v>400</v>
      </c>
    </row>
    <row r="35" spans="3:14" x14ac:dyDescent="0.2">
      <c r="C35" s="7" t="s">
        <v>610</v>
      </c>
      <c r="D35" s="5">
        <v>17</v>
      </c>
      <c r="E35" s="5">
        <v>17</v>
      </c>
      <c r="F35" s="5">
        <v>17</v>
      </c>
      <c r="L35" s="7" t="s">
        <v>607</v>
      </c>
      <c r="M35" s="5">
        <v>149</v>
      </c>
      <c r="N35">
        <f t="shared" si="0"/>
        <v>600</v>
      </c>
    </row>
    <row r="36" spans="3:14" x14ac:dyDescent="0.2">
      <c r="C36" s="7" t="s">
        <v>622</v>
      </c>
      <c r="D36" s="5">
        <v>36</v>
      </c>
      <c r="E36" s="5">
        <v>36</v>
      </c>
      <c r="F36" s="5">
        <v>36</v>
      </c>
      <c r="L36" s="7" t="s">
        <v>608</v>
      </c>
      <c r="M36" s="5">
        <v>50</v>
      </c>
      <c r="N36">
        <f t="shared" si="0"/>
        <v>800</v>
      </c>
    </row>
    <row r="37" spans="3:14" x14ac:dyDescent="0.2">
      <c r="C37" s="7" t="s">
        <v>601</v>
      </c>
      <c r="D37" s="5">
        <v>575</v>
      </c>
      <c r="E37" s="5">
        <v>575</v>
      </c>
      <c r="F37" s="5">
        <v>575</v>
      </c>
      <c r="L37" s="7" t="s">
        <v>609</v>
      </c>
      <c r="M37" s="5">
        <v>14</v>
      </c>
      <c r="N37">
        <f t="shared" si="0"/>
        <v>1000</v>
      </c>
    </row>
    <row r="38" spans="3:14" x14ac:dyDescent="0.2">
      <c r="L38" s="7" t="s">
        <v>610</v>
      </c>
      <c r="M38" s="5">
        <v>9</v>
      </c>
      <c r="N38">
        <f t="shared" si="0"/>
        <v>1200</v>
      </c>
    </row>
    <row r="39" spans="3:14" x14ac:dyDescent="0.2">
      <c r="L39" s="7" t="s">
        <v>622</v>
      </c>
      <c r="M39" s="5">
        <v>16</v>
      </c>
      <c r="N39" t="s">
        <v>623</v>
      </c>
    </row>
    <row r="40" spans="3:14" x14ac:dyDescent="0.2">
      <c r="L40" s="7" t="s">
        <v>601</v>
      </c>
      <c r="M40" s="5">
        <v>575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B862-8A59-4C14-A2C8-4DC480F1EE82}">
  <dimension ref="A1:C19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28.5" bestFit="1" customWidth="1"/>
    <col min="3" max="3" width="109.5" bestFit="1" customWidth="1"/>
  </cols>
  <sheetData>
    <row r="1" spans="1:3" x14ac:dyDescent="0.2">
      <c r="A1" s="1" t="s">
        <v>597</v>
      </c>
    </row>
    <row r="2" spans="1:3" x14ac:dyDescent="0.2">
      <c r="A2" s="1" t="s">
        <v>598</v>
      </c>
    </row>
    <row r="4" spans="1:3" x14ac:dyDescent="0.2">
      <c r="B4" s="4" t="s">
        <v>583</v>
      </c>
      <c r="C4" s="4"/>
    </row>
    <row r="5" spans="1:3" x14ac:dyDescent="0.2">
      <c r="B5" t="s">
        <v>584</v>
      </c>
      <c r="C5" t="s">
        <v>585</v>
      </c>
    </row>
    <row r="6" spans="1:3" x14ac:dyDescent="0.2">
      <c r="B6" s="1" t="s">
        <v>0</v>
      </c>
      <c r="C6" t="s">
        <v>586</v>
      </c>
    </row>
    <row r="7" spans="1:3" x14ac:dyDescent="0.2">
      <c r="B7" s="1" t="s">
        <v>1</v>
      </c>
      <c r="C7" t="s">
        <v>587</v>
      </c>
    </row>
    <row r="8" spans="1:3" x14ac:dyDescent="0.2">
      <c r="B8" s="1" t="s">
        <v>2</v>
      </c>
      <c r="C8" t="s">
        <v>588</v>
      </c>
    </row>
    <row r="9" spans="1:3" x14ac:dyDescent="0.2">
      <c r="B9" s="1" t="s">
        <v>3</v>
      </c>
      <c r="C9" t="s">
        <v>589</v>
      </c>
    </row>
    <row r="10" spans="1:3" x14ac:dyDescent="0.2">
      <c r="B10" s="1" t="s">
        <v>4</v>
      </c>
      <c r="C10" t="s">
        <v>590</v>
      </c>
    </row>
    <row r="11" spans="1:3" x14ac:dyDescent="0.2">
      <c r="B11" s="1" t="s">
        <v>5</v>
      </c>
      <c r="C11" t="s">
        <v>591</v>
      </c>
    </row>
    <row r="12" spans="1:3" x14ac:dyDescent="0.2">
      <c r="B12" s="1" t="s">
        <v>6</v>
      </c>
      <c r="C12" t="s">
        <v>592</v>
      </c>
    </row>
    <row r="13" spans="1:3" x14ac:dyDescent="0.2">
      <c r="B13" s="1" t="s">
        <v>7</v>
      </c>
      <c r="C13" t="s">
        <v>593</v>
      </c>
    </row>
    <row r="17" spans="2:2" x14ac:dyDescent="0.2">
      <c r="B17" s="2" t="s">
        <v>594</v>
      </c>
    </row>
    <row r="18" spans="2:2" x14ac:dyDescent="0.2">
      <c r="B18" s="3" t="s">
        <v>595</v>
      </c>
    </row>
    <row r="19" spans="2:2" x14ac:dyDescent="0.2">
      <c r="B19" s="3" t="s">
        <v>596</v>
      </c>
    </row>
  </sheetData>
  <mergeCells count="1">
    <mergeCell ref="B4:C4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iscovery Data Response Library" ma:contentTypeID="0x01010078A1A4D929017144A85790D17785142400EE6E0270FB7F5B4C97E888C45758AD26" ma:contentTypeVersion="15" ma:contentTypeDescription="" ma:contentTypeScope="" ma:versionID="0dfeabb7de1a23bedf8e0d905c57112f">
  <xsd:schema xmlns:xsd="http://www.w3.org/2001/XMLSchema" xmlns:xs="http://www.w3.org/2001/XMLSchema" xmlns:p="http://schemas.microsoft.com/office/2006/metadata/properties" xmlns:ns2="12174cd8-9950-459c-a1a6-43cfa5072f14" xmlns:ns3="f7575cc7-459e-4e34-97b6-1e875b6f85c7" targetNamespace="http://schemas.microsoft.com/office/2006/metadata/properties" ma:root="true" ma:fieldsID="8fa05a21ff3d6d450c770fa9c2103a52" ns2:_="" ns3:_="">
    <xsd:import namespace="12174cd8-9950-459c-a1a6-43cfa5072f14"/>
    <xsd:import namespace="f7575cc7-459e-4e34-97b6-1e875b6f85c7"/>
    <xsd:element name="properties">
      <xsd:complexType>
        <xsd:sequence>
          <xsd:element name="documentManagement">
            <xsd:complexType>
              <xsd:all>
                <xsd:element ref="ns2:DataRequestNumber" minOccurs="0"/>
                <xsd:element ref="ns2:DocumentType" minOccurs="0"/>
                <xsd:element ref="ns2:PDRNumber" minOccurs="0"/>
                <xsd:element ref="ns2:PartyFullName" minOccurs="0"/>
                <xsd:element ref="ns2:SourceType" minOccurs="0"/>
                <xsd:element ref="ns2:PublishedBy" minOccurs="0"/>
                <xsd:element ref="ns2:GroupNumber" minOccurs="0"/>
                <xsd:element ref="ns2:RequestorName" minOccurs="0"/>
                <xsd:element ref="ns2:PublishedTo" minOccurs="0"/>
                <xsd:element ref="ns2:ProceedingName" minOccurs="0"/>
                <xsd:element ref="ns2:DocketNumber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74cd8-9950-459c-a1a6-43cfa5072f14" elementFormDefault="qualified">
    <xsd:import namespace="http://schemas.microsoft.com/office/2006/documentManagement/types"/>
    <xsd:import namespace="http://schemas.microsoft.com/office/infopath/2007/PartnerControls"/>
    <xsd:element name="DataRequestNumber" ma:index="8" nillable="true" ma:displayName="Data Request Number" ma:internalName="DataRequestNumber">
      <xsd:simpleType>
        <xsd:restriction base="dms:Text">
          <xsd:maxLength value="255"/>
        </xsd:restriction>
      </xsd:simpleType>
    </xsd:element>
    <xsd:element name="DocumentType" ma:index="9" nillable="true" ma:displayName="Document Type" ma:format="Dropdown" ma:internalName="DocumentType">
      <xsd:simpleType>
        <xsd:restriction base="dms:Choice">
          <xsd:enumeration value="Attachment"/>
          <xsd:enumeration value="Additional Response"/>
          <xsd:enumeration value="Response"/>
          <xsd:enumeration value="Reference"/>
          <xsd:enumeration value="Final Response"/>
          <xsd:enumeration value="Final Attachment"/>
          <xsd:enumeration value="Compiled Response"/>
          <xsd:enumeration value="Compiled Attachment"/>
          <xsd:enumeration value="Request"/>
          <xsd:enumeration value="Final Public Response"/>
          <xsd:enumeration value="Convenience Copy"/>
        </xsd:restriction>
      </xsd:simpleType>
    </xsd:element>
    <xsd:element name="PDRNumber" ma:index="10" nillable="true" ma:displayName="PDRNumber" ma:internalName="PDRNumber">
      <xsd:simpleType>
        <xsd:restriction base="dms:Text">
          <xsd:maxLength value="255"/>
        </xsd:restriction>
      </xsd:simpleType>
    </xsd:element>
    <xsd:element name="PartyFullName" ma:index="11" nillable="true" ma:displayName="Published By Name" ma:list="{c7ad1ebe-6d89-4549-b4c3-87640fa53c34}" ma:internalName="PartyFull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rceType" ma:index="12" nillable="true" ma:displayName="SourceType" ma:internalName="SourceType">
      <xsd:simpleType>
        <xsd:restriction base="dms:Text">
          <xsd:maxLength value="255"/>
        </xsd:restriction>
      </xsd:simpleType>
    </xsd:element>
    <xsd:element name="PublishedBy" ma:index="13" nillable="true" ma:displayName="Published By" ma:internalName="PublishedBy">
      <xsd:simpleType>
        <xsd:restriction base="dms:Text">
          <xsd:maxLength value="255"/>
        </xsd:restriction>
      </xsd:simpleType>
    </xsd:element>
    <xsd:element name="GroupNumber" ma:index="14" nillable="true" ma:displayName="GroupNumber" ma:internalName="GroupNumber">
      <xsd:simpleType>
        <xsd:restriction base="dms:Text">
          <xsd:maxLength value="255"/>
        </xsd:restriction>
      </xsd:simpleType>
    </xsd:element>
    <xsd:element name="RequestorName" ma:index="15" nillable="true" ma:displayName="RequestorName" ma:list="{c7ad1ebe-6d89-4549-b4c3-87640fa53c34}" ma:internalName="Requestor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edTo" ma:index="16" nillable="true" ma:displayName="PublishedBy" ma:internalName="PublishedTo">
      <xsd:simpleType>
        <xsd:restriction base="dms:Text">
          <xsd:maxLength value="255"/>
        </xsd:restriction>
      </xsd:simpleType>
    </xsd:element>
    <xsd:element name="ProceedingName" ma:index="17" nillable="true" ma:displayName="Proceeding Name" ma:list="{929d9d03-3bb4-4a45-8e1d-4fda27be57c7}" ma:internalName="ProceedingName" ma:showField="Title" ma:web="12174cd8-9950-459c-a1a6-43cfa5072f14">
      <xsd:simpleType>
        <xsd:restriction base="dms:Lookup"/>
      </xsd:simpleType>
    </xsd:element>
    <xsd:element name="DocketNumber" ma:index="18" nillable="true" ma:displayName="Proceeding Number" ma:internalName="DocketNumber">
      <xsd:simpleType>
        <xsd:restriction base="dms:Text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75cc7-459e-4e34-97b6-1e875b6f8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tyFullName xmlns="12174cd8-9950-459c-a1a6-43cfa5072f14">
      <Value>302</Value>
    </PartyFullName>
    <PDRNumber xmlns="12174cd8-9950-459c-a1a6-43cfa5072f14">PDR_P1029</PDRNumber>
    <DocumentType xmlns="12174cd8-9950-459c-a1a6-43cfa5072f14">Final Attachment</DocumentType>
    <DocketNumber xmlns="12174cd8-9950-459c-a1a6-43cfa5072f14">A2205015_016 2024 GRC</DocketNumber>
    <RequestorName xmlns="12174cd8-9950-459c-a1a6-43cfa5072f14">
      <Value>222</Value>
    </RequestorName>
    <ProceedingName xmlns="12174cd8-9950-459c-a1a6-43cfa5072f14">53</ProceedingName>
    <GroupNumber xmlns="12174cd8-9950-459c-a1a6-43cfa5072f14">R3166_Group3</GroupNumber>
    <SourceType xmlns="12174cd8-9950-459c-a1a6-43cfa5072f14">Workflow Library</SourceType>
    <DataRequestNumber xmlns="12174cd8-9950-459c-a1a6-43cfa5072f14">MGRA-SDGE-001</DataRequestNumber>
    <PublishedBy xmlns="12174cd8-9950-459c-a1a6-43cfa5072f14">SDGE</PublishedBy>
    <PublishedTo xmlns="12174cd8-9950-459c-a1a6-43cfa5072f14">SDGE</PublishedTo>
  </documentManagement>
</p:properties>
</file>

<file path=customXml/itemProps1.xml><?xml version="1.0" encoding="utf-8"?>
<ds:datastoreItem xmlns:ds="http://schemas.openxmlformats.org/officeDocument/2006/customXml" ds:itemID="{218EA403-546C-4FEC-B1E5-7192E20A4F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74cd8-9950-459c-a1a6-43cfa5072f14"/>
    <ds:schemaRef ds:uri="f7575cc7-459e-4e34-97b6-1e875b6f8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DE83D8-4C2E-49C1-95D5-19B7781D7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115148-4C80-4B8A-88EA-1454AC20E6B0}">
  <ds:schemaRefs>
    <ds:schemaRef ds:uri="http://schemas.microsoft.com/office/2006/metadata/properties"/>
    <ds:schemaRef ds:uri="http://schemas.microsoft.com/office/infopath/2007/PartnerControls"/>
    <ds:schemaRef ds:uri="12174cd8-9950-459c-a1a6-43cfa5072f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Q7a</vt:lpstr>
      <vt:lpstr>Analysis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2023-03-06T22:26:03Z</dcterms:created>
  <dcterms:modified xsi:type="dcterms:W3CDTF">2023-03-27T13:32:00Z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0x01010078A1A4D929017144A85790D17785142400EE6E0270FB7F5B4C97E888C45758AD26</vt:lpwstr>
  </property>
  <property fmtid="{D5CDD505-2E9C-101B-9397-08002B2CF9AE}" pid="3" name="RequestEventType">
    <vt:lpwstr>Proceeding</vt:lpwstr>
  </property>
  <property fmtid="{D5CDD505-2E9C-101B-9397-08002B2CF9AE}" pid="4" name="DocumentConfidentiality">
    <vt:lpwstr>Non-Confidential</vt:lpwstr>
  </property>
  <property fmtid="{D5CDD505-2E9C-101B-9397-08002B2CF9AE}" pid="5" name="FERCCategory">
    <vt:lpwstr>General</vt:lpwstr>
  </property>
  <property fmtid="{D5CDD505-2E9C-101B-9397-08002B2CF9AE}" pid="6" name="DocumentNumber">
    <vt:lpwstr>MGRA-SDGE-001_3166</vt:lpwstr>
  </property>
  <property fmtid="{D5CDD505-2E9C-101B-9397-08002B2CF9AE}" pid="7" name="DocumentExclusivity">
    <vt:lpwstr>Non-Exclusive</vt:lpwstr>
  </property>
  <property fmtid="{D5CDD505-2E9C-101B-9397-08002B2CF9AE}" pid="8" name="RequestType">
    <vt:lpwstr>Document</vt:lpwstr>
  </property>
  <property fmtid="{D5CDD505-2E9C-101B-9397-08002B2CF9AE}" pid="9" name="ReferenceCategory">
    <vt:lpwstr>Internal and External</vt:lpwstr>
  </property>
  <property fmtid="{D5CDD505-2E9C-101B-9397-08002B2CF9AE}" pid="10" name="DocumentStatus">
    <vt:lpwstr>Final</vt:lpwstr>
  </property>
  <property fmtid="{D5CDD505-2E9C-101B-9397-08002B2CF9AE}" pid="11" name="AttorneyReviewed">
    <vt:bool>false</vt:bool>
  </property>
  <property fmtid="{D5CDD505-2E9C-101B-9397-08002B2CF9AE}" pid="12" name="xd_Signature">
    <vt:bool>false</vt:bool>
  </property>
  <property fmtid="{D5CDD505-2E9C-101B-9397-08002B2CF9AE}" pid="13" name="Activity">
    <vt:lpwstr>Inbound Data Request</vt:lpwstr>
  </property>
  <property fmtid="{D5CDD505-2E9C-101B-9397-08002B2CF9AE}" pid="14" name="FilingEntity">
    <vt:lpwstr>2;#;#1;#</vt:lpwstr>
  </property>
  <property fmtid="{D5CDD505-2E9C-101B-9397-08002B2CF9AE}" pid="15" name="DataRequestProfileRequestNumber">
    <vt:lpwstr>MGRA-SDGE-001</vt:lpwstr>
  </property>
  <property fmtid="{D5CDD505-2E9C-101B-9397-08002B2CF9AE}" pid="16" name="xd_ProgID">
    <vt:lpwstr/>
  </property>
  <property fmtid="{D5CDD505-2E9C-101B-9397-08002B2CF9AE}" pid="17" name="RequestScenarioCode">
    <vt:lpwstr>RS4</vt:lpwstr>
  </property>
  <property fmtid="{D5CDD505-2E9C-101B-9397-08002B2CF9AE}" pid="18" name="ConcessionContent">
    <vt:lpwstr>No</vt:lpwstr>
  </property>
  <property fmtid="{D5CDD505-2E9C-101B-9397-08002B2CF9AE}" pid="19" name="ExhibitNumbers">
    <vt:lpwstr>multiple</vt:lpwstr>
  </property>
  <property fmtid="{D5CDD505-2E9C-101B-9397-08002B2CF9AE}" pid="20" name="_SourceUrl">
    <vt:lpwstr/>
  </property>
  <property fmtid="{D5CDD505-2E9C-101B-9397-08002B2CF9AE}" pid="21" name="_SharedFileIndex">
    <vt:lpwstr/>
  </property>
  <property fmtid="{D5CDD505-2E9C-101B-9397-08002B2CF9AE}" pid="22" name="IsGroup">
    <vt:bool>false</vt:bool>
  </property>
  <property fmtid="{D5CDD505-2E9C-101B-9397-08002B2CF9AE}" pid="23" name="DocumentEdition">
    <vt:lpwstr>First</vt:lpwstr>
  </property>
  <property fmtid="{D5CDD505-2E9C-101B-9397-08002B2CF9AE}" pid="24" name="ProfileItemId">
    <vt:r8>58</vt:r8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RequestScenarioName">
    <vt:lpwstr>Inbound Data Request (With Sub-Requests, Multi-team)</vt:lpwstr>
  </property>
  <property fmtid="{D5CDD505-2E9C-101B-9397-08002B2CF9AE}" pid="28" name="UserUploadedFile">
    <vt:bool>true</vt:bool>
  </property>
  <property fmtid="{D5CDD505-2E9C-101B-9397-08002B2CF9AE}" pid="29" name="CaseManagerReviewed">
    <vt:bool>false</vt:bool>
  </property>
  <property fmtid="{D5CDD505-2E9C-101B-9397-08002B2CF9AE}" pid="30" name="RequestNumber">
    <vt:lpwstr>R3166</vt:lpwstr>
  </property>
  <property fmtid="{D5CDD505-2E9C-101B-9397-08002B2CF9AE}" pid="31" name="_ExtendedDescription">
    <vt:lpwstr/>
  </property>
  <property fmtid="{D5CDD505-2E9C-101B-9397-08002B2CF9AE}" pid="32" name="DocumentGroupName">
    <vt:lpwstr>MGRA-SDGE-001</vt:lpwstr>
  </property>
  <property fmtid="{D5CDD505-2E9C-101B-9397-08002B2CF9AE}" pid="33" name="ProceedingNumber">
    <vt:lpwstr>A2009XXX 2022 GRC</vt:lpwstr>
  </property>
  <property fmtid="{D5CDD505-2E9C-101B-9397-08002B2CF9AE}" pid="34" name="DocumentName">
    <vt:lpwstr>MGRA-SDGE-001_SCG-03_SDGE-03_SDGE-13_Q1-6_Q1-7</vt:lpwstr>
  </property>
  <property fmtid="{D5CDD505-2E9C-101B-9397-08002B2CF9AE}" pid="35" name="CollaborationId">
    <vt:r8>3167</vt:r8>
  </property>
  <property fmtid="{D5CDD505-2E9C-101B-9397-08002B2CF9AE}" pid="36" name="DocumentCategory">
    <vt:lpwstr>327</vt:lpwstr>
  </property>
  <property fmtid="{D5CDD505-2E9C-101B-9397-08002B2CF9AE}" pid="37" name="TriggerFlowInfo">
    <vt:lpwstr/>
  </property>
  <property fmtid="{D5CDD505-2E9C-101B-9397-08002B2CF9AE}" pid="38" name="PartyAbbreviation">
    <vt:lpwstr>307;#</vt:lpwstr>
  </property>
</Properties>
</file>