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jwm/Work/WEEDS/Calculations/Workpapers/WMP26/SCE/"/>
    </mc:Choice>
  </mc:AlternateContent>
  <xr:revisionPtr revIDLastSave="0" documentId="13_ncr:1_{2EBD558B-545B-F54A-B259-1C3AC0EDB20B}" xr6:coauthVersionLast="47" xr6:coauthVersionMax="47" xr10:uidLastSave="{00000000-0000-0000-0000-000000000000}"/>
  <bookViews>
    <workbookView xWindow="0" yWindow="520" windowWidth="35840" windowHeight="20700" xr2:uid="{00000000-000D-0000-FFFF-FFFF00000000}"/>
  </bookViews>
  <sheets>
    <sheet name="CFO_conductor_feature_importan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E66" i="1" l="1"/>
  <c r="E19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<sst xmlns="http://schemas.openxmlformats.org/spreadsheetml/2006/main" count="67" uniqueCount="67">
  <si>
    <t>variable</t>
  </si>
  <si>
    <t>relative_importance</t>
  </si>
  <si>
    <t>scaled_importance</t>
  </si>
  <si>
    <t>percentage</t>
  </si>
  <si>
    <t>DOWNSTREAM_KVA</t>
  </si>
  <si>
    <t>EQ_PoleClass</t>
  </si>
  <si>
    <t>CONDUCTOR_SIZE_UDF</t>
  </si>
  <si>
    <t>IS_AUTOMATED</t>
  </si>
  <si>
    <t>EQ_PoleHeight</t>
  </si>
  <si>
    <t>DOWNSTREAM_O_CUST</t>
  </si>
  <si>
    <t>Mean_Pole_Age</t>
  </si>
  <si>
    <t>LAT_UDF</t>
  </si>
  <si>
    <t>DOWNSTREAM_CUST</t>
  </si>
  <si>
    <t>AVIAN_2017</t>
  </si>
  <si>
    <t>LONG_UDF</t>
  </si>
  <si>
    <t>FARS_ALL_YEARS</t>
  </si>
  <si>
    <t>max_cape_lifted_at_surface</t>
  </si>
  <si>
    <t>avg_air_temperature</t>
  </si>
  <si>
    <t>Switch_Counts</t>
  </si>
  <si>
    <t>DOWNSTREAM_R_CUST</t>
  </si>
  <si>
    <t>AVIAN_2020</t>
  </si>
  <si>
    <t>max_surface_downwelling_shortwave_flux</t>
  </si>
  <si>
    <t>avg_cape_lifted_at_surface</t>
  </si>
  <si>
    <t>sum_hourly_precipitation_amount</t>
  </si>
  <si>
    <t>max_air_temperature</t>
  </si>
  <si>
    <t>max_wind_magnitude</t>
  </si>
  <si>
    <t>avg_wind_magnitude</t>
  </si>
  <si>
    <t>SCD_Seg</t>
  </si>
  <si>
    <t>avg_mixing_ratio_2m</t>
  </si>
  <si>
    <t>max_surface_wind_gust</t>
  </si>
  <si>
    <t>avg_surface_wind_gust</t>
  </si>
  <si>
    <t>ICA_LOAD_UDF</t>
  </si>
  <si>
    <t>std_surface_wind_gust</t>
  </si>
  <si>
    <t>std_wind_magnitude</t>
  </si>
  <si>
    <t>Delta_SCD</t>
  </si>
  <si>
    <t>ICA_GEN_UDF</t>
  </si>
  <si>
    <t>SECTION_FLAG</t>
  </si>
  <si>
    <t>N_hours_sustwind_gt30</t>
  </si>
  <si>
    <t>CIRCUIT_KV_UDF</t>
  </si>
  <si>
    <t>Current_Flux_Density</t>
  </si>
  <si>
    <t>Structure_Count_UDF</t>
  </si>
  <si>
    <t>Conductor_LENGTH_UDF</t>
  </si>
  <si>
    <t>max_soil_moisture_level_1</t>
  </si>
  <si>
    <t>max_soil_moisture_level_4</t>
  </si>
  <si>
    <t>sum_hourly_snow_water_equivalent</t>
  </si>
  <si>
    <t>Conductor_AGE_UDF</t>
  </si>
  <si>
    <t>max_soil_moisture_level_3</t>
  </si>
  <si>
    <t>max_soil_moisture_level_2</t>
  </si>
  <si>
    <t>Mean_Seg_Length_Cal</t>
  </si>
  <si>
    <t>SCD_Ratio</t>
  </si>
  <si>
    <t>atmospheric_corrosivity</t>
  </si>
  <si>
    <t>Mean_Seg_Length_Phases</t>
  </si>
  <si>
    <t>DOWNSTREAM_C_CUST</t>
  </si>
  <si>
    <t>N_hours_windgust_gt46</t>
  </si>
  <si>
    <t>SCD_Thresholds</t>
  </si>
  <si>
    <t>EQ_PoleBase</t>
  </si>
  <si>
    <t>Conductor_Diameter_UDF</t>
  </si>
  <si>
    <t>DOWNSTREAM_A_CUST</t>
  </si>
  <si>
    <t>MAIN_LINE</t>
  </si>
  <si>
    <t>IS_BACK_TIE</t>
  </si>
  <si>
    <t>IS_BRANCH_TERMINAL</t>
  </si>
  <si>
    <t>DOWNSTREAM_I_CUST</t>
  </si>
  <si>
    <t>cc_installed</t>
  </si>
  <si>
    <t>CONDUCTOR_TYPE_UDF</t>
  </si>
  <si>
    <t>IS_FEED_POINT</t>
  </si>
  <si>
    <t>IS_TIE</t>
  </si>
  <si>
    <t>IS_BRANCH_START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</si>
</sst>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00_);_(* \(#,##0.00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workbookViewId="0">
      <selection activeCell="D66" sqref="D66"/>
    </sheetView>
  </sheetViews>
  <sheetFormatPr baseColWidth="10" defaultColWidth="8.83203125" defaultRowHeight="15" x14ac:dyDescent="0.2"/>
  <cols>
    <col min="1" max="1" width="38.33203125" bestFit="1" customWidth="1"/>
    <col min="2" max="2" width="18.5" style="1" bestFit="1" customWidth="1"/>
    <col min="3" max="3" width="17.83203125" style="1" bestFit="1" customWidth="1"/>
    <col min="4" max="4" width="12.5" style="1" bestFit="1" customWidth="1"/>
  </cols>
  <sheetData>
    <row r="1" spans="1:5" x14ac:dyDescent="0.2">
      <c r="A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t="s">
        <v>4</v>
      </c>
      <c r="B2" s="1">
        <v>886688.0625</v>
      </c>
      <c r="C2" s="1">
        <v>1</v>
      </c>
      <c r="D2" s="1">
        <v>4.0969480401635901E-2</v>
      </c>
      <c r="E2">
        <f>IF(ISNUMBER(SEARCH("wind",A2)),D2,0)</f>
        <v>0</v>
      </c>
    </row>
    <row r="3" spans="1:5" x14ac:dyDescent="0.2">
      <c r="A3" t="s">
        <v>5</v>
      </c>
      <c r="B3" s="1">
        <v>751802.5</v>
      </c>
      <c r="C3" s="1">
        <v>0.84787709657476096</v>
      </c>
      <c r="D3" s="1">
        <v>3.4737084091115603E-2</v>
      </c>
      <c r="E3">
        <f t="shared" ref="E3:E64" si="0">IF(ISNUMBER(SEARCH("wind",A3)),D3,0)</f>
        <v>0</v>
      </c>
    </row>
    <row r="4" spans="1:5" x14ac:dyDescent="0.2">
      <c r="A4" t="s">
        <v>6</v>
      </c>
      <c r="B4" s="1">
        <v>637702.75</v>
      </c>
      <c r="C4" s="1">
        <v>0.71919627315384105</v>
      </c>
      <c r="D4" s="1">
        <v>2.9465097617905899E-2</v>
      </c>
      <c r="E4">
        <f t="shared" si="0"/>
        <v>0</v>
      </c>
    </row>
    <row r="5" spans="1:5" x14ac:dyDescent="0.2">
      <c r="A5" t="s">
        <v>7</v>
      </c>
      <c r="B5" s="1">
        <v>629350.5625</v>
      </c>
      <c r="C5" s="1">
        <v>0.70977674011484704</v>
      </c>
      <c r="D5" s="1">
        <v>2.9079184243672299E-2</v>
      </c>
      <c r="E5">
        <f t="shared" si="0"/>
        <v>0</v>
      </c>
    </row>
    <row r="6" spans="1:5" x14ac:dyDescent="0.2">
      <c r="A6" t="s">
        <v>8</v>
      </c>
      <c r="B6" s="1">
        <v>556123.375</v>
      </c>
      <c r="C6" s="1">
        <v>0.62719167937371401</v>
      </c>
      <c r="D6" s="1">
        <v>2.5695717216170502E-2</v>
      </c>
      <c r="E6">
        <f t="shared" si="0"/>
        <v>0</v>
      </c>
    </row>
    <row r="7" spans="1:5" x14ac:dyDescent="0.2">
      <c r="A7" t="s">
        <v>9</v>
      </c>
      <c r="B7" s="1">
        <v>531125.9375</v>
      </c>
      <c r="C7" s="1">
        <v>0.59899976097851204</v>
      </c>
      <c r="D7" s="1">
        <v>2.4540708967993801E-2</v>
      </c>
      <c r="E7">
        <f t="shared" si="0"/>
        <v>0</v>
      </c>
    </row>
    <row r="8" spans="1:5" x14ac:dyDescent="0.2">
      <c r="A8" t="s">
        <v>10</v>
      </c>
      <c r="B8" s="1">
        <v>529381.375</v>
      </c>
      <c r="C8" s="1">
        <v>0.59703225676391702</v>
      </c>
      <c r="D8" s="1">
        <v>2.4460101342633801E-2</v>
      </c>
      <c r="E8">
        <f t="shared" si="0"/>
        <v>0</v>
      </c>
    </row>
    <row r="9" spans="1:5" x14ac:dyDescent="0.2">
      <c r="A9" t="s">
        <v>11</v>
      </c>
      <c r="B9" s="1">
        <v>526714.9375</v>
      </c>
      <c r="C9" s="1">
        <v>0.59402506899093399</v>
      </c>
      <c r="D9" s="1">
        <v>2.43368984221045E-2</v>
      </c>
      <c r="E9">
        <f t="shared" si="0"/>
        <v>0</v>
      </c>
    </row>
    <row r="10" spans="1:5" x14ac:dyDescent="0.2">
      <c r="A10" t="s">
        <v>12</v>
      </c>
      <c r="B10" s="1">
        <v>518489.1875</v>
      </c>
      <c r="C10" s="1">
        <v>0.58474813119523605</v>
      </c>
      <c r="D10" s="1">
        <v>2.3956827100896499E-2</v>
      </c>
      <c r="E10">
        <f t="shared" si="0"/>
        <v>0</v>
      </c>
    </row>
    <row r="11" spans="1:5" x14ac:dyDescent="0.2">
      <c r="A11" t="s">
        <v>13</v>
      </c>
      <c r="B11" s="1">
        <v>512405.5625</v>
      </c>
      <c r="C11" s="1">
        <v>0.57788706555412805</v>
      </c>
      <c r="D11" s="1">
        <v>2.3675732806578701E-2</v>
      </c>
      <c r="E11">
        <f t="shared" si="0"/>
        <v>0</v>
      </c>
    </row>
    <row r="12" spans="1:5" x14ac:dyDescent="0.2">
      <c r="A12" t="s">
        <v>14</v>
      </c>
      <c r="B12" s="1">
        <v>507393.625</v>
      </c>
      <c r="C12" s="1">
        <v>0.572234640860522</v>
      </c>
      <c r="D12" s="1">
        <v>2.3444155903872398E-2</v>
      </c>
      <c r="E12">
        <f t="shared" si="0"/>
        <v>0</v>
      </c>
    </row>
    <row r="13" spans="1:5" x14ac:dyDescent="0.2">
      <c r="A13" t="s">
        <v>15</v>
      </c>
      <c r="B13" s="1">
        <v>501709.8125</v>
      </c>
      <c r="C13" s="1">
        <v>0.56582448069215996</v>
      </c>
      <c r="D13" s="1">
        <v>2.3181534972483299E-2</v>
      </c>
      <c r="E13">
        <f t="shared" si="0"/>
        <v>0</v>
      </c>
    </row>
    <row r="14" spans="1:5" x14ac:dyDescent="0.2">
      <c r="A14" t="s">
        <v>16</v>
      </c>
      <c r="B14" s="1">
        <v>496565.28125</v>
      </c>
      <c r="C14" s="1">
        <v>0.56002251778369905</v>
      </c>
      <c r="D14" s="1">
        <v>2.29438315668141E-2</v>
      </c>
      <c r="E14">
        <f t="shared" si="0"/>
        <v>0</v>
      </c>
    </row>
    <row r="15" spans="1:5" x14ac:dyDescent="0.2">
      <c r="A15" t="s">
        <v>17</v>
      </c>
      <c r="B15" s="1">
        <v>487932.875</v>
      </c>
      <c r="C15" s="1">
        <v>0.55028695618646595</v>
      </c>
      <c r="D15" s="1">
        <v>2.25449706667573E-2</v>
      </c>
      <c r="E15">
        <f t="shared" si="0"/>
        <v>0</v>
      </c>
    </row>
    <row r="16" spans="1:5" x14ac:dyDescent="0.2">
      <c r="A16" t="s">
        <v>18</v>
      </c>
      <c r="B16" s="1">
        <v>482821.8125</v>
      </c>
      <c r="C16" s="1">
        <v>0.54452273907770099</v>
      </c>
      <c r="D16" s="1">
        <v>2.2308813686889001E-2</v>
      </c>
      <c r="E16">
        <f t="shared" si="0"/>
        <v>0</v>
      </c>
    </row>
    <row r="17" spans="1:5" x14ac:dyDescent="0.2">
      <c r="A17" t="s">
        <v>19</v>
      </c>
      <c r="B17" s="1">
        <v>481360.84375</v>
      </c>
      <c r="C17" s="1">
        <v>0.54287506972047495</v>
      </c>
      <c r="D17" s="1">
        <v>2.22413095294497E-2</v>
      </c>
      <c r="E17">
        <f t="shared" si="0"/>
        <v>0</v>
      </c>
    </row>
    <row r="18" spans="1:5" x14ac:dyDescent="0.2">
      <c r="A18" t="s">
        <v>20</v>
      </c>
      <c r="B18" s="1">
        <v>472235.875</v>
      </c>
      <c r="C18" s="1">
        <v>0.53258399991146799</v>
      </c>
      <c r="D18" s="1">
        <v>2.1819689746597801E-2</v>
      </c>
      <c r="E18">
        <f t="shared" si="0"/>
        <v>0</v>
      </c>
    </row>
    <row r="19" spans="1:5" x14ac:dyDescent="0.2">
      <c r="A19" t="s">
        <v>21</v>
      </c>
      <c r="B19" s="1">
        <v>457199.9375</v>
      </c>
      <c r="C19" s="1">
        <v>0.51562658485661095</v>
      </c>
      <c r="D19" s="1">
        <v>2.11249532628454E-2</v>
      </c>
      <c r="E19" s="1">
        <f>D19</f>
        <v>2.11249532628454E-2</v>
      </c>
    </row>
    <row r="20" spans="1:5" x14ac:dyDescent="0.2">
      <c r="A20" t="s">
        <v>22</v>
      </c>
      <c r="B20" s="1">
        <v>447610</v>
      </c>
      <c r="C20" s="1">
        <v>0.50481112685556195</v>
      </c>
      <c r="D20" s="1">
        <v>2.0681849568236699E-2</v>
      </c>
      <c r="E20">
        <f t="shared" si="0"/>
        <v>0</v>
      </c>
    </row>
    <row r="21" spans="1:5" x14ac:dyDescent="0.2">
      <c r="A21" t="s">
        <v>23</v>
      </c>
      <c r="B21" s="1">
        <v>441593.0625</v>
      </c>
      <c r="C21" s="1">
        <v>0.49802527086576198</v>
      </c>
      <c r="D21" s="1">
        <v>2.0403836574254298E-2</v>
      </c>
      <c r="E21">
        <f t="shared" si="0"/>
        <v>0</v>
      </c>
    </row>
    <row r="22" spans="1:5" x14ac:dyDescent="0.2">
      <c r="A22" t="s">
        <v>24</v>
      </c>
      <c r="B22" s="1">
        <v>428575.875</v>
      </c>
      <c r="C22" s="1">
        <v>0.48334458658622098</v>
      </c>
      <c r="D22" s="1">
        <v>1.9802376567381E-2</v>
      </c>
      <c r="E22">
        <f t="shared" si="0"/>
        <v>0</v>
      </c>
    </row>
    <row r="23" spans="1:5" x14ac:dyDescent="0.2">
      <c r="A23" t="s">
        <v>25</v>
      </c>
      <c r="B23" s="1">
        <v>428523.84375</v>
      </c>
      <c r="C23" s="1">
        <v>0.483285906141316</v>
      </c>
      <c r="D23" s="1">
        <v>1.9799972460043499E-2</v>
      </c>
      <c r="E23">
        <f t="shared" si="0"/>
        <v>1.9799972460043499E-2</v>
      </c>
    </row>
    <row r="24" spans="1:5" x14ac:dyDescent="0.2">
      <c r="A24" t="s">
        <v>26</v>
      </c>
      <c r="B24" s="1">
        <v>426580.65625</v>
      </c>
      <c r="C24" s="1">
        <v>0.48109439417427602</v>
      </c>
      <c r="D24" s="1">
        <v>1.9710187353459901E-2</v>
      </c>
      <c r="E24">
        <f t="shared" si="0"/>
        <v>1.9710187353459901E-2</v>
      </c>
    </row>
    <row r="25" spans="1:5" x14ac:dyDescent="0.2">
      <c r="A25" t="s">
        <v>27</v>
      </c>
      <c r="B25" s="1">
        <v>417120.28125</v>
      </c>
      <c r="C25" s="1">
        <v>0.47042505576756899</v>
      </c>
      <c r="D25" s="1">
        <v>1.9273070102707901E-2</v>
      </c>
      <c r="E25">
        <f t="shared" si="0"/>
        <v>0</v>
      </c>
    </row>
    <row r="26" spans="1:5" x14ac:dyDescent="0.2">
      <c r="A26" t="s">
        <v>28</v>
      </c>
      <c r="B26" s="1">
        <v>416539.625</v>
      </c>
      <c r="C26" s="1">
        <v>0.46977019609982601</v>
      </c>
      <c r="D26" s="1">
        <v>1.92462408423845E-2</v>
      </c>
      <c r="E26">
        <f t="shared" si="0"/>
        <v>0</v>
      </c>
    </row>
    <row r="27" spans="1:5" x14ac:dyDescent="0.2">
      <c r="A27" t="s">
        <v>29</v>
      </c>
      <c r="B27" s="1">
        <v>412678.375</v>
      </c>
      <c r="C27" s="1">
        <v>0.46541550794815201</v>
      </c>
      <c r="D27" s="1">
        <v>1.9067831531499199E-2</v>
      </c>
      <c r="E27">
        <f t="shared" si="0"/>
        <v>1.9067831531499199E-2</v>
      </c>
    </row>
    <row r="28" spans="1:5" x14ac:dyDescent="0.2">
      <c r="A28" t="s">
        <v>30</v>
      </c>
      <c r="B28" s="1">
        <v>405436.375</v>
      </c>
      <c r="C28" s="1">
        <v>0.457248035861541</v>
      </c>
      <c r="D28" s="1">
        <v>1.8733214443915899E-2</v>
      </c>
      <c r="E28">
        <f t="shared" si="0"/>
        <v>1.8733214443915899E-2</v>
      </c>
    </row>
    <row r="29" spans="1:5" x14ac:dyDescent="0.2">
      <c r="A29" t="s">
        <v>31</v>
      </c>
      <c r="B29" s="1">
        <v>401999.65625</v>
      </c>
      <c r="C29" s="1">
        <v>0.45337213079938099</v>
      </c>
      <c r="D29" s="1">
        <v>1.85744206274332E-2</v>
      </c>
      <c r="E29">
        <f t="shared" si="0"/>
        <v>0</v>
      </c>
    </row>
    <row r="30" spans="1:5" x14ac:dyDescent="0.2">
      <c r="A30" t="s">
        <v>32</v>
      </c>
      <c r="B30" s="1">
        <v>393057.9375</v>
      </c>
      <c r="C30" s="1">
        <v>0.44328772893567597</v>
      </c>
      <c r="D30" s="1">
        <v>1.8161267922915902E-2</v>
      </c>
      <c r="E30">
        <f t="shared" si="0"/>
        <v>1.8161267922915902E-2</v>
      </c>
    </row>
    <row r="31" spans="1:5" x14ac:dyDescent="0.2">
      <c r="A31" t="s">
        <v>33</v>
      </c>
      <c r="B31" s="1">
        <v>389072.5625</v>
      </c>
      <c r="C31" s="1">
        <v>0.43879305356047899</v>
      </c>
      <c r="D31" s="1">
        <v>1.7977123408220001E-2</v>
      </c>
      <c r="E31">
        <f t="shared" si="0"/>
        <v>1.7977123408220001E-2</v>
      </c>
    </row>
    <row r="32" spans="1:5" x14ac:dyDescent="0.2">
      <c r="A32" t="s">
        <v>34</v>
      </c>
      <c r="B32" s="1">
        <v>376946.09375</v>
      </c>
      <c r="C32" s="1">
        <v>0.42511691505940402</v>
      </c>
      <c r="D32" s="1">
        <v>1.7416819119930201E-2</v>
      </c>
      <c r="E32">
        <f t="shared" si="0"/>
        <v>0</v>
      </c>
    </row>
    <row r="33" spans="1:5" x14ac:dyDescent="0.2">
      <c r="A33" t="s">
        <v>35</v>
      </c>
      <c r="B33" s="1">
        <v>362492.96875</v>
      </c>
      <c r="C33" s="1">
        <v>0.40881679147451</v>
      </c>
      <c r="D33" s="1">
        <v>1.6749011526174602E-2</v>
      </c>
      <c r="E33">
        <f t="shared" si="0"/>
        <v>0</v>
      </c>
    </row>
    <row r="34" spans="1:5" x14ac:dyDescent="0.2">
      <c r="A34" t="s">
        <v>36</v>
      </c>
      <c r="B34" s="1">
        <v>342211.03125</v>
      </c>
      <c r="C34" s="1">
        <v>0.385942977832748</v>
      </c>
      <c r="D34" s="1">
        <v>1.5811883266467801E-2</v>
      </c>
      <c r="E34">
        <f t="shared" si="0"/>
        <v>0</v>
      </c>
    </row>
    <row r="35" spans="1:5" x14ac:dyDescent="0.2">
      <c r="A35" t="s">
        <v>37</v>
      </c>
      <c r="B35" s="1">
        <v>330940.0625</v>
      </c>
      <c r="C35" s="1">
        <v>0.37323166567385702</v>
      </c>
      <c r="D35" s="1">
        <v>1.5291107412095E-2</v>
      </c>
      <c r="E35">
        <f t="shared" si="0"/>
        <v>1.5291107412095E-2</v>
      </c>
    </row>
    <row r="36" spans="1:5" x14ac:dyDescent="0.2">
      <c r="A36" t="s">
        <v>38</v>
      </c>
      <c r="B36" s="1">
        <v>320576.34375</v>
      </c>
      <c r="C36" s="1">
        <v>0.361543543110461</v>
      </c>
      <c r="D36" s="1">
        <v>1.4812251103802101E-2</v>
      </c>
      <c r="E36">
        <f t="shared" si="0"/>
        <v>0</v>
      </c>
    </row>
    <row r="37" spans="1:5" x14ac:dyDescent="0.2">
      <c r="A37" t="s">
        <v>39</v>
      </c>
      <c r="B37" s="1">
        <v>305329.75</v>
      </c>
      <c r="C37" s="1">
        <v>0.34434855155163402</v>
      </c>
      <c r="D37" s="1">
        <v>1.41077812341264E-2</v>
      </c>
      <c r="E37">
        <f t="shared" si="0"/>
        <v>0</v>
      </c>
    </row>
    <row r="38" spans="1:5" x14ac:dyDescent="0.2">
      <c r="A38" t="s">
        <v>40</v>
      </c>
      <c r="B38" s="1">
        <v>289102.71875</v>
      </c>
      <c r="C38" s="1">
        <v>0.32604783009582899</v>
      </c>
      <c r="D38" s="1">
        <v>1.3358010185106999E-2</v>
      </c>
      <c r="E38">
        <f t="shared" si="0"/>
        <v>0</v>
      </c>
    </row>
    <row r="39" spans="1:5" x14ac:dyDescent="0.2">
      <c r="A39" t="s">
        <v>41</v>
      </c>
      <c r="B39" s="1">
        <v>288430.09375</v>
      </c>
      <c r="C39" s="1">
        <v>0.32528924877682103</v>
      </c>
      <c r="D39" s="1">
        <v>1.33269315026248E-2</v>
      </c>
      <c r="E39">
        <f t="shared" si="0"/>
        <v>0</v>
      </c>
    </row>
    <row r="40" spans="1:5" x14ac:dyDescent="0.2">
      <c r="A40" t="s">
        <v>42</v>
      </c>
      <c r="B40" s="1">
        <v>286266.75</v>
      </c>
      <c r="C40" s="1">
        <v>0.32284944627863399</v>
      </c>
      <c r="D40" s="1">
        <v>1.3226974061991499E-2</v>
      </c>
      <c r="E40">
        <f t="shared" si="0"/>
        <v>0</v>
      </c>
    </row>
    <row r="41" spans="1:5" x14ac:dyDescent="0.2">
      <c r="A41" t="s">
        <v>43</v>
      </c>
      <c r="B41" s="1">
        <v>281246.5625</v>
      </c>
      <c r="C41" s="1">
        <v>0.317187717298269</v>
      </c>
      <c r="D41" s="1">
        <v>1.29950159674911E-2</v>
      </c>
      <c r="E41">
        <f t="shared" si="0"/>
        <v>0</v>
      </c>
    </row>
    <row r="42" spans="1:5" x14ac:dyDescent="0.2">
      <c r="A42" t="s">
        <v>44</v>
      </c>
      <c r="B42" s="1">
        <v>273512.9375</v>
      </c>
      <c r="C42" s="1">
        <v>0.30846579430519799</v>
      </c>
      <c r="D42" s="1">
        <v>1.26376833143619E-2</v>
      </c>
      <c r="E42">
        <f t="shared" si="0"/>
        <v>0</v>
      </c>
    </row>
    <row r="43" spans="1:5" x14ac:dyDescent="0.2">
      <c r="A43" t="s">
        <v>45</v>
      </c>
      <c r="B43" s="1">
        <v>273304.5</v>
      </c>
      <c r="C43" s="1">
        <v>0.30823072009047098</v>
      </c>
      <c r="D43" s="1">
        <v>1.2628052445928699E-2</v>
      </c>
      <c r="E43">
        <f t="shared" si="0"/>
        <v>0</v>
      </c>
    </row>
    <row r="44" spans="1:5" x14ac:dyDescent="0.2">
      <c r="A44" t="s">
        <v>46</v>
      </c>
      <c r="B44" s="1">
        <v>265424.5625</v>
      </c>
      <c r="C44" s="1">
        <v>0.29934378698145597</v>
      </c>
      <c r="D44" s="1">
        <v>1.2263959414088201E-2</v>
      </c>
      <c r="E44">
        <f t="shared" si="0"/>
        <v>0</v>
      </c>
    </row>
    <row r="45" spans="1:5" x14ac:dyDescent="0.2">
      <c r="A45" t="s">
        <v>47</v>
      </c>
      <c r="B45" s="1">
        <v>261515.515625</v>
      </c>
      <c r="C45" s="1">
        <v>0.29493519388054201</v>
      </c>
      <c r="D45" s="1">
        <v>1.20833416454416E-2</v>
      </c>
      <c r="E45">
        <f t="shared" si="0"/>
        <v>0</v>
      </c>
    </row>
    <row r="46" spans="1:5" x14ac:dyDescent="0.2">
      <c r="A46" t="s">
        <v>48</v>
      </c>
      <c r="B46" s="1">
        <v>255099.75</v>
      </c>
      <c r="C46" s="1">
        <v>0.287699542588575</v>
      </c>
      <c r="D46" s="1">
        <v>1.17869007716423E-2</v>
      </c>
      <c r="E46">
        <f t="shared" si="0"/>
        <v>0</v>
      </c>
    </row>
    <row r="47" spans="1:5" x14ac:dyDescent="0.2">
      <c r="A47" t="s">
        <v>49</v>
      </c>
      <c r="B47" s="1">
        <v>248313.484375</v>
      </c>
      <c r="C47" s="1">
        <v>0.28004604423666801</v>
      </c>
      <c r="D47" s="1">
        <v>1.14733409209098E-2</v>
      </c>
      <c r="E47">
        <f t="shared" si="0"/>
        <v>0</v>
      </c>
    </row>
    <row r="48" spans="1:5" x14ac:dyDescent="0.2">
      <c r="A48" t="s">
        <v>50</v>
      </c>
      <c r="B48" s="1">
        <v>243926.921875</v>
      </c>
      <c r="C48" s="1">
        <v>0.27509891267426401</v>
      </c>
      <c r="D48" s="1">
        <v>1.12706595113196E-2</v>
      </c>
      <c r="E48">
        <f t="shared" si="0"/>
        <v>0</v>
      </c>
    </row>
    <row r="49" spans="1:5" x14ac:dyDescent="0.2">
      <c r="A49" t="s">
        <v>51</v>
      </c>
      <c r="B49" s="1">
        <v>236065.453125</v>
      </c>
      <c r="C49" s="1">
        <v>0.26623280847992697</v>
      </c>
      <c r="D49" s="1">
        <v>1.09074198292909E-2</v>
      </c>
      <c r="E49">
        <f t="shared" si="0"/>
        <v>0</v>
      </c>
    </row>
    <row r="50" spans="1:5" x14ac:dyDescent="0.2">
      <c r="A50" t="s">
        <v>52</v>
      </c>
      <c r="B50" s="1">
        <v>235838.078125</v>
      </c>
      <c r="C50" s="1">
        <v>0.265976376697865</v>
      </c>
      <c r="D50" s="1">
        <v>1.0896913952421299E-2</v>
      </c>
      <c r="E50">
        <f t="shared" si="0"/>
        <v>0</v>
      </c>
    </row>
    <row r="51" spans="1:5" x14ac:dyDescent="0.2">
      <c r="A51" t="s">
        <v>53</v>
      </c>
      <c r="B51" s="1">
        <v>222328.28125</v>
      </c>
      <c r="C51" s="1">
        <v>0.25074013134128598</v>
      </c>
      <c r="D51" s="1">
        <v>1.02726928968904E-2</v>
      </c>
      <c r="E51">
        <f t="shared" si="0"/>
        <v>1.02726928968904E-2</v>
      </c>
    </row>
    <row r="52" spans="1:5" x14ac:dyDescent="0.2">
      <c r="A52" t="s">
        <v>54</v>
      </c>
      <c r="B52" s="1">
        <v>195531.125</v>
      </c>
      <c r="C52" s="1">
        <v>0.22051850393553701</v>
      </c>
      <c r="D52" s="1">
        <v>9.0345285251850604E-3</v>
      </c>
      <c r="E52">
        <f t="shared" si="0"/>
        <v>0</v>
      </c>
    </row>
    <row r="53" spans="1:5" x14ac:dyDescent="0.2">
      <c r="A53" t="s">
        <v>55</v>
      </c>
      <c r="B53" s="1">
        <v>151000.3125</v>
      </c>
      <c r="C53" s="1">
        <v>0.170296994947984</v>
      </c>
      <c r="D53" s="1">
        <v>6.9769793969789102E-3</v>
      </c>
      <c r="E53">
        <f t="shared" si="0"/>
        <v>0</v>
      </c>
    </row>
    <row r="54" spans="1:5" x14ac:dyDescent="0.2">
      <c r="A54" t="s">
        <v>56</v>
      </c>
      <c r="B54" s="1">
        <v>129982.890625</v>
      </c>
      <c r="C54" s="1">
        <v>0.14659370766593599</v>
      </c>
      <c r="D54" s="1">
        <v>6.0058680332226999E-3</v>
      </c>
      <c r="E54">
        <f t="shared" si="0"/>
        <v>0</v>
      </c>
    </row>
    <row r="55" spans="1:5" x14ac:dyDescent="0.2">
      <c r="A55" t="s">
        <v>57</v>
      </c>
      <c r="B55" s="1">
        <v>114918.921875</v>
      </c>
      <c r="C55" s="1">
        <v>0.129604679182201</v>
      </c>
      <c r="D55" s="1">
        <v>5.3098363637154996E-3</v>
      </c>
      <c r="E55">
        <f t="shared" si="0"/>
        <v>0</v>
      </c>
    </row>
    <row r="56" spans="1:5" x14ac:dyDescent="0.2">
      <c r="A56" t="s">
        <v>58</v>
      </c>
      <c r="B56" s="1">
        <v>97715.5859375</v>
      </c>
      <c r="C56" s="1">
        <v>0.110202888783675</v>
      </c>
      <c r="D56" s="1">
        <v>4.5149550922264498E-3</v>
      </c>
      <c r="E56">
        <f t="shared" si="0"/>
        <v>0</v>
      </c>
    </row>
    <row r="57" spans="1:5" x14ac:dyDescent="0.2">
      <c r="A57" t="s">
        <v>59</v>
      </c>
      <c r="B57" s="1">
        <v>70319.9140625</v>
      </c>
      <c r="C57" s="1">
        <v>7.9306260043959895E-2</v>
      </c>
      <c r="D57" s="1">
        <v>3.2491362665980602E-3</v>
      </c>
      <c r="E57">
        <f t="shared" si="0"/>
        <v>0</v>
      </c>
    </row>
    <row r="58" spans="1:5" x14ac:dyDescent="0.2">
      <c r="A58" t="s">
        <v>60</v>
      </c>
      <c r="B58" s="1">
        <v>47536.296875</v>
      </c>
      <c r="C58" s="1">
        <v>5.3611071227205098E-2</v>
      </c>
      <c r="D58" s="1">
        <v>2.1964177319536899E-3</v>
      </c>
      <c r="E58">
        <f t="shared" si="0"/>
        <v>0</v>
      </c>
    </row>
    <row r="59" spans="1:5" x14ac:dyDescent="0.2">
      <c r="A59" t="s">
        <v>61</v>
      </c>
      <c r="B59" s="1">
        <v>44120.765625</v>
      </c>
      <c r="C59" s="1">
        <v>4.9759061265133499E-2</v>
      </c>
      <c r="D59" s="1">
        <v>2.0386028853056899E-3</v>
      </c>
      <c r="E59">
        <f t="shared" si="0"/>
        <v>0</v>
      </c>
    </row>
    <row r="60" spans="1:5" x14ac:dyDescent="0.2">
      <c r="A60" t="s">
        <v>62</v>
      </c>
      <c r="B60" s="1">
        <v>40412.609375</v>
      </c>
      <c r="C60" s="1">
        <v>4.5577031071172197E-2</v>
      </c>
      <c r="D60" s="1">
        <v>1.8672672812351399E-3</v>
      </c>
      <c r="E60">
        <f t="shared" si="0"/>
        <v>0</v>
      </c>
    </row>
    <row r="61" spans="1:5" x14ac:dyDescent="0.2">
      <c r="A61" t="s">
        <v>63</v>
      </c>
      <c r="B61" s="1">
        <v>38751.921875</v>
      </c>
      <c r="C61" s="1">
        <v>4.37041204386351E-2</v>
      </c>
      <c r="D61" s="1">
        <v>1.7905351057813999E-3</v>
      </c>
      <c r="E61">
        <f t="shared" si="0"/>
        <v>0</v>
      </c>
    </row>
    <row r="62" spans="1:5" x14ac:dyDescent="0.2">
      <c r="A62" t="s">
        <v>64</v>
      </c>
      <c r="B62" s="1">
        <v>25012.326171875</v>
      </c>
      <c r="C62" s="1">
        <v>2.8208709725214099E-2</v>
      </c>
      <c r="D62" s="1">
        <v>1.1556961802426E-3</v>
      </c>
      <c r="E62">
        <f t="shared" si="0"/>
        <v>0</v>
      </c>
    </row>
    <row r="63" spans="1:5" x14ac:dyDescent="0.2">
      <c r="A63" t="s">
        <v>65</v>
      </c>
      <c r="B63" s="1">
        <v>6740.4521484375</v>
      </c>
      <c r="C63" s="1">
        <v>7.6018302642227101E-3</v>
      </c>
      <c r="D63" s="1">
        <v>3.1144303602663502E-4</v>
      </c>
      <c r="E63">
        <f t="shared" si="0"/>
        <v>0</v>
      </c>
    </row>
    <row r="64" spans="1:5" x14ac:dyDescent="0.2">
      <c r="A64" t="s">
        <v>66</v>
      </c>
      <c r="B64" s="1">
        <v>5940.93017578125</v>
      </c>
      <c r="C64" s="1">
        <v>6.7001355121787797E-3</v>
      </c>
      <c r="D64" s="1">
        <v>2.7450107055451402E-4</v>
      </c>
      <c r="E64">
        <f t="shared" si="0"/>
        <v>0</v>
      </c>
    </row>
    <row r="66" spans="4:5" x14ac:dyDescent="0.2">
      <c r="D66">
        <f>SUM(E2:E64)</f>
        <v>0.1601383506918852</v>
      </c>
      <c r="E66">
        <f>SUM(E2:E64)</f>
        <v>0.1601383506918852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_x0020_Request_x0020_Set_x0020_Name xmlns="8430d550-c2bd-4ade-ae56-0b82b076c537">DR - 44912 MGRA-7-7</Data_x0020_Request_x0020_Set_x0020_Name>
    <Document_x0020_Review_x0020_Status xmlns="d1269d0e-3d21-492c-95ee-c4f1a377396e">Pending for Case Admin</Document_x0020_Review_x0020_Status>
    <Response_x0020_Date xmlns="8430d550-c2bd-4ade-ae56-0b82b076c537">2025-06-20T16:55:29+00:00</Response_x0020_Date>
    <Manual_x0020_Handling xmlns="d1269d0e-3d21-492c-95ee-c4f1a377396e">
      <Url xsi:nil="true"/>
      <Description xsi:nil="true"/>
    </Manual_x0020_Handling>
    <TaxCatchAll xmlns="e45da448-bf9c-43e8-8676-7e88d583ded9" xsi:nil="true"/>
    <Acronym xmlns="8430d550-c2bd-4ade-ae56-0b82b076c537">2026-WMPs</Acronym>
    <RimsSpid xmlns="8430d550-c2bd-4ade-ae56-0b82b076c537">22274</RimsSpid>
    <Witness xmlns="8430d550-c2bd-4ade-ae56-0b82b076c537">
      <UserInfo>
        <DisplayName/>
        <AccountId xsi:nil="true"/>
        <AccountType/>
      </UserInfo>
    </Witness>
    <MarkedForDeletion xmlns="d1269d0e-3d21-492c-95ee-c4f1a377396e">false</MarkedForDeletion>
    <_Status xmlns="http://schemas.microsoft.com/sharepoint/v3/fields" xsi:nil="true"/>
    <IconOverlay xmlns="http://schemas.microsoft.com/sharepoint/v4" xsi:nil="true"/>
    <Test_x0020_WF xmlns="d1269d0e-3d21-492c-95ee-c4f1a377396e">
      <Url xsi:nil="true"/>
      <Description xsi:nil="true"/>
    </Test_x0020_WF>
    <Assignee xmlns="8430d550-c2bd-4ade-ae56-0b82b076c537">
      <UserInfo>
        <DisplayName>Thayne K Dye</DisplayName>
        <AccountId>5214</AccountId>
        <AccountType/>
      </UserInfo>
    </Assignee>
    <Question_x0020_Number xmlns="8430d550-c2bd-4ade-ae56-0b82b076c537">MGRA-7-7</Question_x0020_Number>
    <Data_x0020_Request_x0020_Set_x0020_Name1 xmlns="8430d550-c2bd-4ade-ae56-0b82b076c537">MGRA-SCE-007</Data_x0020_Request_x0020_Set_x0020_Name1>
    <Reassignment xmlns="d1269d0e-3d21-492c-95ee-c4f1a377396e">
      <Url xsi:nil="true"/>
      <Description xsi:nil="true"/>
    </Reassignment>
    <Start_x0020_Security_x0020_WF xmlns="d1269d0e-3d21-492c-95ee-c4f1a377396e">
      <Url xsi:nil="true"/>
      <Description xsi:nil="true"/>
    </Start_x0020_Security_x0020_WF>
    <Attorney xmlns="8430d550-c2bd-4ade-ae56-0b82b076c537">
      <UserInfo>
        <DisplayName>Peter Shakro</DisplayName>
        <AccountId>4067</AccountId>
        <AccountType/>
      </UserInfo>
    </Attorney>
    <Received_x0020_Date xmlns="8430d550-c2bd-4ade-ae56-0b82b076c537">2025-06-17T07:00:00+00:00</Received_x0020_Date>
    <Year xmlns="8430d550-c2bd-4ade-ae56-0b82b076c537" xsi:nil="true"/>
    <HeaderSpid xmlns="8430d550-c2bd-4ade-ae56-0b82b076c537">10812</HeaderSpid>
    <Question xmlns="8430d550-c2bd-4ade-ae56-0b82b076c537">Please provide the data used to create Figure 9 and Figure 10 in a spreadsheet.</Question>
    <Classification xmlns="8430d550-c2bd-4ade-ae56-0b82b076c537">Public</Classification>
    <Proceeding_x0020_Number xmlns="8430d550-c2bd-4ade-ae56-0b82b076c537">2026-WMPs</Proceeding_x0020_Number>
    <Party xmlns="8430d550-c2bd-4ade-ae56-0b82b076c537">MGRA</Party>
    <Volume xmlns="d1269d0e-3d21-492c-95ee-c4f1a377396e" xsi:nil="true"/>
    <Exhibit xmlns="d1269d0e-3d21-492c-95ee-c4f1a377396e" xsi:nil="true"/>
    <Review_x0020_Status xmlns="8430d550-c2bd-4ade-ae56-0b82b076c537">
      <Url>https://edisonintl.sharepoint.com/teams/rcms365/Lists/Data Request Review Tasks/Review%20Task%20View.aspx?QuestionDocID=251242  </Url>
      <Description>Ready for Case Admin</Description>
    </Review_x0020_Status>
    <DR_x0020_360_x0020_Link xmlns="8430d550-c2bd-4ade-ae56-0b82b076c537">
      <Url xsi:nil="true"/>
      <Description xsi:nil="true"/>
    </DR_x0020_360_x0020_Link>
    <DeletedBy xmlns="d1269d0e-3d21-492c-95ee-c4f1a377396e">
      <UserInfo>
        <DisplayName/>
        <AccountId xsi:nil="true"/>
        <AccountType/>
      </UserInfo>
    </DeletedBy>
    <Document_x0020_Type xmlns="8430d550-c2bd-4ade-ae56-0b82b076c537">Attachment</Document_x0020_Type>
    <Party xmlns="d1269d0e-3d21-492c-95ee-c4f1a377396e">151</Party>
    <Agency xmlns="8430d550-c2bd-4ade-ae56-0b82b076c537">Office of Energy Infrastructure Safety (OEIS)</Agency>
    <lcf76f155ced4ddcb4097134ff3c332f xmlns="d1269d0e-3d21-492c-95ee-c4f1a377396e">
      <Terms xmlns="http://schemas.microsoft.com/office/infopath/2007/PartnerControls"/>
    </lcf76f155ced4ddcb4097134ff3c332f>
    <_dlc_DocId xmlns="8430d550-c2bd-4ade-ae56-0b82b076c537">RCMS365-1419139168-251294</_dlc_DocId>
    <_dlc_DocIdUrl xmlns="8430d550-c2bd-4ade-ae56-0b82b076c537">
      <Url>https://edisonintl.sharepoint.com/teams/rcms365/_layouts/15/DocIdRedir.aspx?ID=RCMS365-1419139168-251294</Url>
      <Description>RCMS365-1419139168-251294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In Progress Response" ma:contentTypeID="0x0101003FDC8DB2EFA0734493CFBBBD1CB93690005CC82022603A0947A2C5F5F1889FA752" ma:contentTypeVersion="114" ma:contentTypeDescription="" ma:contentTypeScope="" ma:versionID="e581dc8eab8fafd2da24051b50370f71">
  <xsd:schema xmlns:xsd="http://www.w3.org/2001/XMLSchema" xmlns:xs="http://www.w3.org/2001/XMLSchema" xmlns:p="http://schemas.microsoft.com/office/2006/metadata/properties" xmlns:ns1="8430d550-c2bd-4ade-ae56-0b82b076c537" xmlns:ns3="d1269d0e-3d21-492c-95ee-c4f1a377396e" xmlns:ns4="http://schemas.microsoft.com/sharepoint/v3/fields" xmlns:ns5="http://schemas.microsoft.com/sharepoint/v4" xmlns:ns6="e45da448-bf9c-43e8-8676-7e88d583ded9" targetNamespace="http://schemas.microsoft.com/office/2006/metadata/properties" ma:root="true" ma:fieldsID="cb4e1f5dab28b76d0ae3867d8e709a8c" ns1:_="" ns3:_="" ns4:_="" ns5:_="" ns6:_="">
    <xsd:import namespace="8430d550-c2bd-4ade-ae56-0b82b076c537"/>
    <xsd:import namespace="d1269d0e-3d21-492c-95ee-c4f1a377396e"/>
    <xsd:import namespace="http://schemas.microsoft.com/sharepoint/v3/fields"/>
    <xsd:import namespace="http://schemas.microsoft.com/sharepoint/v4"/>
    <xsd:import namespace="e45da448-bf9c-43e8-8676-7e88d583ded9"/>
    <xsd:element name="properties">
      <xsd:complexType>
        <xsd:sequence>
          <xsd:element name="documentManagement">
            <xsd:complexType>
              <xsd:all>
                <xsd:element ref="ns1:HeaderSpid" minOccurs="0"/>
                <xsd:element ref="ns1:RimsSpid" minOccurs="0"/>
                <xsd:element ref="ns1:Assignee" minOccurs="0"/>
                <xsd:element ref="ns1:Attorney" minOccurs="0"/>
                <xsd:element ref="ns1:Question_x0020_Number" minOccurs="0"/>
                <xsd:element ref="ns1:Response_x0020_Date" minOccurs="0"/>
                <xsd:element ref="ns1:Received_x0020_Date" minOccurs="0"/>
                <xsd:element ref="ns1:Document_x0020_Type" minOccurs="0"/>
                <xsd:element ref="ns1:Data_x0020_Request_x0020_Set_x0020_Name1" minOccurs="0"/>
                <xsd:element ref="ns1:Data_x0020_Request_x0020_Set_x0020_Name" minOccurs="0"/>
                <xsd:element ref="ns1:Question" minOccurs="0"/>
                <xsd:element ref="ns3:Party" minOccurs="0"/>
                <xsd:element ref="ns1:Classification" minOccurs="0"/>
                <xsd:element ref="ns4:_Status" minOccurs="0"/>
                <xsd:element ref="ns1:Review_x0020_Status" minOccurs="0"/>
                <xsd:element ref="ns3:Test_x0020_WF" minOccurs="0"/>
                <xsd:element ref="ns3:Reassignment" minOccurs="0"/>
                <xsd:element ref="ns1:Year" minOccurs="0"/>
                <xsd:element ref="ns1:Proceeding_x0020_Number" minOccurs="0"/>
                <xsd:element ref="ns1:_dlc_DocIdPersistId" minOccurs="0"/>
                <xsd:element ref="ns1:_dlc_DocId" minOccurs="0"/>
                <xsd:element ref="ns1:Witness" minOccurs="0"/>
                <xsd:element ref="ns1:SharedWithUsers" minOccurs="0"/>
                <xsd:element ref="ns1:SharedWithDetails" minOccurs="0"/>
                <xsd:element ref="ns3:MediaServiceMetadata" minOccurs="0"/>
                <xsd:element ref="ns3:MediaServiceFastMetadata" minOccurs="0"/>
                <xsd:element ref="ns1:_dlc_DocIdUrl" minOccurs="0"/>
                <xsd:element ref="ns1:DR_x0020_360_x0020_Link" minOccurs="0"/>
                <xsd:element ref="ns5:IconOverlay" minOccurs="0"/>
                <xsd:element ref="ns3:MediaServiceAutoTags" minOccurs="0"/>
                <xsd:element ref="ns3:MediaServiceOCR" minOccurs="0"/>
                <xsd:element ref="ns3:Document_x0020_Review_x0020_Status" minOccurs="0"/>
                <xsd:element ref="ns1:Acronym" minOccurs="0"/>
                <xsd:element ref="ns1:Party" minOccurs="0"/>
                <xsd:element ref="ns3:MediaServiceEventHashCode" minOccurs="0"/>
                <xsd:element ref="ns3:MediaServiceGenerationTime" minOccurs="0"/>
                <xsd:element ref="ns1:Agency" minOccurs="0"/>
                <xsd:element ref="ns3:MediaServiceDateTaken" minOccurs="0"/>
                <xsd:element ref="ns3:Start_x0020_Security_x0020_WF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anual_x0020_Handling" minOccurs="0"/>
                <xsd:element ref="ns3:Volume" minOccurs="0"/>
                <xsd:element ref="ns3:Exhibit" minOccurs="0"/>
                <xsd:element ref="ns3:MarkedForDeletion" minOccurs="0"/>
                <xsd:element ref="ns3:DeletedBy" minOccurs="0"/>
                <xsd:element ref="ns3:MediaLengthInSeconds" minOccurs="0"/>
                <xsd:element ref="ns3:lcf76f155ced4ddcb4097134ff3c332f" minOccurs="0"/>
                <xsd:element ref="ns6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30d550-c2bd-4ade-ae56-0b82b076c537" elementFormDefault="qualified">
    <xsd:import namespace="http://schemas.microsoft.com/office/2006/documentManagement/types"/>
    <xsd:import namespace="http://schemas.microsoft.com/office/infopath/2007/PartnerControls"/>
    <xsd:element name="HeaderSpid" ma:index="0" nillable="true" ma:displayName="HeaderSpid" ma:indexed="true" ma:internalName="HeaderSpid" ma:readOnly="false">
      <xsd:simpleType>
        <xsd:restriction base="dms:Text">
          <xsd:maxLength value="255"/>
        </xsd:restriction>
      </xsd:simpleType>
    </xsd:element>
    <xsd:element name="RimsSpid" ma:index="1" nillable="true" ma:displayName="RimsSpid" ma:indexed="true" ma:internalName="RimsSpid">
      <xsd:simpleType>
        <xsd:restriction base="dms:Text">
          <xsd:maxLength value="255"/>
        </xsd:restriction>
      </xsd:simpleType>
    </xsd:element>
    <xsd:element name="Assignee" ma:index="4" nillable="true" ma:displayName="Assignee" ma:indexed="true" ma:list="UserInfo" ma:SharePointGroup="0" ma:internalName="Assigne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ttorney" ma:index="5" nillable="true" ma:displayName="Attorney" ma:list="UserInfo" ma:SharePointGroup="0" ma:internalName="Attorne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Question_x0020_Number" ma:index="6" nillable="true" ma:displayName="Question Number" ma:indexed="true" ma:internalName="Question_x0020_Number" ma:readOnly="false">
      <xsd:simpleType>
        <xsd:restriction base="dms:Text">
          <xsd:maxLength value="255"/>
        </xsd:restriction>
      </xsd:simpleType>
    </xsd:element>
    <xsd:element name="Response_x0020_Date" ma:index="7" nillable="true" ma:displayName="Response Date" ma:format="DateOnly" ma:internalName="Response_x0020_Date" ma:readOnly="false">
      <xsd:simpleType>
        <xsd:restriction base="dms:DateTime"/>
      </xsd:simpleType>
    </xsd:element>
    <xsd:element name="Received_x0020_Date" ma:index="8" nillable="true" ma:displayName="Received Date" ma:format="DateOnly" ma:indexed="true" ma:internalName="Received_x0020_Date">
      <xsd:simpleType>
        <xsd:restriction base="dms:DateTime"/>
      </xsd:simpleType>
    </xsd:element>
    <xsd:element name="Document_x0020_Type" ma:index="9" nillable="true" ma:displayName="Document Type" ma:default="Attachment" ma:format="Dropdown" ma:indexed="true" ma:internalName="Document_x0020_Type">
      <xsd:simpleType>
        <xsd:restriction base="dms:Choice">
          <xsd:enumeration value="Attachment"/>
          <xsd:enumeration value="Answer"/>
          <xsd:enumeration value="Declaration"/>
          <xsd:enumeration value="Production Overlay"/>
          <xsd:enumeration value="CPUC Initial Request"/>
          <xsd:enumeration value="DO NOT PRODUCE"/>
          <xsd:enumeration value="Transmittal"/>
          <xsd:enumeration value="Confirmation"/>
        </xsd:restriction>
      </xsd:simpleType>
    </xsd:element>
    <xsd:element name="Data_x0020_Request_x0020_Set_x0020_Name1" ma:index="10" nillable="true" ma:displayName="Data Request Set Name" ma:indexed="true" ma:internalName="Data_x0020_Request_x0020_Set_x0020_Name1">
      <xsd:simpleType>
        <xsd:restriction base="dms:Text">
          <xsd:maxLength value="255"/>
        </xsd:restriction>
      </xsd:simpleType>
    </xsd:element>
    <xsd:element name="Data_x0020_Request_x0020_Set_x0020_Name" ma:index="11" nillable="true" ma:displayName="Data Request Set" ma:internalName="Data_x0020_Request_x0020_Set_x0020_Name">
      <xsd:simpleType>
        <xsd:restriction base="dms:Text">
          <xsd:maxLength value="255"/>
        </xsd:restriction>
      </xsd:simpleType>
    </xsd:element>
    <xsd:element name="Question" ma:index="12" nillable="true" ma:displayName="Question" ma:internalName="Question">
      <xsd:simpleType>
        <xsd:restriction base="dms:Note"/>
      </xsd:simpleType>
    </xsd:element>
    <xsd:element name="Classification" ma:index="14" nillable="true" ma:displayName="Classification" ma:default="Public" ma:format="Dropdown" ma:internalName="Classification">
      <xsd:simpleType>
        <xsd:restriction base="dms:Choice">
          <xsd:enumeration value="Public"/>
          <xsd:enumeration value="Confidential"/>
          <xsd:enumeration value="Internal"/>
        </xsd:restriction>
      </xsd:simpleType>
    </xsd:element>
    <xsd:element name="Review_x0020_Status" ma:index="16" nillable="true" ma:displayName="Review Status" ma:format="Hyperlink" ma:internalName="Review_x0020_Status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Year" ma:index="19" nillable="true" ma:displayName="Year" ma:internalName="Year">
      <xsd:simpleType>
        <xsd:restriction base="dms:Text">
          <xsd:maxLength value="255"/>
        </xsd:restriction>
      </xsd:simpleType>
    </xsd:element>
    <xsd:element name="Proceeding_x0020_Number" ma:index="20" nillable="true" ma:displayName="Proceeding Number" ma:indexed="true" ma:internalName="Proceeding_x0020_Number">
      <xsd:simpleType>
        <xsd:restriction base="dms:Text">
          <xsd:maxLength value="255"/>
        </xsd:restriction>
      </xsd:simpleType>
    </xsd:element>
    <xsd:element name="_dlc_DocIdPersistId" ma:index="2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_dlc_DocId" ma:index="2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Witness" ma:index="25" nillable="true" ma:displayName="Witness" ma:hidden="true" ma:list="UserInfo" ma:SharePointGroup="0" ma:internalName="Witness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Users" ma:index="2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Url" ma:index="3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R_x0020_360_x0020_Link" ma:index="37" nillable="true" ma:displayName="DR 360 Link" ma:format="Hyperlink" ma:hidden="true" ma:internalName="DR_x0020_360_x0020_Link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Acronym" ma:index="42" nillable="true" ma:displayName="Acronym" ma:internalName="Acronym">
      <xsd:simpleType>
        <xsd:restriction base="dms:Text">
          <xsd:maxLength value="255"/>
        </xsd:restriction>
      </xsd:simpleType>
    </xsd:element>
    <xsd:element name="Party" ma:index="43" nillable="true" ma:displayName="PartyTxt" ma:internalName="Party0" ma:readOnly="false">
      <xsd:simpleType>
        <xsd:restriction base="dms:Text">
          <xsd:maxLength value="255"/>
        </xsd:restriction>
      </xsd:simpleType>
    </xsd:element>
    <xsd:element name="Agency" ma:index="46" nillable="true" ma:displayName="Agency" ma:internalName="Agency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269d0e-3d21-492c-95ee-c4f1a377396e" elementFormDefault="qualified">
    <xsd:import namespace="http://schemas.microsoft.com/office/2006/documentManagement/types"/>
    <xsd:import namespace="http://schemas.microsoft.com/office/infopath/2007/PartnerControls"/>
    <xsd:element name="Party" ma:index="13" nillable="true" ma:displayName="Party" ma:indexed="true" ma:list="{0d6e30c2-f70e-486c-88bb-1fbf684d938e}" ma:internalName="Party" ma:showField="Title" ma:web="8430d550-c2bd-4ade-ae56-0b82b076c537">
      <xsd:simpleType>
        <xsd:restriction base="dms:Lookup"/>
      </xsd:simpleType>
    </xsd:element>
    <xsd:element name="Test_x0020_WF" ma:index="17" nillable="true" ma:displayName="Update FYI" ma:internalName="Test_x0020_WF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Reassignment" ma:index="18" nillable="true" ma:displayName="Reassignment" ma:internalName="Reassignment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9" nillable="true" ma:displayName="MediaServiceAutoTags" ma:internalName="MediaServiceAutoTags" ma:readOnly="true">
      <xsd:simpleType>
        <xsd:restriction base="dms:Text"/>
      </xsd:simpleType>
    </xsd:element>
    <xsd:element name="MediaServiceOCR" ma:index="4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Document_x0020_Review_x0020_Status" ma:index="41" nillable="true" ma:displayName="Document Review Status" ma:indexed="true" ma:internalName="Document_x0020_Review_x0020_Status">
      <xsd:simpleType>
        <xsd:restriction base="dms:Text">
          <xsd:maxLength value="255"/>
        </xsd:restriction>
      </xsd:simpleType>
    </xsd:element>
    <xsd:element name="MediaServiceEventHashCode" ma:index="4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4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47" nillable="true" ma:displayName="MediaServiceDateTaken" ma:hidden="true" ma:internalName="MediaServiceDateTaken" ma:readOnly="true">
      <xsd:simpleType>
        <xsd:restriction base="dms:Text"/>
      </xsd:simpleType>
    </xsd:element>
    <xsd:element name="Start_x0020_Security_x0020_WF" ma:index="55" nillable="true" ma:displayName="Start Security WF" ma:internalName="Start_x0020_Security_x0020_WF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56" nillable="true" ma:displayName="Location" ma:internalName="MediaServiceLocation" ma:readOnly="true">
      <xsd:simpleType>
        <xsd:restriction base="dms:Text"/>
      </xsd:simpleType>
    </xsd:element>
    <xsd:element name="MediaServiceAutoKeyPoints" ma:index="5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5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anual_x0020_Handling" ma:index="59" nillable="true" ma:displayName="Manual Handling" ma:internalName="Manual_x0020_Handling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Volume" ma:index="60" nillable="true" ma:displayName="Volume" ma:internalName="Volume">
      <xsd:simpleType>
        <xsd:restriction base="dms:Text">
          <xsd:maxLength value="255"/>
        </xsd:restriction>
      </xsd:simpleType>
    </xsd:element>
    <xsd:element name="Exhibit" ma:index="61" nillable="true" ma:displayName="Exhibit" ma:internalName="Exhibit">
      <xsd:simpleType>
        <xsd:restriction base="dms:Text">
          <xsd:maxLength value="255"/>
        </xsd:restriction>
      </xsd:simpleType>
    </xsd:element>
    <xsd:element name="MarkedForDeletion" ma:index="62" nillable="true" ma:displayName="Marked For Deletion" ma:default="0" ma:indexed="true" ma:internalName="MarkedForDeletion">
      <xsd:simpleType>
        <xsd:restriction base="dms:Boolean"/>
      </xsd:simpleType>
    </xsd:element>
    <xsd:element name="DeletedBy" ma:index="63" nillable="true" ma:displayName="Submitted By" ma:list="UserInfo" ma:SharePointGroup="0" ma:internalName="Deleted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6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66" nillable="true" ma:taxonomy="true" ma:internalName="lcf76f155ced4ddcb4097134ff3c332f" ma:taxonomyFieldName="MediaServiceImageTags" ma:displayName="Image Tags" ma:readOnly="false" ma:fieldId="{5cf76f15-5ced-4ddc-b409-7134ff3c332f}" ma:taxonomyMulti="true" ma:sspId="1da7e81d-6ea8-45c5-b51f-f6fb8dd5843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6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15" nillable="true" ma:displayName="Status" ma:format="Dropdown" ma:indexed="true" ma:internalName="_Status">
      <xsd:simpleType>
        <xsd:restriction base="dms:Choice">
          <xsd:enumeration value="(1) New"/>
          <xsd:enumeration value="(2) In Progress"/>
          <xsd:enumeration value="(3) Review"/>
          <xsd:enumeration value="(4) Law Review"/>
          <xsd:enumeration value="(5) Approved For Case Admin"/>
          <xsd:enumeration value="(6) Complet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8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da448-bf9c-43e8-8676-7e88d583ded9" elementFormDefault="qualified">
    <xsd:import namespace="http://schemas.microsoft.com/office/2006/documentManagement/types"/>
    <xsd:import namespace="http://schemas.microsoft.com/office/infopath/2007/PartnerControls"/>
    <xsd:element name="TaxCatchAll" ma:index="67" nillable="true" ma:displayName="Taxonomy Catch All Column" ma:hidden="true" ma:list="{65a278c3-a9af-4b00-9d48-f36cd2a1cf94}" ma:internalName="TaxCatchAll" ma:showField="CatchAllData" ma:web="8430d550-c2bd-4ade-ae56-0b82b076c5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1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 ma:displayName="Status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9B8AAE-193D-4FE9-83FD-8401CC398FA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0E54C0E-DDD9-4AD2-8AD0-08D1C0EE0C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F09336-4BC8-4A20-946F-266EDAF28305}">
  <ds:schemaRefs>
    <ds:schemaRef ds:uri="http://schemas.microsoft.com/office/2006/metadata/properties"/>
    <ds:schemaRef ds:uri="http://schemas.microsoft.com/office/infopath/2007/PartnerControls"/>
    <ds:schemaRef ds:uri="8430d550-c2bd-4ade-ae56-0b82b076c537"/>
    <ds:schemaRef ds:uri="d1269d0e-3d21-492c-95ee-c4f1a377396e"/>
    <ds:schemaRef ds:uri="e45da448-bf9c-43e8-8676-7e88d583ded9"/>
    <ds:schemaRef ds:uri="http://schemas.microsoft.com/sharepoint/v3/fields"/>
    <ds:schemaRef ds:uri="http://schemas.microsoft.com/sharepoint/v4"/>
  </ds:schemaRefs>
</ds:datastoreItem>
</file>

<file path=customXml/itemProps4.xml><?xml version="1.0" encoding="utf-8"?>
<ds:datastoreItem xmlns:ds="http://schemas.openxmlformats.org/officeDocument/2006/customXml" ds:itemID="{7F5D7315-143E-4D4B-A3B0-C7EB4960BE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30d550-c2bd-4ade-ae56-0b82b076c537"/>
    <ds:schemaRef ds:uri="d1269d0e-3d21-492c-95ee-c4f1a377396e"/>
    <ds:schemaRef ds:uri="http://schemas.microsoft.com/sharepoint/v3/fields"/>
    <ds:schemaRef ds:uri="http://schemas.microsoft.com/sharepoint/v4"/>
    <ds:schemaRef ds:uri="e45da448-bf9c-43e8-8676-7e88d583de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CFO_conductor_feature_importanc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 Mitchell</cp:lastModifiedBy>
  <cp:revision/>
  <dcterms:created xsi:type="dcterms:W3CDTF">2025-06-18T19:18:26Z</dcterms:created>
  <dcterms:modified xsi:type="dcterms:W3CDTF">2025-06-24T00:24:10Z</dcterms:modified>
  <cp:category/>
  <cp:contentStatus>(5) Approved For Case Admin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0x0101003FDC8DB2EFA0734493CFBBBD1CB93690005CC82022603A0947A2C5F5F1889FA752</vt:lpwstr>
  </property>
  <property fmtid="{D5CDD505-2E9C-101B-9397-08002B2CF9AE}" pid="3" name="_dlc_DocIdItemGuid">
    <vt:lpwstr>99be3332-e671-47d6-ad86-d57b007fd89e</vt:lpwstr>
  </property>
  <property fmtid="{D5CDD505-2E9C-101B-9397-08002B2CF9AE}" pid="4" name="_docset_NoMedatataSyncRequired">
    <vt:lpwstr>True</vt:lpwstr>
  </property>
  <property fmtid="{D5CDD505-2E9C-101B-9397-08002B2CF9AE}" pid="5" name="MediaServiceImageTags">
    <vt:lpwstr/>
  </property>
</Properties>
</file>