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jwm/Work/WEEDS/Calculations/Workpapers/WMP26/SCE/"/>
    </mc:Choice>
  </mc:AlternateContent>
  <xr:revisionPtr revIDLastSave="0" documentId="13_ncr:1_{D3C0D42D-BC53-904A-A2DA-03D194D3A6B2}" xr6:coauthVersionLast="47" xr6:coauthVersionMax="47" xr10:uidLastSave="{00000000-0000-0000-0000-000000000000}"/>
  <bookViews>
    <workbookView xWindow="0" yWindow="1480" windowWidth="35840" windowHeight="20700" xr2:uid="{00000000-000D-0000-FFFF-FFFF00000000}"/>
  </bookViews>
  <sheets>
    <sheet name="EFF_Conductor_var_impt_top50_20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8" i="1" l="1"/>
  <c r="F16" i="1"/>
  <c r="F68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<sst xmlns="http://schemas.openxmlformats.org/spreadsheetml/2006/main" count="70" uniqueCount="70">
  <si>
    <t>variable</t>
  </si>
  <si>
    <t>relative_importance</t>
  </si>
  <si>
    <t>scaled_importance</t>
  </si>
  <si>
    <t>percentage</t>
  </si>
  <si>
    <t>Avg_Ckt_Pole_Age</t>
  </si>
  <si>
    <t>LONG_UDF</t>
  </si>
  <si>
    <t>ICA_GEN_UDF</t>
  </si>
  <si>
    <t>ICA_LOAD_UDF</t>
  </si>
  <si>
    <t>LAT_UDF</t>
  </si>
  <si>
    <t>LENGTH_SEG_CAL_TOTAL</t>
  </si>
  <si>
    <t>CONDUCTOR_SIZE_UDF</t>
  </si>
  <si>
    <t>EQ_PoleClass</t>
  </si>
  <si>
    <t>Log_WindForce</t>
  </si>
  <si>
    <t>CIRCUIT_KV_UDF</t>
  </si>
  <si>
    <t>max_wind_magnitude</t>
  </si>
  <si>
    <t>max_cape_lifted_at_surface</t>
  </si>
  <si>
    <t>avg_cape_lifted_at_surface</t>
  </si>
  <si>
    <t>max_mixing_ratio_2m</t>
  </si>
  <si>
    <t>max_surface_downwelling_shortwave_flux</t>
  </si>
  <si>
    <t>sum_hourly_precipitation_amount</t>
  </si>
  <si>
    <t>avg_wind_magnitude</t>
  </si>
  <si>
    <t>atmospheric_corrosivity</t>
  </si>
  <si>
    <t>avg_air_temperature</t>
  </si>
  <si>
    <t>Conductor_AGE_UDF</t>
  </si>
  <si>
    <t>SECTION_FLAG</t>
  </si>
  <si>
    <t>max_surface_wind_gust</t>
  </si>
  <si>
    <t>std_surface_wind_gust</t>
  </si>
  <si>
    <t>avg_surface_wind_gust</t>
  </si>
  <si>
    <t>avg_mixing_ratio_2m</t>
  </si>
  <si>
    <t>std_wind_magnitude</t>
  </si>
  <si>
    <t>max_air_temperature</t>
  </si>
  <si>
    <t>SCD_Seg</t>
  </si>
  <si>
    <t>N_hours_sustwind_gt30</t>
  </si>
  <si>
    <t>max_soil_moisture_level_1</t>
  </si>
  <si>
    <t>max_soil_moisture_level_4</t>
  </si>
  <si>
    <t>sum_hourly_snow_water_equivalent</t>
  </si>
  <si>
    <t>EQ_PoleHeight</t>
  </si>
  <si>
    <t>max_soil_moisture_level_2</t>
  </si>
  <si>
    <t>max_soil_moisture_level_3</t>
  </si>
  <si>
    <t>DOWNSTREAM_KVA</t>
  </si>
  <si>
    <t>Current_Flux_Density</t>
  </si>
  <si>
    <t>IS_AUTOMATED</t>
  </si>
  <si>
    <t>N_hours_windgust_gt46</t>
  </si>
  <si>
    <t>Delta_SCD</t>
  </si>
  <si>
    <t>DOWNSTREAM_CUST</t>
  </si>
  <si>
    <t>DOWNSTREAM_R_CUST</t>
  </si>
  <si>
    <t>DOWNSTREAM_O_CUST</t>
  </si>
  <si>
    <t>SCD_Ratio</t>
  </si>
  <si>
    <t>Structure_Count_UDF</t>
  </si>
  <si>
    <t>DOWNSTREAM_C_CUST</t>
  </si>
  <si>
    <t>SCD_Thresholds</t>
  </si>
  <si>
    <t>Conductor_LENGTH_UDF</t>
  </si>
  <si>
    <t>EQ_PoleBase</t>
  </si>
  <si>
    <t>Conductor_Diameter_UDF</t>
  </si>
  <si>
    <t>Mean_Seg_Length_Cal</t>
  </si>
  <si>
    <t>Mean_Seg_Length_Phases</t>
  </si>
  <si>
    <t>SpliceCompression_total</t>
  </si>
  <si>
    <t>SpliceAuto_total</t>
  </si>
  <si>
    <t>SplicePreform_total</t>
  </si>
  <si>
    <t>IS_FEED_POINT</t>
  </si>
  <si>
    <t>MAIN_LINE</t>
  </si>
  <si>
    <t>CONDUCTOR_TYPE_UDF</t>
  </si>
  <si>
    <t>IS_BACK_TIE</t>
  </si>
  <si>
    <t>DOWNSTREAM_I_CUST</t>
  </si>
  <si>
    <t>cc_installed</t>
  </si>
  <si>
    <t>IS_BRANCH_TERMINAL</t>
  </si>
  <si>
    <t>DOWNSTREAM_A_CUST</t>
  </si>
  <si>
    <t>IS_TIE</t>
  </si>
  <si>
    <t>4.85213927380835e-05</t>
  </si>
  <si>
    <t>IS_BRANCH_START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</si>
</sst>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8"/>
  <sheetViews>
    <sheetView tabSelected="1" workbookViewId="0">
      <selection activeCell="K14" sqref="K14"/>
    </sheetView>
  </sheetViews>
  <sheetFormatPr baseColWidth="10" defaultColWidth="8.83203125" defaultRowHeight="15" x14ac:dyDescent="0.2"/>
  <cols>
    <col min="2" max="2" width="55.33203125" customWidth="1"/>
    <col min="6" max="6" width="13" customWidth="1"/>
  </cols>
  <sheetData>
    <row r="1" spans="1:6" x14ac:dyDescent="0.2">
      <c r="B1" t="s">
        <v>0</v>
      </c>
      <c r="C1" t="s">
        <v>1</v>
      </c>
      <c r="D1" t="s">
        <v>2</v>
      </c>
      <c r="E1" t="s">
        <v>3</v>
      </c>
    </row>
    <row r="2" spans="1:6" x14ac:dyDescent="0.2">
      <c r="A2">
        <v>1</v>
      </c>
      <c r="B2" t="s">
        <v>4</v>
      </c>
      <c r="C2">
        <v>79554.484375</v>
      </c>
      <c r="D2">
        <v>1</v>
      </c>
      <c r="E2">
        <v>5.3751631233572399E-2</v>
      </c>
      <c r="F2">
        <f>IF(ISNUMBER(SEARCH("wind",B2)),E2,0)</f>
        <v>0</v>
      </c>
    </row>
    <row r="3" spans="1:6" x14ac:dyDescent="0.2">
      <c r="A3">
        <v>2</v>
      </c>
      <c r="B3" t="s">
        <v>5</v>
      </c>
      <c r="C3">
        <v>68277.9453125</v>
      </c>
      <c r="D3">
        <v>0.85825388535805003</v>
      </c>
      <c r="E3">
        <v>4.6132546350546602E-2</v>
      </c>
      <c r="F3">
        <f t="shared" ref="F3:F64" si="0">IF(ISNUMBER(SEARCH("wind",B3)),E3,0)</f>
        <v>0</v>
      </c>
    </row>
    <row r="4" spans="1:6" x14ac:dyDescent="0.2">
      <c r="A4">
        <v>3</v>
      </c>
      <c r="B4" t="s">
        <v>6</v>
      </c>
      <c r="C4">
        <v>66788.34375</v>
      </c>
      <c r="D4">
        <v>0.83952959125693505</v>
      </c>
      <c r="E4">
        <v>4.5126084998914601E-2</v>
      </c>
      <c r="F4">
        <f t="shared" si="0"/>
        <v>0</v>
      </c>
    </row>
    <row r="5" spans="1:6" x14ac:dyDescent="0.2">
      <c r="A5">
        <v>4</v>
      </c>
      <c r="B5" t="s">
        <v>7</v>
      </c>
      <c r="C5">
        <v>57490.203125</v>
      </c>
      <c r="D5">
        <v>0.722651948242233</v>
      </c>
      <c r="E5">
        <v>3.8843721032139199E-2</v>
      </c>
      <c r="F5">
        <f t="shared" si="0"/>
        <v>0</v>
      </c>
    </row>
    <row r="6" spans="1:6" x14ac:dyDescent="0.2">
      <c r="A6">
        <v>5</v>
      </c>
      <c r="B6" t="s">
        <v>8</v>
      </c>
      <c r="C6">
        <v>55246.66015625</v>
      </c>
      <c r="D6">
        <v>0.69445060941921299</v>
      </c>
      <c r="E6">
        <v>3.7327853067431201E-2</v>
      </c>
      <c r="F6">
        <f t="shared" si="0"/>
        <v>0</v>
      </c>
    </row>
    <row r="7" spans="1:6" x14ac:dyDescent="0.2">
      <c r="A7">
        <v>6</v>
      </c>
      <c r="B7" t="s">
        <v>9</v>
      </c>
      <c r="C7">
        <v>43071.1640625</v>
      </c>
      <c r="D7">
        <v>0.54140460340957397</v>
      </c>
      <c r="E7">
        <v>2.9101380590629899E-2</v>
      </c>
      <c r="F7">
        <f t="shared" si="0"/>
        <v>0</v>
      </c>
    </row>
    <row r="8" spans="1:6" x14ac:dyDescent="0.2">
      <c r="A8">
        <v>7</v>
      </c>
      <c r="B8" t="s">
        <v>10</v>
      </c>
      <c r="C8">
        <v>42133.9375</v>
      </c>
      <c r="D8">
        <v>0.52962366397086003</v>
      </c>
      <c r="E8">
        <v>2.8468135878335101E-2</v>
      </c>
      <c r="F8">
        <f t="shared" si="0"/>
        <v>0</v>
      </c>
    </row>
    <row r="9" spans="1:6" x14ac:dyDescent="0.2">
      <c r="A9">
        <v>8</v>
      </c>
      <c r="B9" t="s">
        <v>11</v>
      </c>
      <c r="C9">
        <v>39820.00390625</v>
      </c>
      <c r="D9">
        <v>0.50053751487532006</v>
      </c>
      <c r="E9">
        <v>2.6904707918146999E-2</v>
      </c>
      <c r="F9">
        <f t="shared" si="0"/>
        <v>0</v>
      </c>
    </row>
    <row r="10" spans="1:6" x14ac:dyDescent="0.2">
      <c r="A10">
        <v>9</v>
      </c>
      <c r="B10" t="s">
        <v>12</v>
      </c>
      <c r="C10">
        <v>36660.078125</v>
      </c>
      <c r="D10">
        <v>0.46081724258551598</v>
      </c>
      <c r="E10">
        <v>2.47696784895283E-2</v>
      </c>
      <c r="F10">
        <f t="shared" si="0"/>
        <v>2.47696784895283E-2</v>
      </c>
    </row>
    <row r="11" spans="1:6" x14ac:dyDescent="0.2">
      <c r="A11">
        <v>10</v>
      </c>
      <c r="B11" t="s">
        <v>13</v>
      </c>
      <c r="C11">
        <v>34445.55078125</v>
      </c>
      <c r="D11">
        <v>0.43298063021667299</v>
      </c>
      <c r="E11">
        <v>2.3273415166686399E-2</v>
      </c>
      <c r="F11">
        <f t="shared" si="0"/>
        <v>0</v>
      </c>
    </row>
    <row r="12" spans="1:6" x14ac:dyDescent="0.2">
      <c r="A12">
        <v>11</v>
      </c>
      <c r="B12" t="s">
        <v>14</v>
      </c>
      <c r="C12">
        <v>34009.0546875</v>
      </c>
      <c r="D12">
        <v>0.427493873597242</v>
      </c>
      <c r="E12">
        <v>2.29784930482104E-2</v>
      </c>
      <c r="F12">
        <f t="shared" si="0"/>
        <v>2.29784930482104E-2</v>
      </c>
    </row>
    <row r="13" spans="1:6" x14ac:dyDescent="0.2">
      <c r="A13">
        <v>12</v>
      </c>
      <c r="B13" t="s">
        <v>15</v>
      </c>
      <c r="C13">
        <v>33819.5625</v>
      </c>
      <c r="D13">
        <v>0.42511195648736799</v>
      </c>
      <c r="E13">
        <v>2.2850461118091501E-2</v>
      </c>
      <c r="F13">
        <f t="shared" si="0"/>
        <v>0</v>
      </c>
    </row>
    <row r="14" spans="1:6" x14ac:dyDescent="0.2">
      <c r="A14">
        <v>13</v>
      </c>
      <c r="B14" t="s">
        <v>16</v>
      </c>
      <c r="C14">
        <v>33799.58984375</v>
      </c>
      <c r="D14">
        <v>0.42486090016531503</v>
      </c>
      <c r="E14">
        <v>2.2836966431249699E-2</v>
      </c>
      <c r="F14">
        <f t="shared" si="0"/>
        <v>0</v>
      </c>
    </row>
    <row r="15" spans="1:6" x14ac:dyDescent="0.2">
      <c r="A15">
        <v>14</v>
      </c>
      <c r="B15" t="s">
        <v>17</v>
      </c>
      <c r="C15">
        <v>33391.875</v>
      </c>
      <c r="D15">
        <v>0.41973592390592401</v>
      </c>
      <c r="E15">
        <v>2.2561490597274001E-2</v>
      </c>
      <c r="F15">
        <f t="shared" si="0"/>
        <v>0</v>
      </c>
    </row>
    <row r="16" spans="1:6" x14ac:dyDescent="0.2">
      <c r="A16">
        <v>15</v>
      </c>
      <c r="B16" t="s">
        <v>18</v>
      </c>
      <c r="C16">
        <v>33305.76171875</v>
      </c>
      <c r="D16">
        <v>0.41865347981837098</v>
      </c>
      <c r="E16">
        <v>2.2503307461849E-2</v>
      </c>
      <c r="F16">
        <f>E16</f>
        <v>2.2503307461849E-2</v>
      </c>
    </row>
    <row r="17" spans="1:6" x14ac:dyDescent="0.2">
      <c r="A17">
        <v>16</v>
      </c>
      <c r="B17" t="s">
        <v>19</v>
      </c>
      <c r="C17">
        <v>32577.1484375</v>
      </c>
      <c r="D17">
        <v>0.40949480966955198</v>
      </c>
      <c r="E17">
        <v>2.20110140014197E-2</v>
      </c>
      <c r="F17">
        <f t="shared" si="0"/>
        <v>0</v>
      </c>
    </row>
    <row r="18" spans="1:6" x14ac:dyDescent="0.2">
      <c r="A18">
        <v>17</v>
      </c>
      <c r="B18" t="s">
        <v>20</v>
      </c>
      <c r="C18">
        <v>31685.5546875</v>
      </c>
      <c r="D18">
        <v>0.39828747475933801</v>
      </c>
      <c r="E18">
        <v>2.1408601468214699E-2</v>
      </c>
      <c r="F18">
        <f t="shared" si="0"/>
        <v>2.1408601468214699E-2</v>
      </c>
    </row>
    <row r="19" spans="1:6" x14ac:dyDescent="0.2">
      <c r="A19">
        <v>18</v>
      </c>
      <c r="B19" t="s">
        <v>21</v>
      </c>
      <c r="C19">
        <v>31578.38671875</v>
      </c>
      <c r="D19">
        <v>0.39694037321513298</v>
      </c>
      <c r="E19">
        <v>2.1336192562776499E-2</v>
      </c>
      <c r="F19">
        <f t="shared" si="0"/>
        <v>0</v>
      </c>
    </row>
    <row r="20" spans="1:6" x14ac:dyDescent="0.2">
      <c r="A20">
        <v>19</v>
      </c>
      <c r="B20" t="s">
        <v>22</v>
      </c>
      <c r="C20">
        <v>31093.4375</v>
      </c>
      <c r="D20">
        <v>0.39084456073441798</v>
      </c>
      <c r="E20">
        <v>2.1008532698244001E-2</v>
      </c>
      <c r="F20">
        <f t="shared" si="0"/>
        <v>0</v>
      </c>
    </row>
    <row r="21" spans="1:6" x14ac:dyDescent="0.2">
      <c r="A21">
        <v>20</v>
      </c>
      <c r="B21" t="s">
        <v>23</v>
      </c>
      <c r="C21">
        <v>31003.255859375</v>
      </c>
      <c r="D21">
        <v>0.38971097736280202</v>
      </c>
      <c r="E21">
        <v>2.09476007428804E-2</v>
      </c>
      <c r="F21">
        <f t="shared" si="0"/>
        <v>0</v>
      </c>
    </row>
    <row r="22" spans="1:6" x14ac:dyDescent="0.2">
      <c r="A22">
        <v>21</v>
      </c>
      <c r="B22" t="s">
        <v>24</v>
      </c>
      <c r="C22">
        <v>30288.212890625</v>
      </c>
      <c r="D22">
        <v>0.38072288606452298</v>
      </c>
      <c r="E22">
        <v>2.0464476173921699E-2</v>
      </c>
      <c r="F22">
        <f t="shared" si="0"/>
        <v>0</v>
      </c>
    </row>
    <row r="23" spans="1:6" x14ac:dyDescent="0.2">
      <c r="A23">
        <v>22</v>
      </c>
      <c r="B23" t="s">
        <v>25</v>
      </c>
      <c r="C23">
        <v>30046.96875</v>
      </c>
      <c r="D23">
        <v>0.37769044681838498</v>
      </c>
      <c r="E23">
        <v>2.0301477617825001E-2</v>
      </c>
      <c r="F23">
        <f t="shared" si="0"/>
        <v>2.0301477617825001E-2</v>
      </c>
    </row>
    <row r="24" spans="1:6" x14ac:dyDescent="0.2">
      <c r="A24">
        <v>23</v>
      </c>
      <c r="B24" t="s">
        <v>26</v>
      </c>
      <c r="C24">
        <v>30003.86328125</v>
      </c>
      <c r="D24">
        <v>0.37714861100499703</v>
      </c>
      <c r="E24">
        <v>2.0272353058994701E-2</v>
      </c>
      <c r="F24">
        <f t="shared" si="0"/>
        <v>2.0272353058994701E-2</v>
      </c>
    </row>
    <row r="25" spans="1:6" x14ac:dyDescent="0.2">
      <c r="A25">
        <v>24</v>
      </c>
      <c r="B25" t="s">
        <v>27</v>
      </c>
      <c r="C25">
        <v>29657.25390625</v>
      </c>
      <c r="D25">
        <v>0.372791730588726</v>
      </c>
      <c r="E25">
        <v>2.0038163629530498E-2</v>
      </c>
      <c r="F25">
        <f t="shared" si="0"/>
        <v>2.0038163629530498E-2</v>
      </c>
    </row>
    <row r="26" spans="1:6" x14ac:dyDescent="0.2">
      <c r="A26">
        <v>25</v>
      </c>
      <c r="B26" t="s">
        <v>28</v>
      </c>
      <c r="C26">
        <v>29557.890625</v>
      </c>
      <c r="D26">
        <v>0.371542733979287</v>
      </c>
      <c r="E26">
        <v>1.9971028024367999E-2</v>
      </c>
      <c r="F26">
        <f t="shared" si="0"/>
        <v>0</v>
      </c>
    </row>
    <row r="27" spans="1:6" x14ac:dyDescent="0.2">
      <c r="A27">
        <v>26</v>
      </c>
      <c r="B27" t="s">
        <v>29</v>
      </c>
      <c r="C27">
        <v>29301.595703125</v>
      </c>
      <c r="D27">
        <v>0.36832110638797699</v>
      </c>
      <c r="E27">
        <v>1.9797860286107902E-2</v>
      </c>
      <c r="F27">
        <f t="shared" si="0"/>
        <v>1.9797860286107902E-2</v>
      </c>
    </row>
    <row r="28" spans="1:6" x14ac:dyDescent="0.2">
      <c r="A28">
        <v>27</v>
      </c>
      <c r="B28" t="s">
        <v>30</v>
      </c>
      <c r="C28">
        <v>28813.158203125</v>
      </c>
      <c r="D28">
        <v>0.36218144620618697</v>
      </c>
      <c r="E28">
        <v>1.9467843536116899E-2</v>
      </c>
      <c r="F28">
        <f t="shared" si="0"/>
        <v>0</v>
      </c>
    </row>
    <row r="29" spans="1:6" x14ac:dyDescent="0.2">
      <c r="A29">
        <v>28</v>
      </c>
      <c r="B29" t="s">
        <v>31</v>
      </c>
      <c r="C29">
        <v>26234.0625</v>
      </c>
      <c r="D29">
        <v>0.329762208957815</v>
      </c>
      <c r="E29">
        <v>1.7725256650668701E-2</v>
      </c>
      <c r="F29">
        <f t="shared" si="0"/>
        <v>0</v>
      </c>
    </row>
    <row r="30" spans="1:6" x14ac:dyDescent="0.2">
      <c r="A30">
        <v>29</v>
      </c>
      <c r="B30" t="s">
        <v>32</v>
      </c>
      <c r="C30">
        <v>25757.9140625</v>
      </c>
      <c r="D30">
        <v>0.32377702231194899</v>
      </c>
      <c r="E30">
        <v>1.74035431052161E-2</v>
      </c>
      <c r="F30">
        <f t="shared" si="0"/>
        <v>1.74035431052161E-2</v>
      </c>
    </row>
    <row r="31" spans="1:6" x14ac:dyDescent="0.2">
      <c r="A31">
        <v>30</v>
      </c>
      <c r="B31" t="s">
        <v>33</v>
      </c>
      <c r="C31">
        <v>22974.04296875</v>
      </c>
      <c r="D31">
        <v>0.28878375806517798</v>
      </c>
      <c r="E31">
        <v>1.55225980697647E-2</v>
      </c>
      <c r="F31">
        <f t="shared" si="0"/>
        <v>0</v>
      </c>
    </row>
    <row r="32" spans="1:6" x14ac:dyDescent="0.2">
      <c r="A32">
        <v>31</v>
      </c>
      <c r="B32" t="s">
        <v>34</v>
      </c>
      <c r="C32">
        <v>22632.4765625</v>
      </c>
      <c r="D32">
        <v>0.28449026777442399</v>
      </c>
      <c r="E32">
        <v>1.5291815962951099E-2</v>
      </c>
      <c r="F32">
        <f t="shared" si="0"/>
        <v>0</v>
      </c>
    </row>
    <row r="33" spans="1:6" x14ac:dyDescent="0.2">
      <c r="A33">
        <v>32</v>
      </c>
      <c r="B33" t="s">
        <v>35</v>
      </c>
      <c r="C33">
        <v>22513.0625</v>
      </c>
      <c r="D33">
        <v>0.28298923281155403</v>
      </c>
      <c r="E33">
        <v>1.5211132885158201E-2</v>
      </c>
      <c r="F33">
        <f t="shared" si="0"/>
        <v>0</v>
      </c>
    </row>
    <row r="34" spans="1:6" x14ac:dyDescent="0.2">
      <c r="A34">
        <v>33</v>
      </c>
      <c r="B34" t="s">
        <v>36</v>
      </c>
      <c r="C34">
        <v>20774.466796875</v>
      </c>
      <c r="D34">
        <v>0.26113508195150098</v>
      </c>
      <c r="E34">
        <v>1.4036436627205801E-2</v>
      </c>
      <c r="F34">
        <f t="shared" si="0"/>
        <v>0</v>
      </c>
    </row>
    <row r="35" spans="1:6" x14ac:dyDescent="0.2">
      <c r="A35">
        <v>34</v>
      </c>
      <c r="B35" t="s">
        <v>37</v>
      </c>
      <c r="C35">
        <v>20750.154296875</v>
      </c>
      <c r="D35">
        <v>0.26082947378634203</v>
      </c>
      <c r="E35">
        <v>1.40200096898102E-2</v>
      </c>
      <c r="F35">
        <f t="shared" si="0"/>
        <v>0</v>
      </c>
    </row>
    <row r="36" spans="1:6" x14ac:dyDescent="0.2">
      <c r="A36">
        <v>35</v>
      </c>
      <c r="B36" t="s">
        <v>38</v>
      </c>
      <c r="C36">
        <v>20714.2734375</v>
      </c>
      <c r="D36">
        <v>0.26037845132473098</v>
      </c>
      <c r="E36">
        <v>1.39957664967756E-2</v>
      </c>
      <c r="F36">
        <f t="shared" si="0"/>
        <v>0</v>
      </c>
    </row>
    <row r="37" spans="1:6" x14ac:dyDescent="0.2">
      <c r="A37">
        <v>36</v>
      </c>
      <c r="B37" t="s">
        <v>39</v>
      </c>
      <c r="C37">
        <v>20071.54296875</v>
      </c>
      <c r="D37">
        <v>0.25229932827089602</v>
      </c>
      <c r="E37">
        <v>1.35615004536952E-2</v>
      </c>
      <c r="F37">
        <f t="shared" si="0"/>
        <v>0</v>
      </c>
    </row>
    <row r="38" spans="1:6" x14ac:dyDescent="0.2">
      <c r="A38">
        <v>37</v>
      </c>
      <c r="B38" t="s">
        <v>40</v>
      </c>
      <c r="C38">
        <v>18645.197265625</v>
      </c>
      <c r="D38">
        <v>0.23437016042660999</v>
      </c>
      <c r="E38">
        <v>1.25977784354044E-2</v>
      </c>
      <c r="F38">
        <f t="shared" si="0"/>
        <v>0</v>
      </c>
    </row>
    <row r="39" spans="1:6" x14ac:dyDescent="0.2">
      <c r="A39">
        <v>38</v>
      </c>
      <c r="B39" t="s">
        <v>41</v>
      </c>
      <c r="C39">
        <v>18371.05078125</v>
      </c>
      <c r="D39">
        <v>0.23092413866518799</v>
      </c>
      <c r="E39">
        <v>1.24125491444615E-2</v>
      </c>
      <c r="F39">
        <f t="shared" si="0"/>
        <v>0</v>
      </c>
    </row>
    <row r="40" spans="1:6" x14ac:dyDescent="0.2">
      <c r="A40">
        <v>39</v>
      </c>
      <c r="B40" t="s">
        <v>42</v>
      </c>
      <c r="C40">
        <v>18214.7421875</v>
      </c>
      <c r="D40">
        <v>0.228959339383563</v>
      </c>
      <c r="E40">
        <v>1.23069379780276E-2</v>
      </c>
      <c r="F40">
        <f t="shared" si="0"/>
        <v>1.23069379780276E-2</v>
      </c>
    </row>
    <row r="41" spans="1:6" x14ac:dyDescent="0.2">
      <c r="A41">
        <v>40</v>
      </c>
      <c r="B41" t="s">
        <v>43</v>
      </c>
      <c r="C41">
        <v>17643.265625</v>
      </c>
      <c r="D41">
        <v>0.22177587804898599</v>
      </c>
      <c r="E41">
        <v>1.19208152133909E-2</v>
      </c>
      <c r="F41">
        <f t="shared" si="0"/>
        <v>0</v>
      </c>
    </row>
    <row r="42" spans="1:6" x14ac:dyDescent="0.2">
      <c r="A42">
        <v>41</v>
      </c>
      <c r="B42" t="s">
        <v>44</v>
      </c>
      <c r="C42">
        <v>14639.2646484375</v>
      </c>
      <c r="D42">
        <v>0.184015580811657</v>
      </c>
      <c r="E42">
        <v>9.8911376410198201E-3</v>
      </c>
      <c r="F42">
        <f t="shared" si="0"/>
        <v>0</v>
      </c>
    </row>
    <row r="43" spans="1:6" x14ac:dyDescent="0.2">
      <c r="A43">
        <v>42</v>
      </c>
      <c r="B43" t="s">
        <v>45</v>
      </c>
      <c r="C43">
        <v>13986.861328125</v>
      </c>
      <c r="D43">
        <v>0.17581486999770399</v>
      </c>
      <c r="E43">
        <v>9.4503360574950592E-3</v>
      </c>
      <c r="F43">
        <f t="shared" si="0"/>
        <v>0</v>
      </c>
    </row>
    <row r="44" spans="1:6" x14ac:dyDescent="0.2">
      <c r="A44">
        <v>43</v>
      </c>
      <c r="B44" t="s">
        <v>46</v>
      </c>
      <c r="C44">
        <v>12866.1123046875</v>
      </c>
      <c r="D44">
        <v>0.16172705292186701</v>
      </c>
      <c r="E44">
        <v>8.6930929091486708E-3</v>
      </c>
      <c r="F44">
        <f t="shared" si="0"/>
        <v>0</v>
      </c>
    </row>
    <row r="45" spans="1:6" x14ac:dyDescent="0.2">
      <c r="A45">
        <v>44</v>
      </c>
      <c r="B45" t="s">
        <v>47</v>
      </c>
      <c r="C45">
        <v>11729.0361328125</v>
      </c>
      <c r="D45">
        <v>0.14743400356320299</v>
      </c>
      <c r="E45">
        <v>7.9248181908184705E-3</v>
      </c>
      <c r="F45">
        <f t="shared" si="0"/>
        <v>0</v>
      </c>
    </row>
    <row r="46" spans="1:6" x14ac:dyDescent="0.2">
      <c r="A46">
        <v>45</v>
      </c>
      <c r="B46" t="s">
        <v>48</v>
      </c>
      <c r="C46">
        <v>11206.1435546875</v>
      </c>
      <c r="D46">
        <v>0.14086124299246999</v>
      </c>
      <c r="E46">
        <v>7.5715215884338601E-3</v>
      </c>
      <c r="F46">
        <f t="shared" si="0"/>
        <v>0</v>
      </c>
    </row>
    <row r="47" spans="1:6" x14ac:dyDescent="0.2">
      <c r="A47">
        <v>46</v>
      </c>
      <c r="B47" t="s">
        <v>49</v>
      </c>
      <c r="C47">
        <v>10721.8779296875</v>
      </c>
      <c r="D47">
        <v>0.13477402328632099</v>
      </c>
      <c r="E47">
        <v>7.2443235995512199E-3</v>
      </c>
      <c r="F47">
        <f t="shared" si="0"/>
        <v>0</v>
      </c>
    </row>
    <row r="48" spans="1:6" x14ac:dyDescent="0.2">
      <c r="A48">
        <v>47</v>
      </c>
      <c r="B48" t="s">
        <v>50</v>
      </c>
      <c r="C48">
        <v>10352.7177734375</v>
      </c>
      <c r="D48">
        <v>0.130133679512488</v>
      </c>
      <c r="E48">
        <v>6.9948975522231603E-3</v>
      </c>
      <c r="F48">
        <f t="shared" si="0"/>
        <v>0</v>
      </c>
    </row>
    <row r="49" spans="1:6" x14ac:dyDescent="0.2">
      <c r="A49">
        <v>48</v>
      </c>
      <c r="B49" t="s">
        <v>51</v>
      </c>
      <c r="C49">
        <v>7704.9794921875</v>
      </c>
      <c r="D49">
        <v>9.6851604943703096E-2</v>
      </c>
      <c r="E49">
        <v>5.20593175331357E-3</v>
      </c>
      <c r="F49">
        <f t="shared" si="0"/>
        <v>0</v>
      </c>
    </row>
    <row r="50" spans="1:6" x14ac:dyDescent="0.2">
      <c r="A50">
        <v>49</v>
      </c>
      <c r="B50" t="s">
        <v>52</v>
      </c>
      <c r="C50">
        <v>7615.3173828125</v>
      </c>
      <c r="D50">
        <v>9.5724552080757502E-2</v>
      </c>
      <c r="E50">
        <v>5.1453508234437801E-3</v>
      </c>
      <c r="F50">
        <f t="shared" si="0"/>
        <v>0</v>
      </c>
    </row>
    <row r="51" spans="1:6" x14ac:dyDescent="0.2">
      <c r="A51">
        <v>50</v>
      </c>
      <c r="B51" t="s">
        <v>53</v>
      </c>
      <c r="C51">
        <v>7175.45166015625</v>
      </c>
      <c r="D51">
        <v>9.0195439220408499E-2</v>
      </c>
      <c r="E51">
        <v>4.8481519879254899E-3</v>
      </c>
      <c r="F51">
        <f t="shared" si="0"/>
        <v>0</v>
      </c>
    </row>
    <row r="52" spans="1:6" x14ac:dyDescent="0.2">
      <c r="A52">
        <v>51</v>
      </c>
      <c r="B52" t="s">
        <v>54</v>
      </c>
      <c r="C52">
        <v>6865.8017578125</v>
      </c>
      <c r="D52">
        <v>8.6303139436474996E-2</v>
      </c>
      <c r="E52">
        <v>4.6389345252889902E-3</v>
      </c>
      <c r="F52">
        <f t="shared" si="0"/>
        <v>0</v>
      </c>
    </row>
    <row r="53" spans="1:6" x14ac:dyDescent="0.2">
      <c r="A53">
        <v>52</v>
      </c>
      <c r="B53" t="s">
        <v>55</v>
      </c>
      <c r="C53">
        <v>6131.40380859375</v>
      </c>
      <c r="D53">
        <v>7.7071756001733896E-2</v>
      </c>
      <c r="E53">
        <v>4.1427326071290698E-3</v>
      </c>
      <c r="F53">
        <f t="shared" si="0"/>
        <v>0</v>
      </c>
    </row>
    <row r="54" spans="1:6" x14ac:dyDescent="0.2">
      <c r="A54">
        <v>53</v>
      </c>
      <c r="B54" t="s">
        <v>56</v>
      </c>
      <c r="C54">
        <v>3895.66552734375</v>
      </c>
      <c r="D54">
        <v>4.8968522113480802E-2</v>
      </c>
      <c r="E54">
        <v>2.6321379426968599E-3</v>
      </c>
      <c r="F54">
        <f t="shared" si="0"/>
        <v>0</v>
      </c>
    </row>
    <row r="55" spans="1:6" x14ac:dyDescent="0.2">
      <c r="A55">
        <v>54</v>
      </c>
      <c r="B55" t="s">
        <v>57</v>
      </c>
      <c r="C55">
        <v>3676.82202148438</v>
      </c>
      <c r="D55">
        <v>4.6217658883347799E-2</v>
      </c>
      <c r="E55">
        <v>2.48427455677676E-3</v>
      </c>
      <c r="F55">
        <f t="shared" si="0"/>
        <v>0</v>
      </c>
    </row>
    <row r="56" spans="1:6" x14ac:dyDescent="0.2">
      <c r="A56">
        <v>55</v>
      </c>
      <c r="B56" t="s">
        <v>58</v>
      </c>
      <c r="C56">
        <v>3342.01513671875</v>
      </c>
      <c r="D56">
        <v>4.2009135788817702E-2</v>
      </c>
      <c r="E56">
        <v>2.2580595753616001E-3</v>
      </c>
      <c r="F56">
        <f t="shared" si="0"/>
        <v>0</v>
      </c>
    </row>
    <row r="57" spans="1:6" x14ac:dyDescent="0.2">
      <c r="A57">
        <v>56</v>
      </c>
      <c r="B57" t="s">
        <v>59</v>
      </c>
      <c r="C57">
        <v>3029.3798828125</v>
      </c>
      <c r="D57">
        <v>3.8079310130812498E-2</v>
      </c>
      <c r="E57">
        <v>2.0468250357802702E-3</v>
      </c>
      <c r="F57">
        <f t="shared" si="0"/>
        <v>0</v>
      </c>
    </row>
    <row r="58" spans="1:6" x14ac:dyDescent="0.2">
      <c r="A58">
        <v>57</v>
      </c>
      <c r="B58" t="s">
        <v>60</v>
      </c>
      <c r="C58">
        <v>2561.890625</v>
      </c>
      <c r="D58">
        <v>3.2202969387921401E-2</v>
      </c>
      <c r="E58">
        <v>1.7309621351655801E-3</v>
      </c>
      <c r="F58">
        <f t="shared" si="0"/>
        <v>0</v>
      </c>
    </row>
    <row r="59" spans="1:6" x14ac:dyDescent="0.2">
      <c r="A59">
        <v>58</v>
      </c>
      <c r="B59" t="s">
        <v>61</v>
      </c>
      <c r="C59">
        <v>2376.46435546875</v>
      </c>
      <c r="D59">
        <v>2.9872160873630801E-2</v>
      </c>
      <c r="E59">
        <v>1.60567737542935E-3</v>
      </c>
      <c r="F59">
        <f t="shared" si="0"/>
        <v>0</v>
      </c>
    </row>
    <row r="60" spans="1:6" x14ac:dyDescent="0.2">
      <c r="A60">
        <v>59</v>
      </c>
      <c r="B60" t="s">
        <v>62</v>
      </c>
      <c r="C60">
        <v>2309.24365234375</v>
      </c>
      <c r="D60">
        <v>2.9027196524315999E-2</v>
      </c>
      <c r="E60">
        <v>1.56025916331947E-3</v>
      </c>
      <c r="F60">
        <f t="shared" si="0"/>
        <v>0</v>
      </c>
    </row>
    <row r="61" spans="1:6" x14ac:dyDescent="0.2">
      <c r="A61">
        <v>60</v>
      </c>
      <c r="B61" t="s">
        <v>63</v>
      </c>
      <c r="C61">
        <v>1607.88745117188</v>
      </c>
      <c r="D61">
        <v>2.0211147917101598E-2</v>
      </c>
      <c r="E61">
        <v>1.08638216964723E-3</v>
      </c>
      <c r="F61">
        <f t="shared" si="0"/>
        <v>0</v>
      </c>
    </row>
    <row r="62" spans="1:6" x14ac:dyDescent="0.2">
      <c r="A62">
        <v>61</v>
      </c>
      <c r="B62" t="s">
        <v>64</v>
      </c>
      <c r="C62">
        <v>1301.25378417969</v>
      </c>
      <c r="D62">
        <v>1.6356762216519501E-2</v>
      </c>
      <c r="E62">
        <v>8.7920265083758504E-4</v>
      </c>
      <c r="F62">
        <f t="shared" si="0"/>
        <v>0</v>
      </c>
    </row>
    <row r="63" spans="1:6" x14ac:dyDescent="0.2">
      <c r="A63">
        <v>62</v>
      </c>
      <c r="B63" t="s">
        <v>65</v>
      </c>
      <c r="C63">
        <v>1215.03430175781</v>
      </c>
      <c r="D63">
        <v>1.52729831800611E-2</v>
      </c>
      <c r="E63">
        <v>8.2094775973120095E-4</v>
      </c>
      <c r="F63">
        <f t="shared" si="0"/>
        <v>0</v>
      </c>
    </row>
    <row r="64" spans="1:6" x14ac:dyDescent="0.2">
      <c r="A64">
        <v>63</v>
      </c>
      <c r="B64" t="s">
        <v>66</v>
      </c>
      <c r="C64">
        <v>938.8818359375</v>
      </c>
      <c r="D64">
        <v>1.18017462285576E-2</v>
      </c>
      <c r="E64">
        <v>6.3436311118963203E-4</v>
      </c>
      <c r="F64">
        <f t="shared" si="0"/>
        <v>0</v>
      </c>
    </row>
    <row r="65" spans="1:6" x14ac:dyDescent="0.2">
      <c r="A65">
        <v>64</v>
      </c>
      <c r="B65" t="s">
        <v>67</v>
      </c>
      <c r="C65">
        <v>71.813529968261705</v>
      </c>
      <c r="D65">
        <v>9.0269619032097104E-4</v>
      </c>
      <c r="E65" s="1" t="s">
        <v>68</v>
      </c>
    </row>
    <row r="66" spans="1:6" x14ac:dyDescent="0.2">
      <c r="A66">
        <v>65</v>
      </c>
      <c r="B66" t="s">
        <v>69</v>
      </c>
      <c r="C66">
        <v>0</v>
      </c>
      <c r="D66">
        <v>0</v>
      </c>
      <c r="E66">
        <v>0</v>
      </c>
    </row>
    <row r="68" spans="1:6" x14ac:dyDescent="0.2">
      <c r="E68">
        <f>SUM(E2:E64)</f>
        <v>0.99995147860726186</v>
      </c>
      <c r="F68">
        <f>SUM(F2:F64)</f>
        <v>0.20178041614350423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a_x0020_Request_x0020_Set_x0020_Name xmlns="8430d550-c2bd-4ade-ae56-0b82b076c537">DR - 44912 MGRA-7-7</Data_x0020_Request_x0020_Set_x0020_Name>
    <Document_x0020_Review_x0020_Status xmlns="d1269d0e-3d21-492c-95ee-c4f1a377396e">Pending for Case Admin</Document_x0020_Review_x0020_Status>
    <Response_x0020_Date xmlns="8430d550-c2bd-4ade-ae56-0b82b076c537">2025-06-20T16:55:29+00:00</Response_x0020_Date>
    <Manual_x0020_Handling xmlns="d1269d0e-3d21-492c-95ee-c4f1a377396e">
      <Url xsi:nil="true"/>
      <Description xsi:nil="true"/>
    </Manual_x0020_Handling>
    <TaxCatchAll xmlns="e45da448-bf9c-43e8-8676-7e88d583ded9" xsi:nil="true"/>
    <Acronym xmlns="8430d550-c2bd-4ade-ae56-0b82b076c537">2026-WMPs</Acronym>
    <RimsSpid xmlns="8430d550-c2bd-4ade-ae56-0b82b076c537">22274</RimsSpid>
    <Witness xmlns="8430d550-c2bd-4ade-ae56-0b82b076c537">
      <UserInfo>
        <DisplayName/>
        <AccountId xsi:nil="true"/>
        <AccountType/>
      </UserInfo>
    </Witness>
    <MarkedForDeletion xmlns="d1269d0e-3d21-492c-95ee-c4f1a377396e">false</MarkedForDeletion>
    <_Status xmlns="http://schemas.microsoft.com/sharepoint/v3/fields" xsi:nil="true"/>
    <IconOverlay xmlns="http://schemas.microsoft.com/sharepoint/v4" xsi:nil="true"/>
    <Test_x0020_WF xmlns="d1269d0e-3d21-492c-95ee-c4f1a377396e">
      <Url xsi:nil="true"/>
      <Description xsi:nil="true"/>
    </Test_x0020_WF>
    <Assignee xmlns="8430d550-c2bd-4ade-ae56-0b82b076c537">
      <UserInfo>
        <DisplayName>Thayne K Dye</DisplayName>
        <AccountId>5214</AccountId>
        <AccountType/>
      </UserInfo>
    </Assignee>
    <Question_x0020_Number xmlns="8430d550-c2bd-4ade-ae56-0b82b076c537">MGRA-7-7</Question_x0020_Number>
    <Data_x0020_Request_x0020_Set_x0020_Name1 xmlns="8430d550-c2bd-4ade-ae56-0b82b076c537">MGRA-SCE-007</Data_x0020_Request_x0020_Set_x0020_Name1>
    <Reassignment xmlns="d1269d0e-3d21-492c-95ee-c4f1a377396e">
      <Url xsi:nil="true"/>
      <Description xsi:nil="true"/>
    </Reassignment>
    <Start_x0020_Security_x0020_WF xmlns="d1269d0e-3d21-492c-95ee-c4f1a377396e">
      <Url xsi:nil="true"/>
      <Description xsi:nil="true"/>
    </Start_x0020_Security_x0020_WF>
    <Attorney xmlns="8430d550-c2bd-4ade-ae56-0b82b076c537">
      <UserInfo>
        <DisplayName>Peter Shakro</DisplayName>
        <AccountId>4067</AccountId>
        <AccountType/>
      </UserInfo>
    </Attorney>
    <Received_x0020_Date xmlns="8430d550-c2bd-4ade-ae56-0b82b076c537">2025-06-17T07:00:00+00:00</Received_x0020_Date>
    <Year xmlns="8430d550-c2bd-4ade-ae56-0b82b076c537" xsi:nil="true"/>
    <HeaderSpid xmlns="8430d550-c2bd-4ade-ae56-0b82b076c537">10812</HeaderSpid>
    <Question xmlns="8430d550-c2bd-4ade-ae56-0b82b076c537">Please provide the data used to create Figure 9 and Figure 10 in a spreadsheet.</Question>
    <Classification xmlns="8430d550-c2bd-4ade-ae56-0b82b076c537">Public</Classification>
    <Proceeding_x0020_Number xmlns="8430d550-c2bd-4ade-ae56-0b82b076c537">2026-WMPs</Proceeding_x0020_Number>
    <Party xmlns="8430d550-c2bd-4ade-ae56-0b82b076c537">MGRA</Party>
    <Volume xmlns="d1269d0e-3d21-492c-95ee-c4f1a377396e" xsi:nil="true"/>
    <Exhibit xmlns="d1269d0e-3d21-492c-95ee-c4f1a377396e" xsi:nil="true"/>
    <Review_x0020_Status xmlns="8430d550-c2bd-4ade-ae56-0b82b076c537">
      <Url>https://edisonintl.sharepoint.com/teams/rcms365/Lists/Data Request Review Tasks/Review%20Task%20View.aspx?QuestionDocID=251242  </Url>
      <Description>Ready for Case Admin</Description>
    </Review_x0020_Status>
    <DR_x0020_360_x0020_Link xmlns="8430d550-c2bd-4ade-ae56-0b82b076c537">
      <Url xsi:nil="true"/>
      <Description xsi:nil="true"/>
    </DR_x0020_360_x0020_Link>
    <DeletedBy xmlns="d1269d0e-3d21-492c-95ee-c4f1a377396e">
      <UserInfo>
        <DisplayName/>
        <AccountId xsi:nil="true"/>
        <AccountType/>
      </UserInfo>
    </DeletedBy>
    <Document_x0020_Type xmlns="8430d550-c2bd-4ade-ae56-0b82b076c537">Attachment</Document_x0020_Type>
    <Party xmlns="d1269d0e-3d21-492c-95ee-c4f1a377396e">151</Party>
    <Agency xmlns="8430d550-c2bd-4ade-ae56-0b82b076c537">Office of Energy Infrastructure Safety (OEIS)</Agency>
    <lcf76f155ced4ddcb4097134ff3c332f xmlns="d1269d0e-3d21-492c-95ee-c4f1a377396e">
      <Terms xmlns="http://schemas.microsoft.com/office/infopath/2007/PartnerControls"/>
    </lcf76f155ced4ddcb4097134ff3c332f>
    <_dlc_DocId xmlns="8430d550-c2bd-4ade-ae56-0b82b076c537">RCMS365-1419139168-251293</_dlc_DocId>
    <_dlc_DocIdUrl xmlns="8430d550-c2bd-4ade-ae56-0b82b076c537">
      <Url>https://edisonintl.sharepoint.com/teams/rcms365/_layouts/15/DocIdRedir.aspx?ID=RCMS365-1419139168-251293</Url>
      <Description>RCMS365-1419139168-251293</Description>
    </_dlc_DocIdUr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In Progress Response" ma:contentTypeID="0x0101003FDC8DB2EFA0734493CFBBBD1CB93690005CC82022603A0947A2C5F5F1889FA752" ma:contentTypeVersion="114" ma:contentTypeDescription="" ma:contentTypeScope="" ma:versionID="e581dc8eab8fafd2da24051b50370f71">
  <xsd:schema xmlns:xsd="http://www.w3.org/2001/XMLSchema" xmlns:xs="http://www.w3.org/2001/XMLSchema" xmlns:p="http://schemas.microsoft.com/office/2006/metadata/properties" xmlns:ns1="8430d550-c2bd-4ade-ae56-0b82b076c537" xmlns:ns3="d1269d0e-3d21-492c-95ee-c4f1a377396e" xmlns:ns4="http://schemas.microsoft.com/sharepoint/v3/fields" xmlns:ns5="http://schemas.microsoft.com/sharepoint/v4" xmlns:ns6="e45da448-bf9c-43e8-8676-7e88d583ded9" targetNamespace="http://schemas.microsoft.com/office/2006/metadata/properties" ma:root="true" ma:fieldsID="cb4e1f5dab28b76d0ae3867d8e709a8c" ns1:_="" ns3:_="" ns4:_="" ns5:_="" ns6:_="">
    <xsd:import namespace="8430d550-c2bd-4ade-ae56-0b82b076c537"/>
    <xsd:import namespace="d1269d0e-3d21-492c-95ee-c4f1a377396e"/>
    <xsd:import namespace="http://schemas.microsoft.com/sharepoint/v3/fields"/>
    <xsd:import namespace="http://schemas.microsoft.com/sharepoint/v4"/>
    <xsd:import namespace="e45da448-bf9c-43e8-8676-7e88d583ded9"/>
    <xsd:element name="properties">
      <xsd:complexType>
        <xsd:sequence>
          <xsd:element name="documentManagement">
            <xsd:complexType>
              <xsd:all>
                <xsd:element ref="ns1:HeaderSpid" minOccurs="0"/>
                <xsd:element ref="ns1:RimsSpid" minOccurs="0"/>
                <xsd:element ref="ns1:Assignee" minOccurs="0"/>
                <xsd:element ref="ns1:Attorney" minOccurs="0"/>
                <xsd:element ref="ns1:Question_x0020_Number" minOccurs="0"/>
                <xsd:element ref="ns1:Response_x0020_Date" minOccurs="0"/>
                <xsd:element ref="ns1:Received_x0020_Date" minOccurs="0"/>
                <xsd:element ref="ns1:Document_x0020_Type" minOccurs="0"/>
                <xsd:element ref="ns1:Data_x0020_Request_x0020_Set_x0020_Name1" minOccurs="0"/>
                <xsd:element ref="ns1:Data_x0020_Request_x0020_Set_x0020_Name" minOccurs="0"/>
                <xsd:element ref="ns1:Question" minOccurs="0"/>
                <xsd:element ref="ns3:Party" minOccurs="0"/>
                <xsd:element ref="ns1:Classification" minOccurs="0"/>
                <xsd:element ref="ns4:_Status" minOccurs="0"/>
                <xsd:element ref="ns1:Review_x0020_Status" minOccurs="0"/>
                <xsd:element ref="ns3:Test_x0020_WF" minOccurs="0"/>
                <xsd:element ref="ns3:Reassignment" minOccurs="0"/>
                <xsd:element ref="ns1:Year" minOccurs="0"/>
                <xsd:element ref="ns1:Proceeding_x0020_Number" minOccurs="0"/>
                <xsd:element ref="ns1:_dlc_DocIdPersistId" minOccurs="0"/>
                <xsd:element ref="ns1:_dlc_DocId" minOccurs="0"/>
                <xsd:element ref="ns1:Witness" minOccurs="0"/>
                <xsd:element ref="ns1:SharedWithUsers" minOccurs="0"/>
                <xsd:element ref="ns1:SharedWithDetails" minOccurs="0"/>
                <xsd:element ref="ns3:MediaServiceMetadata" minOccurs="0"/>
                <xsd:element ref="ns3:MediaServiceFastMetadata" minOccurs="0"/>
                <xsd:element ref="ns1:_dlc_DocIdUrl" minOccurs="0"/>
                <xsd:element ref="ns1:DR_x0020_360_x0020_Link" minOccurs="0"/>
                <xsd:element ref="ns5:IconOverlay" minOccurs="0"/>
                <xsd:element ref="ns3:MediaServiceAutoTags" minOccurs="0"/>
                <xsd:element ref="ns3:MediaServiceOCR" minOccurs="0"/>
                <xsd:element ref="ns3:Document_x0020_Review_x0020_Status" minOccurs="0"/>
                <xsd:element ref="ns1:Acronym" minOccurs="0"/>
                <xsd:element ref="ns1:Party" minOccurs="0"/>
                <xsd:element ref="ns3:MediaServiceEventHashCode" minOccurs="0"/>
                <xsd:element ref="ns3:MediaServiceGenerationTime" minOccurs="0"/>
                <xsd:element ref="ns1:Agency" minOccurs="0"/>
                <xsd:element ref="ns3:MediaServiceDateTaken" minOccurs="0"/>
                <xsd:element ref="ns3:Start_x0020_Security_x0020_WF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anual_x0020_Handling" minOccurs="0"/>
                <xsd:element ref="ns3:Volume" minOccurs="0"/>
                <xsd:element ref="ns3:Exhibit" minOccurs="0"/>
                <xsd:element ref="ns3:MarkedForDeletion" minOccurs="0"/>
                <xsd:element ref="ns3:DeletedBy" minOccurs="0"/>
                <xsd:element ref="ns3:MediaLengthInSeconds" minOccurs="0"/>
                <xsd:element ref="ns3:lcf76f155ced4ddcb4097134ff3c332f" minOccurs="0"/>
                <xsd:element ref="ns6:TaxCatchAll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30d550-c2bd-4ade-ae56-0b82b076c537" elementFormDefault="qualified">
    <xsd:import namespace="http://schemas.microsoft.com/office/2006/documentManagement/types"/>
    <xsd:import namespace="http://schemas.microsoft.com/office/infopath/2007/PartnerControls"/>
    <xsd:element name="HeaderSpid" ma:index="0" nillable="true" ma:displayName="HeaderSpid" ma:indexed="true" ma:internalName="HeaderSpid" ma:readOnly="false">
      <xsd:simpleType>
        <xsd:restriction base="dms:Text">
          <xsd:maxLength value="255"/>
        </xsd:restriction>
      </xsd:simpleType>
    </xsd:element>
    <xsd:element name="RimsSpid" ma:index="1" nillable="true" ma:displayName="RimsSpid" ma:indexed="true" ma:internalName="RimsSpid">
      <xsd:simpleType>
        <xsd:restriction base="dms:Text">
          <xsd:maxLength value="255"/>
        </xsd:restriction>
      </xsd:simpleType>
    </xsd:element>
    <xsd:element name="Assignee" ma:index="4" nillable="true" ma:displayName="Assignee" ma:indexed="true" ma:list="UserInfo" ma:SharePointGroup="0" ma:internalName="Assigne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ttorney" ma:index="5" nillable="true" ma:displayName="Attorney" ma:list="UserInfo" ma:SharePointGroup="0" ma:internalName="Attorney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Question_x0020_Number" ma:index="6" nillable="true" ma:displayName="Question Number" ma:indexed="true" ma:internalName="Question_x0020_Number" ma:readOnly="false">
      <xsd:simpleType>
        <xsd:restriction base="dms:Text">
          <xsd:maxLength value="255"/>
        </xsd:restriction>
      </xsd:simpleType>
    </xsd:element>
    <xsd:element name="Response_x0020_Date" ma:index="7" nillable="true" ma:displayName="Response Date" ma:format="DateOnly" ma:internalName="Response_x0020_Date" ma:readOnly="false">
      <xsd:simpleType>
        <xsd:restriction base="dms:DateTime"/>
      </xsd:simpleType>
    </xsd:element>
    <xsd:element name="Received_x0020_Date" ma:index="8" nillable="true" ma:displayName="Received Date" ma:format="DateOnly" ma:indexed="true" ma:internalName="Received_x0020_Date">
      <xsd:simpleType>
        <xsd:restriction base="dms:DateTime"/>
      </xsd:simpleType>
    </xsd:element>
    <xsd:element name="Document_x0020_Type" ma:index="9" nillable="true" ma:displayName="Document Type" ma:default="Attachment" ma:format="Dropdown" ma:indexed="true" ma:internalName="Document_x0020_Type">
      <xsd:simpleType>
        <xsd:restriction base="dms:Choice">
          <xsd:enumeration value="Attachment"/>
          <xsd:enumeration value="Answer"/>
          <xsd:enumeration value="Declaration"/>
          <xsd:enumeration value="Production Overlay"/>
          <xsd:enumeration value="CPUC Initial Request"/>
          <xsd:enumeration value="DO NOT PRODUCE"/>
          <xsd:enumeration value="Transmittal"/>
          <xsd:enumeration value="Confirmation"/>
        </xsd:restriction>
      </xsd:simpleType>
    </xsd:element>
    <xsd:element name="Data_x0020_Request_x0020_Set_x0020_Name1" ma:index="10" nillable="true" ma:displayName="Data Request Set Name" ma:indexed="true" ma:internalName="Data_x0020_Request_x0020_Set_x0020_Name1">
      <xsd:simpleType>
        <xsd:restriction base="dms:Text">
          <xsd:maxLength value="255"/>
        </xsd:restriction>
      </xsd:simpleType>
    </xsd:element>
    <xsd:element name="Data_x0020_Request_x0020_Set_x0020_Name" ma:index="11" nillable="true" ma:displayName="Data Request Set" ma:internalName="Data_x0020_Request_x0020_Set_x0020_Name">
      <xsd:simpleType>
        <xsd:restriction base="dms:Text">
          <xsd:maxLength value="255"/>
        </xsd:restriction>
      </xsd:simpleType>
    </xsd:element>
    <xsd:element name="Question" ma:index="12" nillable="true" ma:displayName="Question" ma:internalName="Question">
      <xsd:simpleType>
        <xsd:restriction base="dms:Note"/>
      </xsd:simpleType>
    </xsd:element>
    <xsd:element name="Classification" ma:index="14" nillable="true" ma:displayName="Classification" ma:default="Public" ma:format="Dropdown" ma:internalName="Classification">
      <xsd:simpleType>
        <xsd:restriction base="dms:Choice">
          <xsd:enumeration value="Public"/>
          <xsd:enumeration value="Confidential"/>
          <xsd:enumeration value="Internal"/>
        </xsd:restriction>
      </xsd:simpleType>
    </xsd:element>
    <xsd:element name="Review_x0020_Status" ma:index="16" nillable="true" ma:displayName="Review Status" ma:format="Hyperlink" ma:internalName="Review_x0020_Status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Year" ma:index="19" nillable="true" ma:displayName="Year" ma:internalName="Year">
      <xsd:simpleType>
        <xsd:restriction base="dms:Text">
          <xsd:maxLength value="255"/>
        </xsd:restriction>
      </xsd:simpleType>
    </xsd:element>
    <xsd:element name="Proceeding_x0020_Number" ma:index="20" nillable="true" ma:displayName="Proceeding Number" ma:indexed="true" ma:internalName="Proceeding_x0020_Number">
      <xsd:simpleType>
        <xsd:restriction base="dms:Text">
          <xsd:maxLength value="255"/>
        </xsd:restriction>
      </xsd:simpleType>
    </xsd:element>
    <xsd:element name="_dlc_DocIdPersistId" ma:index="22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_dlc_DocId" ma:index="24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Witness" ma:index="25" nillable="true" ma:displayName="Witness" ma:hidden="true" ma:list="UserInfo" ma:SharePointGroup="0" ma:internalName="Witness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Users" ma:index="2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Url" ma:index="35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DR_x0020_360_x0020_Link" ma:index="37" nillable="true" ma:displayName="DR 360 Link" ma:format="Hyperlink" ma:hidden="true" ma:internalName="DR_x0020_360_x0020_Link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Acronym" ma:index="42" nillable="true" ma:displayName="Acronym" ma:internalName="Acronym">
      <xsd:simpleType>
        <xsd:restriction base="dms:Text">
          <xsd:maxLength value="255"/>
        </xsd:restriction>
      </xsd:simpleType>
    </xsd:element>
    <xsd:element name="Party" ma:index="43" nillable="true" ma:displayName="PartyTxt" ma:internalName="Party0" ma:readOnly="false">
      <xsd:simpleType>
        <xsd:restriction base="dms:Text">
          <xsd:maxLength value="255"/>
        </xsd:restriction>
      </xsd:simpleType>
    </xsd:element>
    <xsd:element name="Agency" ma:index="46" nillable="true" ma:displayName="Agency" ma:internalName="Agency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269d0e-3d21-492c-95ee-c4f1a377396e" elementFormDefault="qualified">
    <xsd:import namespace="http://schemas.microsoft.com/office/2006/documentManagement/types"/>
    <xsd:import namespace="http://schemas.microsoft.com/office/infopath/2007/PartnerControls"/>
    <xsd:element name="Party" ma:index="13" nillable="true" ma:displayName="Party" ma:indexed="true" ma:list="{0d6e30c2-f70e-486c-88bb-1fbf684d938e}" ma:internalName="Party" ma:showField="Title" ma:web="8430d550-c2bd-4ade-ae56-0b82b076c537">
      <xsd:simpleType>
        <xsd:restriction base="dms:Lookup"/>
      </xsd:simpleType>
    </xsd:element>
    <xsd:element name="Test_x0020_WF" ma:index="17" nillable="true" ma:displayName="Update FYI" ma:internalName="Test_x0020_WF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Reassignment" ma:index="18" nillable="true" ma:displayName="Reassignment" ma:internalName="Reassignment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2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39" nillable="true" ma:displayName="MediaServiceAutoTags" ma:internalName="MediaServiceAutoTags" ma:readOnly="true">
      <xsd:simpleType>
        <xsd:restriction base="dms:Text"/>
      </xsd:simpleType>
    </xsd:element>
    <xsd:element name="MediaServiceOCR" ma:index="4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Document_x0020_Review_x0020_Status" ma:index="41" nillable="true" ma:displayName="Document Review Status" ma:indexed="true" ma:internalName="Document_x0020_Review_x0020_Status">
      <xsd:simpleType>
        <xsd:restriction base="dms:Text">
          <xsd:maxLength value="255"/>
        </xsd:restriction>
      </xsd:simpleType>
    </xsd:element>
    <xsd:element name="MediaServiceEventHashCode" ma:index="4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4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47" nillable="true" ma:displayName="MediaServiceDateTaken" ma:hidden="true" ma:internalName="MediaServiceDateTaken" ma:readOnly="true">
      <xsd:simpleType>
        <xsd:restriction base="dms:Text"/>
      </xsd:simpleType>
    </xsd:element>
    <xsd:element name="Start_x0020_Security_x0020_WF" ma:index="55" nillable="true" ma:displayName="Start Security WF" ma:internalName="Start_x0020_Security_x0020_WF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Location" ma:index="56" nillable="true" ma:displayName="Location" ma:internalName="MediaServiceLocation" ma:readOnly="true">
      <xsd:simpleType>
        <xsd:restriction base="dms:Text"/>
      </xsd:simpleType>
    </xsd:element>
    <xsd:element name="MediaServiceAutoKeyPoints" ma:index="5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5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anual_x0020_Handling" ma:index="59" nillable="true" ma:displayName="Manual Handling" ma:internalName="Manual_x0020_Handling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Volume" ma:index="60" nillable="true" ma:displayName="Volume" ma:internalName="Volume">
      <xsd:simpleType>
        <xsd:restriction base="dms:Text">
          <xsd:maxLength value="255"/>
        </xsd:restriction>
      </xsd:simpleType>
    </xsd:element>
    <xsd:element name="Exhibit" ma:index="61" nillable="true" ma:displayName="Exhibit" ma:internalName="Exhibit">
      <xsd:simpleType>
        <xsd:restriction base="dms:Text">
          <xsd:maxLength value="255"/>
        </xsd:restriction>
      </xsd:simpleType>
    </xsd:element>
    <xsd:element name="MarkedForDeletion" ma:index="62" nillable="true" ma:displayName="Marked For Deletion" ma:default="0" ma:indexed="true" ma:internalName="MarkedForDeletion">
      <xsd:simpleType>
        <xsd:restriction base="dms:Boolean"/>
      </xsd:simpleType>
    </xsd:element>
    <xsd:element name="DeletedBy" ma:index="63" nillable="true" ma:displayName="Submitted By" ma:list="UserInfo" ma:SharePointGroup="0" ma:internalName="DeletedBy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LengthInSeconds" ma:index="6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66" nillable="true" ma:taxonomy="true" ma:internalName="lcf76f155ced4ddcb4097134ff3c332f" ma:taxonomyFieldName="MediaServiceImageTags" ma:displayName="Image Tags" ma:readOnly="false" ma:fieldId="{5cf76f15-5ced-4ddc-b409-7134ff3c332f}" ma:taxonomyMulti="true" ma:sspId="1da7e81d-6ea8-45c5-b51f-f6fb8dd5843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6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Status" ma:index="15" nillable="true" ma:displayName="Status" ma:format="Dropdown" ma:indexed="true" ma:internalName="_Status">
      <xsd:simpleType>
        <xsd:restriction base="dms:Choice">
          <xsd:enumeration value="(1) New"/>
          <xsd:enumeration value="(2) In Progress"/>
          <xsd:enumeration value="(3) Review"/>
          <xsd:enumeration value="(4) Law Review"/>
          <xsd:enumeration value="(5) Approved For Case Admin"/>
          <xsd:enumeration value="(6) Complete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38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5da448-bf9c-43e8-8676-7e88d583ded9" elementFormDefault="qualified">
    <xsd:import namespace="http://schemas.microsoft.com/office/2006/documentManagement/types"/>
    <xsd:import namespace="http://schemas.microsoft.com/office/infopath/2007/PartnerControls"/>
    <xsd:element name="TaxCatchAll" ma:index="67" nillable="true" ma:displayName="Taxonomy Catch All Column" ma:hidden="true" ma:list="{65a278c3-a9af-4b00-9d48-f36cd2a1cf94}" ma:internalName="TaxCatchAll" ma:showField="CatchAllData" ma:web="8430d550-c2bd-4ade-ae56-0b82b076c5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31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 ma:displayName="Status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A17A727-1FEC-4EBC-9F61-C34B6E1BA08A}">
  <ds:schemaRefs>
    <ds:schemaRef ds:uri="http://schemas.microsoft.com/office/2006/metadata/properties"/>
    <ds:schemaRef ds:uri="http://schemas.microsoft.com/office/infopath/2007/PartnerControls"/>
    <ds:schemaRef ds:uri="8430d550-c2bd-4ade-ae56-0b82b076c537"/>
    <ds:schemaRef ds:uri="d1269d0e-3d21-492c-95ee-c4f1a377396e"/>
    <ds:schemaRef ds:uri="e45da448-bf9c-43e8-8676-7e88d583ded9"/>
    <ds:schemaRef ds:uri="http://schemas.microsoft.com/sharepoint/v3/fields"/>
    <ds:schemaRef ds:uri="http://schemas.microsoft.com/sharepoint/v4"/>
  </ds:schemaRefs>
</ds:datastoreItem>
</file>

<file path=customXml/itemProps2.xml><?xml version="1.0" encoding="utf-8"?>
<ds:datastoreItem xmlns:ds="http://schemas.openxmlformats.org/officeDocument/2006/customXml" ds:itemID="{2786B935-1F36-4C51-9009-6F5B109F5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30d550-c2bd-4ade-ae56-0b82b076c537"/>
    <ds:schemaRef ds:uri="d1269d0e-3d21-492c-95ee-c4f1a377396e"/>
    <ds:schemaRef ds:uri="http://schemas.microsoft.com/sharepoint/v3/fields"/>
    <ds:schemaRef ds:uri="http://schemas.microsoft.com/sharepoint/v4"/>
    <ds:schemaRef ds:uri="e45da448-bf9c-43e8-8676-7e88d583de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232D37-FD48-4477-BF51-F5CCF334AD2F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528B41DA-BE2A-4A61-8C60-3014271018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EFF_Conductor_var_impt_top50_20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Joseph Mitchell</cp:lastModifiedBy>
  <cp:revision/>
  <dcterms:created xsi:type="dcterms:W3CDTF">2025-06-18T19:21:47Z</dcterms:created>
  <dcterms:modified xsi:type="dcterms:W3CDTF">2025-06-26T21:24:46Z</dcterms:modified>
  <cp:category/>
  <cp:contentStatus>(5) Approved For Case Admin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0x0101003FDC8DB2EFA0734493CFBBBD1CB93690005CC82022603A0947A2C5F5F1889FA752</vt:lpwstr>
  </property>
  <property fmtid="{D5CDD505-2E9C-101B-9397-08002B2CF9AE}" pid="3" name="_dlc_DocIdItemGuid">
    <vt:lpwstr>14d823cc-b23d-4cac-b466-ea9af0a588f5</vt:lpwstr>
  </property>
  <property fmtid="{D5CDD505-2E9C-101B-9397-08002B2CF9AE}" pid="4" name="_docset_NoMedatataSyncRequired">
    <vt:lpwstr>True</vt:lpwstr>
  </property>
  <property fmtid="{D5CDD505-2E9C-101B-9397-08002B2CF9AE}" pid="5" name="MediaServiceImageTags">
    <vt:lpwstr/>
  </property>
</Properties>
</file>