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8_{155756C1-F616-144A-AB99-15654E95F8E8}" xr6:coauthVersionLast="47" xr6:coauthVersionMax="47" xr10:uidLastSave="{00000000-0000-0000-0000-000000000000}"/>
  <bookViews>
    <workbookView xWindow="5640" yWindow="-18120" windowWidth="27020" windowHeight="13940" activeTab="1" xr2:uid="{29203050-B8C5-464E-9C25-1C5A9456DB14}"/>
  </bookViews>
  <sheets>
    <sheet name="Data" sheetId="2" r:id="rId1"/>
    <sheet name="SCE_Ignitions_Lines" sheetId="1" r:id="rId2"/>
  </sheets>
  <definedNames>
    <definedName name="_xlnm._FilterDatabase" localSheetId="1" hidden="1">SCE_Ignitions_Lines!$A$1:$BY$34</definedName>
  </definedNames>
  <calcPr calcId="18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2" i="1" l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</calcChain>
</file>

<file path=xl/sharedStrings.xml><?xml version="1.0" encoding="utf-8"?>
<sst xmlns="http://schemas.openxmlformats.org/spreadsheetml/2006/main" count="1339" uniqueCount="415">
  <si>
    <t>OBJECTID_12</t>
  </si>
  <si>
    <t>OBJECTID</t>
  </si>
  <si>
    <t>IgnitionID</t>
  </si>
  <si>
    <t>UtilityID</t>
  </si>
  <si>
    <t>SubstationID</t>
  </si>
  <si>
    <t>NearestWeatherStationID</t>
  </si>
  <si>
    <t>OutageID</t>
  </si>
  <si>
    <t>FireStartDateTime</t>
  </si>
  <si>
    <t>FireStartYear</t>
  </si>
  <si>
    <t>FireDetectionMethod</t>
  </si>
  <si>
    <t>FireDetectionMethodComment</t>
  </si>
  <si>
    <t>SuspectedInitiatingCause</t>
  </si>
  <si>
    <t>SuspectedInitiatingCauseComment</t>
  </si>
  <si>
    <t>ObjectContact</t>
  </si>
  <si>
    <t>ObjectContactComment</t>
  </si>
  <si>
    <t>VegetationGenus</t>
  </si>
  <si>
    <t>VegetationSpecies</t>
  </si>
  <si>
    <t>VegetationCommonName</t>
  </si>
  <si>
    <t>EquipmentFailure</t>
  </si>
  <si>
    <t>EquipmentFailureComment</t>
  </si>
  <si>
    <t>AssociatedNominalVoltagekV</t>
  </si>
  <si>
    <t>AssociatedOperatingVoltagekV</t>
  </si>
  <si>
    <t>EquipmentType</t>
  </si>
  <si>
    <t>Determination</t>
  </si>
  <si>
    <t>DeterminationComment</t>
  </si>
  <si>
    <t>FacilityContacted</t>
  </si>
  <si>
    <t>FacilityContactedComment</t>
  </si>
  <si>
    <t>AssetID</t>
  </si>
  <si>
    <t>AssetFeature</t>
  </si>
  <si>
    <t>SegmentID</t>
  </si>
  <si>
    <t>CircuitID</t>
  </si>
  <si>
    <t>LineClass</t>
  </si>
  <si>
    <t>ContributingFactor</t>
  </si>
  <si>
    <t>ContributingFactorComment</t>
  </si>
  <si>
    <t>RFWStatus</t>
  </si>
  <si>
    <t>RFWIssueDateTime</t>
  </si>
  <si>
    <t>FWWStatus</t>
  </si>
  <si>
    <t>FWWIssueDateTime</t>
  </si>
  <si>
    <t>HWWStatus</t>
  </si>
  <si>
    <t>HWWIssueDateTime</t>
  </si>
  <si>
    <t>OriginLandUse</t>
  </si>
  <si>
    <t>MaterialAtOrigin</t>
  </si>
  <si>
    <t>MaterialAtOriginComment</t>
  </si>
  <si>
    <t>FuelBedDescription</t>
  </si>
  <si>
    <t>FuelBedDescriptionComment</t>
  </si>
  <si>
    <t>FireSize</t>
  </si>
  <si>
    <t>SuppressedBy</t>
  </si>
  <si>
    <t>SuppressingAgency</t>
  </si>
  <si>
    <t>FireInvestigation</t>
  </si>
  <si>
    <t>FireAHJ</t>
  </si>
  <si>
    <t>IgnitionNotes</t>
  </si>
  <si>
    <t>HFTDClass</t>
  </si>
  <si>
    <t>OBJECTID_1</t>
  </si>
  <si>
    <t>SegmentID_1</t>
  </si>
  <si>
    <t>CircuitID_1</t>
  </si>
  <si>
    <t>UtilityID_1</t>
  </si>
  <si>
    <t>SubstationID_1</t>
  </si>
  <si>
    <t>CircuitName</t>
  </si>
  <si>
    <t>ConductorType</t>
  </si>
  <si>
    <t>ConductorTypeComment</t>
  </si>
  <si>
    <t>AssetOHUG</t>
  </si>
  <si>
    <t>NominalVoltagekV</t>
  </si>
  <si>
    <t>OperatingVoltagekV</t>
  </si>
  <si>
    <t>SubstationName</t>
  </si>
  <si>
    <t>ConductorMaterial</t>
  </si>
  <si>
    <t>ConductorMaterialComment</t>
  </si>
  <si>
    <t>ConductorSize</t>
  </si>
  <si>
    <t>ConductorOD</t>
  </si>
  <si>
    <t>LastInspectionDate</t>
  </si>
  <si>
    <t>LastMaintenanceDate</t>
  </si>
  <si>
    <t>InstallationDate</t>
  </si>
  <si>
    <t>InstallationYear</t>
  </si>
  <si>
    <t>EstimatedAge</t>
  </si>
  <si>
    <t>UsefulLifespan</t>
  </si>
  <si>
    <t>AmpacityRating</t>
  </si>
  <si>
    <t>Distance</t>
  </si>
  <si>
    <t>FIPA_2024_0309_0614</t>
  </si>
  <si>
    <t>SCE</t>
  </si>
  <si>
    <t>ES-8096</t>
  </si>
  <si>
    <t>SCE-2119</t>
  </si>
  <si>
    <t>Fire agency</t>
  </si>
  <si>
    <t>Object contact</t>
  </si>
  <si>
    <t>Land vehicle contact</t>
  </si>
  <si>
    <t>12</t>
  </si>
  <si>
    <t>Overhead</t>
  </si>
  <si>
    <t>Utility personnel</t>
  </si>
  <si>
    <t>Support structure</t>
  </si>
  <si>
    <t>OH-83182E</t>
  </si>
  <si>
    <t>Support Structure</t>
  </si>
  <si>
    <t>ED-15986</t>
  </si>
  <si>
    <t>Primary Distribution Line</t>
  </si>
  <si>
    <t>No</t>
  </si>
  <si>
    <t>Rural</t>
  </si>
  <si>
    <t>Structure</t>
  </si>
  <si>
    <t>Fire-resistive fuel bed</t>
  </si>
  <si>
    <t>&lt;0.25</t>
  </si>
  <si>
    <t>Local FD</t>
  </si>
  <si>
    <t>Tier 3</t>
  </si>
  <si>
    <t>84008346</t>
  </si>
  <si>
    <t>Other, see comment</t>
  </si>
  <si>
    <t>FIPA_2024_0310_2232</t>
  </si>
  <si>
    <t>ED-8318</t>
  </si>
  <si>
    <t>SCE-2175</t>
  </si>
  <si>
    <t>130320952</t>
  </si>
  <si>
    <t>Utility staff</t>
  </si>
  <si>
    <t>Equipment failure</t>
  </si>
  <si>
    <t>Anchor/guy</t>
  </si>
  <si>
    <t>OH-2341991E</t>
  </si>
  <si>
    <t>ED-03519</t>
  </si>
  <si>
    <t>Weather</t>
  </si>
  <si>
    <t>Vegetation</t>
  </si>
  <si>
    <t>Brush fuel model</t>
  </si>
  <si>
    <t>San Bernardino FD</t>
  </si>
  <si>
    <t>Tier 2</t>
  </si>
  <si>
    <t>81977481</t>
  </si>
  <si>
    <t>CIRCLE</t>
  </si>
  <si>
    <t>A</t>
  </si>
  <si>
    <t>OAK SPRINGS P.T.</t>
  </si>
  <si>
    <t>Aluminum conductor steel reinforced (ACSR)</t>
  </si>
  <si>
    <t>4</t>
  </si>
  <si>
    <t>FIPA_2024_0303_2336</t>
  </si>
  <si>
    <t>ES-5560</t>
  </si>
  <si>
    <t>SCE-3072</t>
  </si>
  <si>
    <t>16</t>
  </si>
  <si>
    <t>OH-1790725E</t>
  </si>
  <si>
    <t>ED-15737</t>
  </si>
  <si>
    <t>Car</t>
  </si>
  <si>
    <t>Los Angeles County FD</t>
  </si>
  <si>
    <t>309636716</t>
  </si>
  <si>
    <t>SAND CANYON</t>
  </si>
  <si>
    <t>Covered</t>
  </si>
  <si>
    <t>Solemint</t>
  </si>
  <si>
    <t>336</t>
  </si>
  <si>
    <t>0-9</t>
  </si>
  <si>
    <t>FIPA_2024_0504_0858</t>
  </si>
  <si>
    <t>ES-5380</t>
  </si>
  <si>
    <t>SCE-3331</t>
  </si>
  <si>
    <t>130598297</t>
  </si>
  <si>
    <t>Animal contact</t>
  </si>
  <si>
    <t>Transformer</t>
  </si>
  <si>
    <t>0</t>
  </si>
  <si>
    <t>ED-17529</t>
  </si>
  <si>
    <t>Unknown</t>
  </si>
  <si>
    <t>Grass fuel model</t>
  </si>
  <si>
    <t>&lt;3 meters of linear travel</t>
  </si>
  <si>
    <t>Self-extinguished</t>
  </si>
  <si>
    <t>312056952</t>
  </si>
  <si>
    <t>TANAGER</t>
  </si>
  <si>
    <t>BANDUCCI</t>
  </si>
  <si>
    <t>1/0</t>
  </si>
  <si>
    <t>FIPA_2024_0516_0930</t>
  </si>
  <si>
    <t>ES-5365</t>
  </si>
  <si>
    <t>SCE-3323</t>
  </si>
  <si>
    <t>ED-01954</t>
  </si>
  <si>
    <t>External Force</t>
  </si>
  <si>
    <t>Utility</t>
  </si>
  <si>
    <t>312787117</t>
  </si>
  <si>
    <t>BOOTLEGGER</t>
  </si>
  <si>
    <t>Acton</t>
  </si>
  <si>
    <t>100+</t>
  </si>
  <si>
    <t>FIPA_2024_0405_0840</t>
  </si>
  <si>
    <t>ED-7549</t>
  </si>
  <si>
    <t>SCE-3296</t>
  </si>
  <si>
    <t>130468727</t>
  </si>
  <si>
    <t>Conductor</t>
  </si>
  <si>
    <t>ED-12178</t>
  </si>
  <si>
    <t>San Bernardino County Fire Dep</t>
  </si>
  <si>
    <t>335229954</t>
  </si>
  <si>
    <t>MORONGO</t>
  </si>
  <si>
    <t>MORONGO P.T.</t>
  </si>
  <si>
    <t>FIPA_2024_0529_1724</t>
  </si>
  <si>
    <t>ES-8306</t>
  </si>
  <si>
    <t>SCE-2970</t>
  </si>
  <si>
    <t>130755492</t>
  </si>
  <si>
    <t>Connector device</t>
  </si>
  <si>
    <t>ED-21194</t>
  </si>
  <si>
    <t>88589744</t>
  </si>
  <si>
    <t>VENWIND 4</t>
  </si>
  <si>
    <t>Venwind</t>
  </si>
  <si>
    <t>653</t>
  </si>
  <si>
    <t>FIPA_2024_0523_1413</t>
  </si>
  <si>
    <t>ES-5536</t>
  </si>
  <si>
    <t>SCE-2027</t>
  </si>
  <si>
    <t>Fuse</t>
  </si>
  <si>
    <t>ED-14645</t>
  </si>
  <si>
    <t>Timber fuel model</t>
  </si>
  <si>
    <t>10493193</t>
  </si>
  <si>
    <t>RAINBOW</t>
  </si>
  <si>
    <t>Somis</t>
  </si>
  <si>
    <t>FIPA_2024_0626_0715</t>
  </si>
  <si>
    <t>SCE-2571</t>
  </si>
  <si>
    <t>Splice/clamp/connector</t>
  </si>
  <si>
    <t>Secondary Distribution Line</t>
  </si>
  <si>
    <t>Urban</t>
  </si>
  <si>
    <t>Minor Roads surrounded by Low FB fuel</t>
  </si>
  <si>
    <t>KERN COUNTY FD_NONE</t>
  </si>
  <si>
    <t>73692637</t>
  </si>
  <si>
    <t>ED-02680</t>
  </si>
  <si>
    <t>ES-5357</t>
  </si>
  <si>
    <t>CALIENTE</t>
  </si>
  <si>
    <t>Cummings</t>
  </si>
  <si>
    <t>FIPA_2024_0415_0320</t>
  </si>
  <si>
    <t>ES-5372</t>
  </si>
  <si>
    <t>SCE-2185</t>
  </si>
  <si>
    <t>130506014</t>
  </si>
  <si>
    <t>Inconclusive</t>
  </si>
  <si>
    <t>Conductor: Primary</t>
  </si>
  <si>
    <t>4743368E-205664653</t>
  </si>
  <si>
    <t>ED-12011</t>
  </si>
  <si>
    <t>10516129</t>
  </si>
  <si>
    <t>MIST</t>
  </si>
  <si>
    <t>C</t>
  </si>
  <si>
    <t>Capitan</t>
  </si>
  <si>
    <t>2/0</t>
  </si>
  <si>
    <t>FIPA_2024_0604_1433</t>
  </si>
  <si>
    <t>ES-5512</t>
  </si>
  <si>
    <t>SCE-3479</t>
  </si>
  <si>
    <t>Vandalism/theft</t>
  </si>
  <si>
    <t>ED-09777</t>
  </si>
  <si>
    <t>0.26-9.99</t>
  </si>
  <si>
    <t>U.S. Forest Service</t>
  </si>
  <si>
    <t>10531368</t>
  </si>
  <si>
    <t>KINSEY</t>
  </si>
  <si>
    <t>Gorman</t>
  </si>
  <si>
    <t>FIPA_2024_0731_1330</t>
  </si>
  <si>
    <t>ES-8010</t>
  </si>
  <si>
    <t>SCE-2599</t>
  </si>
  <si>
    <t>131067902</t>
  </si>
  <si>
    <t>Balloon contact</t>
  </si>
  <si>
    <t>ED-10735</t>
  </si>
  <si>
    <t>81988088</t>
  </si>
  <si>
    <t>LOTTO</t>
  </si>
  <si>
    <t>Phelan</t>
  </si>
  <si>
    <t>FIPA_2024_0730_0000</t>
  </si>
  <si>
    <t>ES-5569</t>
  </si>
  <si>
    <t>SCE-2142</t>
  </si>
  <si>
    <t>ED-04226</t>
  </si>
  <si>
    <t>Ventura County Fire Department</t>
  </si>
  <si>
    <t>346302433</t>
  </si>
  <si>
    <t>COVENTRY</t>
  </si>
  <si>
    <t>Thousand Oaks</t>
  </si>
  <si>
    <t>4/0</t>
  </si>
  <si>
    <t>FIPA_2024_0707_1515</t>
  </si>
  <si>
    <t>ES-5570</t>
  </si>
  <si>
    <t>SCE-3076</t>
  </si>
  <si>
    <t>Pole</t>
  </si>
  <si>
    <t>1286521E-201831050</t>
  </si>
  <si>
    <t>ED-17605</t>
  </si>
  <si>
    <t>Santa Barbara Fire Department</t>
  </si>
  <si>
    <t>10521047</t>
  </si>
  <si>
    <t>TECOLOTE</t>
  </si>
  <si>
    <t>Vegas</t>
  </si>
  <si>
    <t>FIPA_2024_0718_2252</t>
  </si>
  <si>
    <t>SCE-2245</t>
  </si>
  <si>
    <t>131009037</t>
  </si>
  <si>
    <t>4429426E-205706899</t>
  </si>
  <si>
    <t>ED-14047</t>
  </si>
  <si>
    <t>Los Angeles County Fire Depart</t>
  </si>
  <si>
    <t>312913703</t>
  </si>
  <si>
    <t>PICK</t>
  </si>
  <si>
    <t>FIPA_2024_0829_1239</t>
  </si>
  <si>
    <t>ES-5275</t>
  </si>
  <si>
    <t>SCE-2801</t>
  </si>
  <si>
    <t>ED-12161</t>
  </si>
  <si>
    <t>218689685</t>
  </si>
  <si>
    <t>SHORELINE</t>
  </si>
  <si>
    <t>Marymount</t>
  </si>
  <si>
    <t>6</t>
  </si>
  <si>
    <t>FIPA_2024_0718_1136</t>
  </si>
  <si>
    <t>ES-5526</t>
  </si>
  <si>
    <t>SCE-3288</t>
  </si>
  <si>
    <t>131007759</t>
  </si>
  <si>
    <t>Vegetation contact</t>
  </si>
  <si>
    <t>4863233E-207633728</t>
  </si>
  <si>
    <t>ED-17731</t>
  </si>
  <si>
    <t>309085482</t>
  </si>
  <si>
    <t>THACHER</t>
  </si>
  <si>
    <t>Ojai</t>
  </si>
  <si>
    <t>FIPA_2024_0710_1059</t>
  </si>
  <si>
    <t>ES-8056</t>
  </si>
  <si>
    <t>SCE-2327</t>
  </si>
  <si>
    <t>ED-19586</t>
  </si>
  <si>
    <t>Riverside County Fire Departme</t>
  </si>
  <si>
    <t>337674503</t>
  </si>
  <si>
    <t>WOBEGONE</t>
  </si>
  <si>
    <t>LAKEVIEW</t>
  </si>
  <si>
    <t>FIPA_2024_0724_1320</t>
  </si>
  <si>
    <t>ES-8342</t>
  </si>
  <si>
    <t>SCE-3350</t>
  </si>
  <si>
    <t>Public</t>
  </si>
  <si>
    <t>Splice</t>
  </si>
  <si>
    <t>4978055E-250029539</t>
  </si>
  <si>
    <t>ED-11058</t>
  </si>
  <si>
    <t>Customer</t>
  </si>
  <si>
    <t>344422477</t>
  </si>
  <si>
    <t>MENIFEE</t>
  </si>
  <si>
    <t>Newcomb</t>
  </si>
  <si>
    <t>FIPA_2024_0727_1933</t>
  </si>
  <si>
    <t>ES-5508</t>
  </si>
  <si>
    <t>SCE-3480</t>
  </si>
  <si>
    <t>131054013</t>
  </si>
  <si>
    <t>709052E-208285916</t>
  </si>
  <si>
    <t>ED-08810</t>
  </si>
  <si>
    <t>10553284</t>
  </si>
  <si>
    <t>HUGHES LAKE</t>
  </si>
  <si>
    <t>Del Sur</t>
  </si>
  <si>
    <t>FIPA_2024_0827_1411</t>
  </si>
  <si>
    <t>ES-5542</t>
  </si>
  <si>
    <t>SCE-2561</t>
  </si>
  <si>
    <t>131197570</t>
  </si>
  <si>
    <t>4081329E-202213667</t>
  </si>
  <si>
    <t>ED-00484</t>
  </si>
  <si>
    <t>347344868</t>
  </si>
  <si>
    <t>ANACONDA</t>
  </si>
  <si>
    <t>North Oaks</t>
  </si>
  <si>
    <t>FIPA_2024_0818_1730</t>
  </si>
  <si>
    <t>ES-5546</t>
  </si>
  <si>
    <t>SCE-3735</t>
  </si>
  <si>
    <t>Insulator</t>
  </si>
  <si>
    <t>589097E-208564453</t>
  </si>
  <si>
    <t>ED-07742</t>
  </si>
  <si>
    <t>FIPA_2024_0723_1526</t>
  </si>
  <si>
    <t>ES-5351</t>
  </si>
  <si>
    <t>SCE-2286</t>
  </si>
  <si>
    <t>131032058</t>
  </si>
  <si>
    <t>ED-05850</t>
  </si>
  <si>
    <t>Tulare County Fire Department</t>
  </si>
  <si>
    <t>67614993</t>
  </si>
  <si>
    <t>ELSTER</t>
  </si>
  <si>
    <t>Boxwood</t>
  </si>
  <si>
    <t>FIPA_2024_0728_1243</t>
  </si>
  <si>
    <t>ES-5070</t>
  </si>
  <si>
    <t>SCE-2752</t>
  </si>
  <si>
    <t>312510S-200821631</t>
  </si>
  <si>
    <t>ED-06504</t>
  </si>
  <si>
    <t>120266107</t>
  </si>
  <si>
    <t>ROS</t>
  </si>
  <si>
    <t>Valley</t>
  </si>
  <si>
    <t>FIPA_2024_0823_0440</t>
  </si>
  <si>
    <t>SCE-2318</t>
  </si>
  <si>
    <t>807731E-201916856</t>
  </si>
  <si>
    <t>10-99</t>
  </si>
  <si>
    <t>Santa Barbara County Fire Depa</t>
  </si>
  <si>
    <t>10524446</t>
  </si>
  <si>
    <t>FIPA_2024_0710_0011</t>
  </si>
  <si>
    <t>ES-5115</t>
  </si>
  <si>
    <t>SCE-2648</t>
  </si>
  <si>
    <t>4614792E-202006041</t>
  </si>
  <si>
    <t>ED-10020</t>
  </si>
  <si>
    <t>133930338</t>
  </si>
  <si>
    <t>LAMANDA</t>
  </si>
  <si>
    <t>Eaton</t>
  </si>
  <si>
    <t>FIPA_2024_0815_0853_1</t>
  </si>
  <si>
    <t>ES-5067</t>
  </si>
  <si>
    <t>SCE-2328</t>
  </si>
  <si>
    <t>131146427</t>
  </si>
  <si>
    <t>ED-08946</t>
  </si>
  <si>
    <t>88589662</t>
  </si>
  <si>
    <t>INVADER</t>
  </si>
  <si>
    <t>Devers</t>
  </si>
  <si>
    <t>FIPA_2024_0801_1458</t>
  </si>
  <si>
    <t>EX-4135</t>
  </si>
  <si>
    <t>SCE-2441</t>
  </si>
  <si>
    <t>Wire-to-wire contact</t>
  </si>
  <si>
    <t>851612E-201781968</t>
  </si>
  <si>
    <t>ED-04540</t>
  </si>
  <si>
    <t>Yes</t>
  </si>
  <si>
    <t>345416467</t>
  </si>
  <si>
    <t>CUYAMA</t>
  </si>
  <si>
    <t>UNKNOWN</t>
  </si>
  <si>
    <t>TAFT</t>
  </si>
  <si>
    <t>FIPA_2024_1024_1529</t>
  </si>
  <si>
    <t>ES-5015</t>
  </si>
  <si>
    <t>SCE-2646</t>
  </si>
  <si>
    <t>ED-19694</t>
  </si>
  <si>
    <t>133940812</t>
  </si>
  <si>
    <t>ANGELES</t>
  </si>
  <si>
    <t>GOULD</t>
  </si>
  <si>
    <t>FIPA_2024_1201_0933</t>
  </si>
  <si>
    <t>ES-5576</t>
  </si>
  <si>
    <t>SCE-2223</t>
  </si>
  <si>
    <t>Lightning Arrester</t>
  </si>
  <si>
    <t>ED-02674</t>
  </si>
  <si>
    <t>10556305</t>
  </si>
  <si>
    <t>CALGROVE</t>
  </si>
  <si>
    <t>NEWHALL</t>
  </si>
  <si>
    <t>FIPA_2024_1109_1544</t>
  </si>
  <si>
    <t>ED-7657</t>
  </si>
  <si>
    <t>SCE-2679</t>
  </si>
  <si>
    <t>356425S-201298179</t>
  </si>
  <si>
    <t>ED-14005</t>
  </si>
  <si>
    <t>84010534</t>
  </si>
  <si>
    <t>PHEASANT</t>
  </si>
  <si>
    <t>PHEASANT P.T.</t>
  </si>
  <si>
    <t>FIPA_2024_1106_0830</t>
  </si>
  <si>
    <t>ES-5580</t>
  </si>
  <si>
    <t>SCE-2353</t>
  </si>
  <si>
    <t>1584827E-201856148</t>
  </si>
  <si>
    <t>ED-08707</t>
  </si>
  <si>
    <t>303514935</t>
  </si>
  <si>
    <t>HOSS</t>
  </si>
  <si>
    <t>ROYAL</t>
  </si>
  <si>
    <t>FIPA_2024_1010_1329</t>
  </si>
  <si>
    <t>ES-5661</t>
  </si>
  <si>
    <t>SCE-2481</t>
  </si>
  <si>
    <t>Lightning</t>
  </si>
  <si>
    <t>1763305E-206910933</t>
  </si>
  <si>
    <t>ED-17475</t>
  </si>
  <si>
    <t>70865521</t>
  </si>
  <si>
    <t>TAGGERT</t>
  </si>
  <si>
    <t>RUNNING SPRINGS</t>
  </si>
  <si>
    <t>Row Labels</t>
  </si>
  <si>
    <t>Grand Total</t>
  </si>
  <si>
    <t>Count of ConductorType</t>
  </si>
  <si>
    <t>Reportable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</si>
</sst>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"/>
  </numFmts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15.701646643516" createdVersion="8" refreshedVersion="8" minRefreshableVersion="3" recordCount="33" xr:uid="{1AA0A59F-7C71-1B47-934D-0A52458F84E2}">
  <cacheSource type="worksheet">
    <worksheetSource ref="A1:BY34" sheet="SCE_Ignitions_Lines"/>
  </cacheSource>
  <cacheFields count="80">
    <cacheField name="OBJECTID_12" numFmtId="1">
      <sharedItems containsSemiMixedTypes="0" containsString="0" containsNumber="1" containsInteger="1" minValue="1" maxValue="33"/>
    </cacheField>
    <cacheField name="OBJECTID" numFmtId="1">
      <sharedItems containsSemiMixedTypes="0" containsString="0" containsNumber="1" containsInteger="1" minValue="1" maxValue="59"/>
    </cacheField>
    <cacheField name="IgnitionID" numFmtId="0">
      <sharedItems/>
    </cacheField>
    <cacheField name="UtilityID" numFmtId="0">
      <sharedItems/>
    </cacheField>
    <cacheField name="SubstationID" numFmtId="0">
      <sharedItems containsBlank="1"/>
    </cacheField>
    <cacheField name="NearestWeatherStationID" numFmtId="0">
      <sharedItems/>
    </cacheField>
    <cacheField name="OutageID" numFmtId="0">
      <sharedItems containsBlank="1"/>
    </cacheField>
    <cacheField name="FireStartDateTime" numFmtId="0">
      <sharedItems containsSemiMixedTypes="0" containsNonDate="0" containsDate="1" containsString="0" minDate="2024-03-04T07:36:00" maxDate="2024-12-01T09:33:00"/>
    </cacheField>
    <cacheField name="FireStartYear" numFmtId="1">
      <sharedItems containsSemiMixedTypes="0" containsString="0" containsNumber="1" containsInteger="1" minValue="2024" maxValue="2024"/>
    </cacheField>
    <cacheField name="FireDetectionMethod" numFmtId="0">
      <sharedItems containsBlank="1"/>
    </cacheField>
    <cacheField name="FireDetectionMethodComment" numFmtId="0">
      <sharedItems containsNonDate="0" containsString="0" containsBlank="1"/>
    </cacheField>
    <cacheField name="SuspectedInitiatingCause" numFmtId="0">
      <sharedItems/>
    </cacheField>
    <cacheField name="SuspectedInitiatingCauseComment" numFmtId="0">
      <sharedItems containsNonDate="0" containsString="0" containsBlank="1"/>
    </cacheField>
    <cacheField name="ObjectContact" numFmtId="0">
      <sharedItems containsBlank="1"/>
    </cacheField>
    <cacheField name="ObjectContactComment" numFmtId="0">
      <sharedItems containsBlank="1"/>
    </cacheField>
    <cacheField name="VegetationGenus" numFmtId="0">
      <sharedItems containsNonDate="0" containsString="0" containsBlank="1"/>
    </cacheField>
    <cacheField name="VegetationSpecies" numFmtId="0">
      <sharedItems containsNonDate="0" containsString="0" containsBlank="1"/>
    </cacheField>
    <cacheField name="VegetationCommonName" numFmtId="0">
      <sharedItems containsNonDate="0" containsString="0" containsBlank="1"/>
    </cacheField>
    <cacheField name="EquipmentFailure" numFmtId="0">
      <sharedItems containsBlank="1"/>
    </cacheField>
    <cacheField name="EquipmentFailureComment" numFmtId="0">
      <sharedItems containsNonDate="0" containsString="0" containsBlank="1"/>
    </cacheField>
    <cacheField name="AssociatedNominalVoltagekV" numFmtId="0">
      <sharedItems/>
    </cacheField>
    <cacheField name="AssociatedOperatingVoltagekV" numFmtId="0">
      <sharedItems/>
    </cacheField>
    <cacheField name="EquipmentType" numFmtId="0">
      <sharedItems/>
    </cacheField>
    <cacheField name="Determination" numFmtId="0">
      <sharedItems/>
    </cacheField>
    <cacheField name="DeterminationComment" numFmtId="0">
      <sharedItems containsNonDate="0" containsString="0" containsBlank="1"/>
    </cacheField>
    <cacheField name="FacilityContacted" numFmtId="0">
      <sharedItems containsBlank="1"/>
    </cacheField>
    <cacheField name="FacilityContactedComment" numFmtId="0">
      <sharedItems containsBlank="1"/>
    </cacheField>
    <cacheField name="AssetID" numFmtId="0">
      <sharedItems/>
    </cacheField>
    <cacheField name="AssetFeature" numFmtId="0">
      <sharedItems/>
    </cacheField>
    <cacheField name="SegmentID" numFmtId="0">
      <sharedItems containsNonDate="0" containsString="0" containsBlank="1"/>
    </cacheField>
    <cacheField name="CircuitID" numFmtId="0">
      <sharedItems containsBlank="1"/>
    </cacheField>
    <cacheField name="LineClass" numFmtId="0">
      <sharedItems count="2">
        <s v="Primary Distribution Line"/>
        <s v="Secondary Distribution Line"/>
      </sharedItems>
    </cacheField>
    <cacheField name="ContributingFactor" numFmtId="0">
      <sharedItems containsBlank="1"/>
    </cacheField>
    <cacheField name="ContributingFactorComment" numFmtId="0">
      <sharedItems containsNonDate="0" containsString="0" containsBlank="1"/>
    </cacheField>
    <cacheField name="RFWStatus" numFmtId="0">
      <sharedItems/>
    </cacheField>
    <cacheField name="RFWIssueDateTime" numFmtId="0">
      <sharedItems containsNonDate="0" containsDate="1" containsString="0" containsBlank="1" minDate="2024-08-01T19:00:00" maxDate="2024-11-06T10:00:00"/>
    </cacheField>
    <cacheField name="FWWStatus" numFmtId="0">
      <sharedItems/>
    </cacheField>
    <cacheField name="FWWIssueDateTime" numFmtId="0">
      <sharedItems containsNonDate="0" containsString="0" containsBlank="1"/>
    </cacheField>
    <cacheField name="HWWStatus" numFmtId="0">
      <sharedItems/>
    </cacheField>
    <cacheField name="HWWIssueDateTime" numFmtId="0">
      <sharedItems containsNonDate="0" containsDate="1" containsString="0" containsBlank="1" minDate="2024-11-06T10:00:00" maxDate="2024-11-06T10:00:00"/>
    </cacheField>
    <cacheField name="OriginLandUse" numFmtId="0">
      <sharedItems/>
    </cacheField>
    <cacheField name="MaterialAtOrigin" numFmtId="0">
      <sharedItems containsBlank="1"/>
    </cacheField>
    <cacheField name="MaterialAtOriginComment" numFmtId="0">
      <sharedItems containsBlank="1"/>
    </cacheField>
    <cacheField name="FuelBedDescription" numFmtId="0">
      <sharedItems/>
    </cacheField>
    <cacheField name="FuelBedDescriptionComment" numFmtId="0">
      <sharedItems containsBlank="1"/>
    </cacheField>
    <cacheField name="FireSize" numFmtId="0">
      <sharedItems/>
    </cacheField>
    <cacheField name="SuppressedBy" numFmtId="0">
      <sharedItems/>
    </cacheField>
    <cacheField name="SuppressingAgency" numFmtId="0">
      <sharedItems containsBlank="1"/>
    </cacheField>
    <cacheField name="FireInvestigation" numFmtId="0">
      <sharedItems/>
    </cacheField>
    <cacheField name="FireAHJ" numFmtId="0">
      <sharedItems containsNonDate="0" containsString="0" containsBlank="1"/>
    </cacheField>
    <cacheField name="IgnitionNotes" numFmtId="0">
      <sharedItems containsNonDate="0" containsString="0" containsBlank="1"/>
    </cacheField>
    <cacheField name="HFTDClass" numFmtId="0">
      <sharedItems/>
    </cacheField>
    <cacheField name="OBJECTID_1" numFmtId="1">
      <sharedItems containsSemiMixedTypes="0" containsString="0" containsNumber="1" containsInteger="1" minValue="55941" maxValue="1156434"/>
    </cacheField>
    <cacheField name="SegmentID_1" numFmtId="0">
      <sharedItems/>
    </cacheField>
    <cacheField name="CircuitID_1" numFmtId="0">
      <sharedItems containsBlank="1"/>
    </cacheField>
    <cacheField name="UtilityID_1" numFmtId="0">
      <sharedItems/>
    </cacheField>
    <cacheField name="SubstationID_1" numFmtId="0">
      <sharedItems containsBlank="1"/>
    </cacheField>
    <cacheField name="CircuitName" numFmtId="0">
      <sharedItems containsBlank="1"/>
    </cacheField>
    <cacheField name="ConductorType" numFmtId="0">
      <sharedItems count="2">
        <s v="Covered"/>
        <s v="Other, see comment"/>
      </sharedItems>
    </cacheField>
    <cacheField name="ConductorTypeComment" numFmtId="0">
      <sharedItems containsBlank="1"/>
    </cacheField>
    <cacheField name="AssetOHUG" numFmtId="0">
      <sharedItems/>
    </cacheField>
    <cacheField name="NominalVoltagekV" numFmtId="0">
      <sharedItems containsString="0" containsBlank="1" containsNumber="1" containsInteger="1" minValue="12" maxValue="16"/>
    </cacheField>
    <cacheField name="OperatingVoltagekV" numFmtId="0">
      <sharedItems containsNonDate="0" containsString="0" containsBlank="1"/>
    </cacheField>
    <cacheField name="SubstationName" numFmtId="0">
      <sharedItems containsBlank="1"/>
    </cacheField>
    <cacheField name="ConductorMaterial" numFmtId="0">
      <sharedItems/>
    </cacheField>
    <cacheField name="ConductorMaterialComment" numFmtId="0">
      <sharedItems containsBlank="1"/>
    </cacheField>
    <cacheField name="ConductorSize" numFmtId="0">
      <sharedItems containsBlank="1"/>
    </cacheField>
    <cacheField name="ConductorOD" numFmtId="0">
      <sharedItems containsNonDate="0" containsString="0" containsBlank="1"/>
    </cacheField>
    <cacheField name="LastInspectionDate" numFmtId="0">
      <sharedItems containsNonDate="0" containsString="0" containsBlank="1"/>
    </cacheField>
    <cacheField name="LastMaintenanceDate" numFmtId="0">
      <sharedItems containsNonDate="0" containsString="0" containsBlank="1"/>
    </cacheField>
    <cacheField name="InstallationDate" numFmtId="0">
      <sharedItems containsNonDate="0" containsDate="1" containsString="0" containsBlank="1" minDate="1901-12-13T00:00:00" maxDate="2022-09-15T00:00:00"/>
    </cacheField>
    <cacheField name="InstallationYear" numFmtId="0">
      <sharedItems containsString="0" containsBlank="1" containsNumber="1" containsInteger="1" minValue="1901" maxValue="2022"/>
    </cacheField>
    <cacheField name="EstimatedAge" numFmtId="0">
      <sharedItems containsBlank="1"/>
    </cacheField>
    <cacheField name="UsefulLifespan" numFmtId="0">
      <sharedItems containsNonDate="0" containsString="0" containsBlank="1"/>
    </cacheField>
    <cacheField name="AmpacityRating" numFmtId="0">
      <sharedItems containsNonDate="0" containsString="0" containsBlank="1"/>
    </cacheField>
    <cacheField name="OverallUtilityRisk" numFmtId="0">
      <sharedItems containsString="0" containsBlank="1" containsNumber="1" minValue="8.9799999614115222E-7" maxValue="1.3206107616424561"/>
    </cacheField>
    <cacheField name="IgnitionRisk" numFmtId="0">
      <sharedItems containsString="0" containsBlank="1" containsNumber="1" minValue="8.8000001596810762E-7" maxValue="1.2923682928085327"/>
    </cacheField>
    <cacheField name="PSPSRisk" numFmtId="0">
      <sharedItems containsString="0" containsBlank="1" containsNumber="1" minValue="0" maxValue="8.3731050491333008"/>
    </cacheField>
    <cacheField name="Distance" numFmtId="0">
      <sharedItems containsSemiMixedTypes="0" containsString="0" containsNumber="1" minValue="1.1191538201290625" maxValue="72800.202148528144"/>
    </cacheField>
    <cacheField name="Reportable" numFmtId="0">
      <sharedItems containsMixedTypes="1" containsNumber="1" containsInteger="1" minValue="1" maxValue="1" count="2">
        <n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3"/>
    <n v="5"/>
    <s v="FIPA_2024_0303_2336"/>
    <s v="SCE"/>
    <s v="ES-5560"/>
    <s v="SCE-3072"/>
    <m/>
    <d v="2024-03-04T07:36:00"/>
    <n v="2024"/>
    <s v="Fire agency"/>
    <m/>
    <s v="Object contact"/>
    <m/>
    <s v="Land vehicle contact"/>
    <m/>
    <m/>
    <m/>
    <m/>
    <m/>
    <m/>
    <s v="16"/>
    <s v="16"/>
    <s v="Overhead"/>
    <s v="Utility personnel"/>
    <m/>
    <s v="Support structure"/>
    <m/>
    <s v="OH-1790725E"/>
    <s v="Support Structure"/>
    <m/>
    <s v="ED-15737"/>
    <x v="0"/>
    <m/>
    <m/>
    <s v="No"/>
    <m/>
    <s v="No"/>
    <m/>
    <s v="No"/>
    <m/>
    <s v="Rural"/>
    <s v="Other, see comment"/>
    <s v="Car"/>
    <s v="Fire-resistive fuel bed"/>
    <m/>
    <s v="&lt;0.25"/>
    <s v="Fire agency"/>
    <s v="Los Angeles County FD"/>
    <s v="No"/>
    <m/>
    <m/>
    <s v="Tier 3"/>
    <n v="801917"/>
    <s v="309636716"/>
    <s v="ED-15737"/>
    <s v="SCE"/>
    <s v="ES-5560"/>
    <s v="SAND CANYON"/>
    <x v="0"/>
    <m/>
    <s v="Overhead"/>
    <n v="16"/>
    <m/>
    <s v="Solemint"/>
    <s v="Aluminum conductor steel reinforced (ACSR)"/>
    <m/>
    <s v="336"/>
    <m/>
    <m/>
    <m/>
    <d v="2022-05-20T00:00:00"/>
    <n v="2022"/>
    <s v="0-9"/>
    <m/>
    <m/>
    <n v="3.5999998999614036E-6"/>
    <n v="3.4199999845441198E-6"/>
    <n v="1.8400000101337355E-7"/>
    <n v="3.1666162291943176"/>
    <x v="0"/>
  </r>
  <r>
    <n v="1"/>
    <n v="7"/>
    <s v="FIPA_2024_0309_0614"/>
    <s v="SCE"/>
    <s v="ES-8096"/>
    <s v="SCE-2119"/>
    <m/>
    <d v="2024-03-09T14:14:00"/>
    <n v="2024"/>
    <s v="Fire agency"/>
    <m/>
    <s v="Object contact"/>
    <m/>
    <s v="Land vehicle contact"/>
    <m/>
    <m/>
    <m/>
    <m/>
    <m/>
    <m/>
    <s v="12"/>
    <s v="12"/>
    <s v="Overhead"/>
    <s v="Utility personnel"/>
    <m/>
    <s v="Support structure"/>
    <m/>
    <s v="OH-83182E"/>
    <s v="Support Structure"/>
    <m/>
    <s v="ED-15986"/>
    <x v="0"/>
    <m/>
    <m/>
    <s v="No"/>
    <m/>
    <s v="No"/>
    <m/>
    <s v="No"/>
    <m/>
    <s v="Rural"/>
    <s v="Structure"/>
    <m/>
    <s v="Fire-resistive fuel bed"/>
    <m/>
    <s v="&lt;0.25"/>
    <s v="Fire agency"/>
    <s v="Local FD"/>
    <s v="No"/>
    <m/>
    <m/>
    <s v="Tier 3"/>
    <n v="522569"/>
    <s v="84008346"/>
    <m/>
    <s v="SCE"/>
    <m/>
    <m/>
    <x v="1"/>
    <m/>
    <s v="Overhead"/>
    <m/>
    <m/>
    <m/>
    <s v="Other, see comment"/>
    <m/>
    <m/>
    <m/>
    <m/>
    <m/>
    <m/>
    <m/>
    <m/>
    <m/>
    <m/>
    <m/>
    <m/>
    <m/>
    <n v="3.2664635118439072"/>
    <x v="0"/>
  </r>
  <r>
    <n v="2"/>
    <n v="8"/>
    <s v="FIPA_2024_0310_2232"/>
    <s v="SCE"/>
    <s v="ED-8318"/>
    <s v="SCE-2175"/>
    <s v="130320952"/>
    <d v="2024-03-11T05:32:00"/>
    <n v="2024"/>
    <s v="Utility staff"/>
    <m/>
    <s v="Equipment failure"/>
    <m/>
    <m/>
    <m/>
    <m/>
    <m/>
    <m/>
    <s v="Anchor/guy"/>
    <m/>
    <s v="12"/>
    <s v="12"/>
    <s v="Overhead"/>
    <s v="Utility personnel"/>
    <m/>
    <m/>
    <m/>
    <s v="OH-2341991E"/>
    <s v="Support Structure"/>
    <m/>
    <s v="ED-03519"/>
    <x v="0"/>
    <s v="Weather"/>
    <m/>
    <s v="No"/>
    <m/>
    <s v="No"/>
    <m/>
    <s v="No"/>
    <m/>
    <s v="Rural"/>
    <s v="Vegetation"/>
    <m/>
    <s v="Brush fuel model"/>
    <m/>
    <s v="&lt;0.25"/>
    <s v="Fire agency"/>
    <s v="San Bernardino FD"/>
    <s v="No"/>
    <m/>
    <m/>
    <s v="Tier 2"/>
    <n v="640311"/>
    <s v="81977481"/>
    <s v="ED-03519"/>
    <s v="SCE"/>
    <s v="ED-8318"/>
    <s v="CIRCLE"/>
    <x v="1"/>
    <s v="A"/>
    <s v="Overhead"/>
    <n v="12"/>
    <m/>
    <s v="OAK SPRINGS P.T."/>
    <s v="Aluminum conductor steel reinforced (ACSR)"/>
    <m/>
    <s v="4"/>
    <m/>
    <m/>
    <m/>
    <m/>
    <m/>
    <m/>
    <m/>
    <m/>
    <n v="1.6642200062051415E-3"/>
    <n v="1.6642200062051415E-3"/>
    <n v="0"/>
    <n v="2.986357979705518"/>
    <x v="0"/>
  </r>
  <r>
    <n v="6"/>
    <n v="1"/>
    <s v="FIPA_2024_0405_0840"/>
    <s v="SCE"/>
    <s v="ED-7549"/>
    <s v="SCE-3296"/>
    <s v="130468727"/>
    <d v="2024-04-05T08:40:00"/>
    <n v="2024"/>
    <s v="Fire agency"/>
    <m/>
    <s v="Equipment failure"/>
    <m/>
    <m/>
    <m/>
    <m/>
    <m/>
    <m/>
    <s v="Conductor"/>
    <m/>
    <s v="12"/>
    <s v="12"/>
    <s v="Overhead"/>
    <s v="Utility personnel"/>
    <m/>
    <m/>
    <m/>
    <s v="0"/>
    <s v="Support Structure"/>
    <m/>
    <s v="ED-12178"/>
    <x v="0"/>
    <s v="Weather"/>
    <m/>
    <s v="No"/>
    <m/>
    <s v="No"/>
    <m/>
    <s v="No"/>
    <m/>
    <s v="Rural"/>
    <s v="Structure"/>
    <m/>
    <s v="Brush fuel model"/>
    <m/>
    <s v="&lt;0.25"/>
    <s v="Fire agency"/>
    <s v="San Bernardino County Fire Dep"/>
    <s v="No"/>
    <m/>
    <m/>
    <s v="Tier 2"/>
    <n v="865487"/>
    <s v="335229954"/>
    <s v="ED-12178"/>
    <s v="SCE"/>
    <s v="ED-7549"/>
    <s v="MORONGO"/>
    <x v="1"/>
    <s v="A"/>
    <s v="Overhead"/>
    <n v="12"/>
    <m/>
    <s v="MORONGO P.T."/>
    <s v="Aluminum conductor steel reinforced (ACSR)"/>
    <m/>
    <s v="4"/>
    <m/>
    <m/>
    <m/>
    <d v="2022-03-07T00:00:00"/>
    <n v="2022"/>
    <s v="0-9"/>
    <m/>
    <m/>
    <n v="1.5602899948135018E-3"/>
    <n v="1.560230040922761E-3"/>
    <n v="6.1500003312175977E-8"/>
    <n v="3.0450973944776334"/>
    <x v="0"/>
  </r>
  <r>
    <n v="10"/>
    <n v="19"/>
    <s v="FIPA_2024_0415_0320"/>
    <s v="SCE"/>
    <s v="ES-5372"/>
    <s v="SCE-2185"/>
    <s v="130506014"/>
    <d v="2024-04-15T03:20:00"/>
    <n v="2024"/>
    <s v="Utility staff"/>
    <m/>
    <s v="Object contact"/>
    <m/>
    <s v="Other, see comment"/>
    <s v="Inconclusive"/>
    <m/>
    <m/>
    <m/>
    <m/>
    <m/>
    <s v="16"/>
    <s v="16"/>
    <s v="Overhead"/>
    <s v="Utility personnel"/>
    <m/>
    <s v="Conductor: Primary"/>
    <m/>
    <s v="4743368E-205664653"/>
    <s v="Support Structure"/>
    <m/>
    <s v="ED-12011"/>
    <x v="0"/>
    <s v="Unknown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1045279"/>
    <s v="10516129"/>
    <s v="ED-12011"/>
    <s v="SCE"/>
    <s v="ES-5372"/>
    <s v="MIST"/>
    <x v="1"/>
    <s v="C"/>
    <s v="Overhead"/>
    <n v="16"/>
    <m/>
    <s v="Capitan"/>
    <s v="Other, see comment"/>
    <s v="C"/>
    <s v="2/0"/>
    <m/>
    <m/>
    <m/>
    <m/>
    <m/>
    <m/>
    <m/>
    <m/>
    <m/>
    <m/>
    <m/>
    <n v="2.5510601612396298"/>
    <x v="1"/>
  </r>
  <r>
    <n v="4"/>
    <n v="2"/>
    <s v="FIPA_2024_0504_0858"/>
    <s v="SCE"/>
    <s v="ES-5380"/>
    <s v="SCE-3331"/>
    <s v="130598297"/>
    <d v="2024-05-04T08:58:00"/>
    <n v="2024"/>
    <s v="Utility staff"/>
    <m/>
    <s v="Object contact"/>
    <m/>
    <s v="Animal contact"/>
    <m/>
    <m/>
    <m/>
    <m/>
    <m/>
    <m/>
    <s v="12"/>
    <s v="12"/>
    <s v="Overhead"/>
    <s v="Utility personnel"/>
    <m/>
    <s v="Transformer"/>
    <m/>
    <s v="0"/>
    <s v="Support Structure"/>
    <m/>
    <s v="ED-17529"/>
    <x v="0"/>
    <s v="Unknown"/>
    <m/>
    <s v="No"/>
    <m/>
    <s v="No"/>
    <m/>
    <s v="No"/>
    <m/>
    <s v="Rural"/>
    <s v="Vegetation"/>
    <m/>
    <s v="Grass fuel model"/>
    <m/>
    <s v="&lt;3 meters of linear travel"/>
    <s v="Self-extinguished"/>
    <m/>
    <s v="No"/>
    <m/>
    <m/>
    <s v="Tier 3"/>
    <n v="215897"/>
    <s v="312056952"/>
    <s v="ED-17529"/>
    <s v="SCE"/>
    <s v="ES-5380"/>
    <s v="TANAGER"/>
    <x v="0"/>
    <m/>
    <s v="Overhead"/>
    <n v="12"/>
    <m/>
    <s v="BANDUCCI"/>
    <s v="Aluminum conductor steel reinforced (ACSR)"/>
    <m/>
    <s v="1/0"/>
    <m/>
    <m/>
    <m/>
    <d v="2019-11-01T00:00:00"/>
    <n v="2019"/>
    <s v="0-9"/>
    <m/>
    <m/>
    <n v="2.2035000438336283E-4"/>
    <n v="2.2035000438336283E-4"/>
    <n v="0"/>
    <n v="1.1191538201290625"/>
    <x v="1"/>
  </r>
  <r>
    <n v="5"/>
    <n v="28"/>
    <s v="FIPA_2024_0516_0930"/>
    <s v="SCE"/>
    <s v="ES-5365"/>
    <s v="SCE-3323"/>
    <m/>
    <d v="2024-05-16T09:30:00"/>
    <n v="2024"/>
    <s v="Utility staff"/>
    <m/>
    <s v="Object contact"/>
    <m/>
    <s v="Animal contact"/>
    <m/>
    <m/>
    <m/>
    <m/>
    <m/>
    <m/>
    <s v="12"/>
    <s v="12"/>
    <s v="Overhead"/>
    <s v="Utility personnel"/>
    <m/>
    <s v="Transformer"/>
    <m/>
    <s v="0"/>
    <s v="Support Structure"/>
    <m/>
    <s v="ED-01954"/>
    <x v="0"/>
    <s v="External Force"/>
    <m/>
    <s v="No"/>
    <m/>
    <s v="No"/>
    <m/>
    <s v="No"/>
    <m/>
    <s v="Rural"/>
    <s v="Vegetation"/>
    <m/>
    <s v="Brush fuel model"/>
    <m/>
    <s v="&lt;0.25"/>
    <s v="Utility"/>
    <m/>
    <s v="No"/>
    <m/>
    <m/>
    <s v="Tier 3"/>
    <n v="708585"/>
    <s v="312787117"/>
    <s v="ED-01954"/>
    <s v="SCE"/>
    <s v="ES-5365"/>
    <s v="BOOTLEGGER"/>
    <x v="0"/>
    <m/>
    <s v="Overhead"/>
    <n v="12"/>
    <m/>
    <s v="Acton"/>
    <s v="Aluminum conductor steel reinforced (ACSR)"/>
    <m/>
    <s v="1/0"/>
    <m/>
    <m/>
    <m/>
    <d v="1901-12-13T00:00:00"/>
    <n v="1901"/>
    <s v="100+"/>
    <m/>
    <m/>
    <n v="1.1493499623611569E-3"/>
    <n v="1.1493000201880932E-3"/>
    <n v="4.9600000551208723E-8"/>
    <n v="3.0680689205570739"/>
    <x v="0"/>
  </r>
  <r>
    <n v="8"/>
    <n v="8"/>
    <s v="FIPA_2024_0523_1413"/>
    <s v="SCE"/>
    <s v="ES-5536"/>
    <s v="SCE-2027"/>
    <m/>
    <d v="2024-05-23T14:13:00"/>
    <n v="2024"/>
    <s v="Utility staff"/>
    <m/>
    <s v="Equipment failure"/>
    <m/>
    <m/>
    <m/>
    <m/>
    <m/>
    <m/>
    <s v="Fuse"/>
    <m/>
    <s v="16"/>
    <s v="16"/>
    <s v="Overhead"/>
    <s v="Utility personnel"/>
    <m/>
    <m/>
    <m/>
    <s v="0"/>
    <s v="Support Structure"/>
    <m/>
    <s v="ED-14645"/>
    <x v="0"/>
    <s v="Unknown"/>
    <m/>
    <s v="No"/>
    <m/>
    <s v="No"/>
    <m/>
    <s v="No"/>
    <m/>
    <s v="Rural"/>
    <s v="Vegetation"/>
    <m/>
    <s v="Timber fuel model"/>
    <m/>
    <s v="&lt;3 meters of linear travel"/>
    <s v="Self-extinguished"/>
    <m/>
    <s v="No"/>
    <m/>
    <m/>
    <s v="Tier 3"/>
    <n v="910663"/>
    <s v="10493193"/>
    <s v="ED-14645"/>
    <s v="SCE"/>
    <s v="ES-5536"/>
    <s v="RAINBOW"/>
    <x v="0"/>
    <m/>
    <s v="Overhead"/>
    <n v="16"/>
    <m/>
    <s v="Somis"/>
    <s v="Aluminum conductor steel reinforced (ACSR)"/>
    <m/>
    <s v="1/0"/>
    <m/>
    <m/>
    <m/>
    <d v="2021-06-02T00:00:00"/>
    <n v="2021"/>
    <s v="0-9"/>
    <m/>
    <m/>
    <n v="8.9799999614115222E-7"/>
    <n v="8.8000001596810762E-7"/>
    <n v="1.7799999696421764E-8"/>
    <n v="2.5568962133882946"/>
    <x v="1"/>
  </r>
  <r>
    <n v="7"/>
    <n v="25"/>
    <s v="FIPA_2024_0529_1724"/>
    <s v="SCE"/>
    <s v="ES-8306"/>
    <s v="SCE-2970"/>
    <s v="130755492"/>
    <d v="2024-05-29T17:24:00"/>
    <n v="2024"/>
    <s v="Utility staff"/>
    <m/>
    <s v="Equipment failure"/>
    <m/>
    <m/>
    <m/>
    <m/>
    <m/>
    <m/>
    <s v="Connector device"/>
    <m/>
    <s v="12"/>
    <s v="12"/>
    <s v="Overhead"/>
    <s v="Utility personnel"/>
    <m/>
    <m/>
    <m/>
    <s v="0"/>
    <s v="Support Structure"/>
    <m/>
    <s v="ED-21194"/>
    <x v="0"/>
    <s v="Unknown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875988"/>
    <s v="88589744"/>
    <s v="ED-21194"/>
    <s v="SCE"/>
    <s v="ES-8306"/>
    <s v="VENWIND 4"/>
    <x v="1"/>
    <s v="A"/>
    <s v="Overhead"/>
    <n v="12"/>
    <m/>
    <s v="Venwind"/>
    <s v="Aluminum conductor steel reinforced (ACSR)"/>
    <m/>
    <s v="653"/>
    <m/>
    <m/>
    <m/>
    <m/>
    <m/>
    <m/>
    <m/>
    <m/>
    <m/>
    <n v="7.8189000487327576E-4"/>
    <m/>
    <n v="3.0805223389352352"/>
    <x v="1"/>
  </r>
  <r>
    <n v="11"/>
    <n v="9"/>
    <s v="FIPA_2024_0604_1433"/>
    <s v="SCE"/>
    <s v="ES-5512"/>
    <s v="SCE-3479"/>
    <m/>
    <d v="2024-06-04T14:33:00"/>
    <n v="2024"/>
    <s v="Fire agency"/>
    <m/>
    <s v="Vandalism/theft"/>
    <m/>
    <m/>
    <m/>
    <m/>
    <m/>
    <m/>
    <m/>
    <m/>
    <s v="12"/>
    <s v="12"/>
    <s v="Overhead"/>
    <s v="Utility personnel"/>
    <m/>
    <m/>
    <m/>
    <s v="0"/>
    <s v="Support Structure"/>
    <m/>
    <s v="ED-09777"/>
    <x v="1"/>
    <s v="Unknown"/>
    <m/>
    <s v="No"/>
    <m/>
    <s v="No"/>
    <m/>
    <s v="No"/>
    <m/>
    <s v="Rural"/>
    <s v="Vegetation"/>
    <m/>
    <s v="Brush fuel model"/>
    <m/>
    <s v="0.26-9.99"/>
    <s v="Fire agency"/>
    <s v="U.S. Forest Service"/>
    <s v="No"/>
    <m/>
    <m/>
    <s v="Tier 2"/>
    <n v="1156434"/>
    <s v="10531368"/>
    <s v="ED-09777"/>
    <s v="SCE"/>
    <s v="ES-5512"/>
    <s v="KINSEY"/>
    <x v="0"/>
    <m/>
    <s v="Overhead"/>
    <n v="12"/>
    <m/>
    <s v="Gorman"/>
    <s v="Aluminum conductor steel reinforced (ACSR)"/>
    <m/>
    <s v="1/0"/>
    <m/>
    <m/>
    <m/>
    <m/>
    <m/>
    <m/>
    <m/>
    <m/>
    <n v="3.7965999217703938E-4"/>
    <n v="3.7826999323442578E-4"/>
    <n v="1.3899999657951412E-6"/>
    <n v="3.2053194379960597"/>
    <x v="0"/>
  </r>
  <r>
    <n v="9"/>
    <n v="5"/>
    <s v="FIPA_2024_0626_0715"/>
    <s v="SCE"/>
    <m/>
    <s v="SCE-2571"/>
    <m/>
    <d v="2024-06-26T07:15:00"/>
    <n v="2024"/>
    <m/>
    <m/>
    <s v="Object contact"/>
    <m/>
    <s v="Animal contact"/>
    <m/>
    <m/>
    <m/>
    <m/>
    <m/>
    <m/>
    <s v="12"/>
    <s v="12"/>
    <s v="Overhead"/>
    <s v="Utility personnel"/>
    <m/>
    <s v="Splice/clamp/connector"/>
    <m/>
    <s v="0"/>
    <s v="Support Structure"/>
    <m/>
    <m/>
    <x v="1"/>
    <m/>
    <m/>
    <s v="No"/>
    <m/>
    <s v="No"/>
    <m/>
    <s v="No"/>
    <m/>
    <s v="Urban"/>
    <m/>
    <m/>
    <s v="Other, see comment"/>
    <s v="Minor Roads surrounded by Low FB fuel"/>
    <s v="&lt;3 meters of linear travel"/>
    <s v="Fire agency"/>
    <s v="KERN COUNTY FD_NONE"/>
    <s v="No"/>
    <m/>
    <m/>
    <s v="Tier 3"/>
    <n v="947032"/>
    <s v="73692637"/>
    <s v="ED-02680"/>
    <s v="SCE"/>
    <s v="ES-5357"/>
    <s v="CALIENTE"/>
    <x v="1"/>
    <s v="A"/>
    <s v="Overhead"/>
    <n v="12"/>
    <m/>
    <s v="Cummings"/>
    <s v="Aluminum conductor steel reinforced (ACSR)"/>
    <m/>
    <s v="4"/>
    <m/>
    <m/>
    <m/>
    <d v="2022-08-11T00:00:00"/>
    <n v="2022"/>
    <s v="0-9"/>
    <m/>
    <m/>
    <n v="3.7600000268867007E-6"/>
    <n v="3.7600000268867007E-6"/>
    <n v="0"/>
    <n v="3.1908228758534647"/>
    <x v="1"/>
  </r>
  <r>
    <n v="14"/>
    <n v="8"/>
    <s v="FIPA_2024_0707_1515"/>
    <s v="SCE"/>
    <s v="ES-5570"/>
    <s v="SCE-3076"/>
    <m/>
    <d v="2024-07-07T15:15:00"/>
    <n v="2024"/>
    <s v="Fire agency"/>
    <m/>
    <s v="Equipment failure"/>
    <m/>
    <m/>
    <m/>
    <m/>
    <m/>
    <m/>
    <s v="Pole"/>
    <m/>
    <s v="16"/>
    <s v="16"/>
    <s v="Overhead"/>
    <s v="Utility personnel"/>
    <m/>
    <m/>
    <m/>
    <s v="1286521E-201831050"/>
    <s v="Support Structure"/>
    <m/>
    <s v="ED-17605"/>
    <x v="1"/>
    <m/>
    <m/>
    <s v="No"/>
    <m/>
    <s v="No"/>
    <m/>
    <s v="No"/>
    <m/>
    <s v="Rural"/>
    <s v="Vegetation"/>
    <m/>
    <s v="Brush fuel model"/>
    <m/>
    <s v="&lt;3 meters of linear travel"/>
    <s v="Fire agency"/>
    <s v="Santa Barbara Fire Department"/>
    <s v="No"/>
    <m/>
    <m/>
    <s v="Tier 3"/>
    <n v="192850"/>
    <s v="10521047"/>
    <s v="ED-17605"/>
    <s v="SCE"/>
    <s v="ES-5570"/>
    <s v="TECOLOTE"/>
    <x v="1"/>
    <s v="A"/>
    <s v="Overhead"/>
    <n v="16"/>
    <m/>
    <s v="Vegas"/>
    <s v="Aluminum conductor steel reinforced (ACSR)"/>
    <m/>
    <s v="4"/>
    <m/>
    <m/>
    <m/>
    <m/>
    <m/>
    <m/>
    <m/>
    <m/>
    <m/>
    <n v="4.7500001528533176E-5"/>
    <m/>
    <n v="3.078408656110482"/>
    <x v="1"/>
  </r>
  <r>
    <n v="26"/>
    <n v="44"/>
    <s v="FIPA_2024_0710_0011"/>
    <s v="SCE"/>
    <s v="ES-5115"/>
    <s v="SCE-2648"/>
    <m/>
    <d v="2024-07-10T00:11:00"/>
    <n v="2024"/>
    <s v="Fire agency"/>
    <m/>
    <s v="Equipment failure"/>
    <m/>
    <m/>
    <m/>
    <m/>
    <m/>
    <m/>
    <s v="Splice"/>
    <m/>
    <s v="16"/>
    <s v="16"/>
    <s v="Overhead"/>
    <s v="Utility personnel"/>
    <m/>
    <m/>
    <m/>
    <s v="4614792E-202006041"/>
    <s v="Support Structure"/>
    <m/>
    <s v="ED-10020"/>
    <x v="1"/>
    <m/>
    <m/>
    <s v="No"/>
    <m/>
    <s v="No"/>
    <m/>
    <s v="No"/>
    <m/>
    <s v="Urban"/>
    <s v="Vegetation"/>
    <m/>
    <s v="Timber fuel model"/>
    <m/>
    <s v="&lt;0.25"/>
    <s v="Fire agency"/>
    <s v="Los Angeles County Fire Depart"/>
    <s v="No"/>
    <m/>
    <m/>
    <s v="Tier 3"/>
    <n v="674629"/>
    <s v="133930338"/>
    <s v="ED-10020"/>
    <s v="SCE"/>
    <s v="ES-5115"/>
    <s v="LAMANDA"/>
    <x v="1"/>
    <s v="A"/>
    <s v="Overhead"/>
    <n v="16"/>
    <m/>
    <s v="Eaton"/>
    <s v="Aluminum conductor steel reinforced (ACSR)"/>
    <m/>
    <s v="1/0"/>
    <m/>
    <m/>
    <m/>
    <m/>
    <m/>
    <m/>
    <m/>
    <m/>
    <n v="4.9544998910278082E-4"/>
    <n v="4.9544998910278082E-4"/>
    <n v="0"/>
    <n v="3.04650638623629"/>
    <x v="0"/>
  </r>
  <r>
    <n v="18"/>
    <n v="50"/>
    <s v="FIPA_2024_0710_1059"/>
    <s v="SCE"/>
    <s v="ES-8056"/>
    <s v="SCE-2327"/>
    <m/>
    <d v="2024-07-10T10:59:00"/>
    <n v="2024"/>
    <s v="Fire agency"/>
    <m/>
    <s v="Vegetation contact"/>
    <m/>
    <m/>
    <m/>
    <m/>
    <m/>
    <m/>
    <m/>
    <m/>
    <s v="12"/>
    <s v="12"/>
    <s v="Overhead"/>
    <s v="Utility personnel"/>
    <m/>
    <m/>
    <m/>
    <s v="0"/>
    <s v="Support Structure"/>
    <m/>
    <s v="ED-19586"/>
    <x v="1"/>
    <s v="External Force"/>
    <m/>
    <s v="No"/>
    <m/>
    <s v="No"/>
    <m/>
    <s v="No"/>
    <m/>
    <s v="Rural"/>
    <s v="Vegetation"/>
    <m/>
    <s v="Brush fuel model"/>
    <m/>
    <s v="&lt;0.25"/>
    <s v="Fire agency"/>
    <s v="Riverside County Fire Departme"/>
    <s v="No"/>
    <m/>
    <m/>
    <s v="Tier 2"/>
    <n v="380105"/>
    <s v="337674503"/>
    <s v="ED-19586"/>
    <s v="SCE"/>
    <s v="ES-8056"/>
    <s v="WOBEGONE"/>
    <x v="0"/>
    <m/>
    <s v="Overhead"/>
    <n v="12"/>
    <m/>
    <s v="LAKEVIEW"/>
    <s v="Aluminum conductor steel reinforced (ACSR)"/>
    <m/>
    <s v="1/0"/>
    <m/>
    <m/>
    <m/>
    <d v="2021-11-29T00:00:00"/>
    <n v="2021"/>
    <s v="0-9"/>
    <m/>
    <m/>
    <n v="3.5158100072294474E-3"/>
    <n v="3.5158100072294474E-3"/>
    <n v="0"/>
    <n v="3.1634445054767708"/>
    <x v="0"/>
  </r>
  <r>
    <n v="17"/>
    <n v="21"/>
    <s v="FIPA_2024_0718_1136"/>
    <s v="SCE"/>
    <s v="ES-5526"/>
    <s v="SCE-3288"/>
    <s v="131007759"/>
    <d v="2024-07-18T11:36:00"/>
    <n v="2024"/>
    <s v="Fire agency"/>
    <m/>
    <s v="Vegetation contact"/>
    <m/>
    <m/>
    <m/>
    <m/>
    <m/>
    <m/>
    <m/>
    <m/>
    <s v="16"/>
    <s v="16"/>
    <s v="Overhead"/>
    <s v="Utility personnel"/>
    <m/>
    <m/>
    <m/>
    <s v="4863233E-207633728"/>
    <s v="Support Structure"/>
    <m/>
    <s v="ED-17731"/>
    <x v="0"/>
    <s v="External Force"/>
    <m/>
    <s v="No"/>
    <m/>
    <s v="No"/>
    <m/>
    <s v="No"/>
    <m/>
    <s v="Rural"/>
    <s v="Vegetation"/>
    <m/>
    <s v="Timber fuel model"/>
    <m/>
    <s v="&lt;0.25"/>
    <s v="Fire agency"/>
    <s v="Ventura County Fire Department"/>
    <s v="No"/>
    <m/>
    <m/>
    <s v="Tier 3"/>
    <n v="379425"/>
    <s v="309085482"/>
    <s v="ED-17731"/>
    <s v="SCE"/>
    <s v="ES-5526"/>
    <s v="THACHER"/>
    <x v="0"/>
    <m/>
    <s v="Overhead"/>
    <n v="16"/>
    <m/>
    <s v="Ojai"/>
    <s v="Aluminum conductor steel reinforced (ACSR)"/>
    <m/>
    <s v="1/0"/>
    <m/>
    <m/>
    <m/>
    <d v="2019-01-01T00:00:00"/>
    <n v="2019"/>
    <s v="0-9"/>
    <m/>
    <m/>
    <n v="4.8599998990539461E-5"/>
    <n v="4.8599998990539461E-5"/>
    <n v="0"/>
    <n v="2.9042938011037904"/>
    <x v="0"/>
  </r>
  <r>
    <n v="15"/>
    <n v="27"/>
    <s v="FIPA_2024_0718_2252"/>
    <s v="SCE"/>
    <s v="ES-5365"/>
    <s v="SCE-2245"/>
    <s v="131009037"/>
    <d v="2024-07-18T22:52:00"/>
    <n v="2024"/>
    <s v="Fire agency"/>
    <m/>
    <s v="Object contact"/>
    <m/>
    <s v="Land vehicle contact"/>
    <m/>
    <m/>
    <m/>
    <m/>
    <m/>
    <m/>
    <s v="12"/>
    <s v="12"/>
    <s v="Overhead"/>
    <s v="Utility personnel"/>
    <m/>
    <s v="Support structure"/>
    <m/>
    <s v="4429426E-205706899"/>
    <s v="Support Structure"/>
    <m/>
    <s v="ED-14047"/>
    <x v="0"/>
    <s v="External Force"/>
    <m/>
    <s v="No"/>
    <m/>
    <s v="No"/>
    <m/>
    <s v="No"/>
    <m/>
    <s v="Rural"/>
    <s v="Vegetation"/>
    <m/>
    <s v="Brush fuel model"/>
    <m/>
    <s v="&lt;3 meters of linear travel"/>
    <s v="Fire agency"/>
    <s v="Los Angeles County Fire Depart"/>
    <s v="No"/>
    <m/>
    <m/>
    <s v="Tier 3"/>
    <n v="276998"/>
    <s v="312913703"/>
    <s v="ED-14047"/>
    <s v="SCE"/>
    <s v="ES-5365"/>
    <s v="PICK"/>
    <x v="0"/>
    <m/>
    <s v="Overhead"/>
    <n v="12"/>
    <m/>
    <s v="Acton"/>
    <s v="Aluminum conductor steel reinforced (ACSR)"/>
    <m/>
    <s v="1/0"/>
    <m/>
    <m/>
    <m/>
    <d v="2021-05-16T00:00:00"/>
    <n v="2021"/>
    <s v="0-9"/>
    <m/>
    <m/>
    <n v="3.5663999151438475E-3"/>
    <n v="3.5663999151438475E-3"/>
    <n v="2.7100000021818005E-9"/>
    <n v="3.047360592287581"/>
    <x v="1"/>
  </r>
  <r>
    <n v="23"/>
    <n v="51"/>
    <s v="FIPA_2024_0723_1526"/>
    <s v="SCE"/>
    <s v="ES-5351"/>
    <s v="SCE-2286"/>
    <s v="131032058"/>
    <d v="2024-07-23T15:26:00"/>
    <n v="2024"/>
    <s v="Fire agency"/>
    <m/>
    <s v="Object contact"/>
    <m/>
    <s v="Land vehicle contact"/>
    <m/>
    <m/>
    <m/>
    <m/>
    <m/>
    <m/>
    <s v="12"/>
    <s v="12"/>
    <s v="Overhead"/>
    <s v="Utility personnel"/>
    <m/>
    <s v="Support structure"/>
    <m/>
    <s v="0"/>
    <s v="Support Structure"/>
    <m/>
    <s v="ED-05850"/>
    <x v="0"/>
    <s v="External Force"/>
    <m/>
    <s v="No"/>
    <m/>
    <s v="No"/>
    <m/>
    <s v="No"/>
    <m/>
    <s v="Rural"/>
    <s v="Vegetation"/>
    <m/>
    <s v="Brush fuel model"/>
    <m/>
    <s v="&lt;3 meters of linear travel"/>
    <s v="Fire agency"/>
    <s v="Tulare County Fire Department"/>
    <s v="No"/>
    <m/>
    <m/>
    <s v="Tier 2"/>
    <n v="601797"/>
    <s v="67614993"/>
    <s v="ED-05850"/>
    <s v="SCE"/>
    <s v="ES-5351"/>
    <s v="ELSTER"/>
    <x v="1"/>
    <s v="C"/>
    <s v="Overhead"/>
    <n v="12"/>
    <m/>
    <s v="Boxwood"/>
    <s v="Other, see comment"/>
    <s v="C"/>
    <s v="6"/>
    <m/>
    <m/>
    <m/>
    <m/>
    <m/>
    <m/>
    <m/>
    <m/>
    <m/>
    <m/>
    <m/>
    <n v="3.0482617972443649"/>
    <x v="1"/>
  </r>
  <r>
    <n v="19"/>
    <n v="10"/>
    <s v="FIPA_2024_0724_1320"/>
    <s v="SCE"/>
    <s v="ES-8342"/>
    <s v="SCE-3350"/>
    <m/>
    <d v="2024-07-24T13:20:00"/>
    <n v="2024"/>
    <s v="Public"/>
    <m/>
    <s v="Equipment failure"/>
    <m/>
    <m/>
    <m/>
    <m/>
    <m/>
    <m/>
    <s v="Splice"/>
    <m/>
    <s v="12"/>
    <s v="12"/>
    <s v="Overhead"/>
    <s v="Utility personnel"/>
    <m/>
    <m/>
    <m/>
    <s v="4978055E-250029539"/>
    <s v="Support Structure"/>
    <m/>
    <s v="ED-11058"/>
    <x v="1"/>
    <m/>
    <m/>
    <s v="No"/>
    <m/>
    <s v="No"/>
    <m/>
    <s v="No"/>
    <m/>
    <s v="Urban"/>
    <s v="Vegetation"/>
    <m/>
    <s v="Grass fuel model"/>
    <m/>
    <s v="&lt;0.25"/>
    <s v="Customer"/>
    <m/>
    <s v="No"/>
    <m/>
    <m/>
    <s v="Tier 2"/>
    <n v="454490"/>
    <s v="344422477"/>
    <s v="ED-11058"/>
    <s v="SCE"/>
    <s v="ES-8342"/>
    <s v="MENIFEE"/>
    <x v="0"/>
    <m/>
    <s v="Overhead"/>
    <n v="12"/>
    <m/>
    <s v="Newcomb"/>
    <s v="Aluminum conductor steel reinforced (ACSR)"/>
    <m/>
    <s v="336"/>
    <m/>
    <m/>
    <m/>
    <d v="2022-09-14T00:00:00"/>
    <n v="2022"/>
    <s v="0-9"/>
    <m/>
    <m/>
    <m/>
    <n v="2.1400001060101204E-6"/>
    <m/>
    <n v="3.1219822877435548"/>
    <x v="0"/>
  </r>
  <r>
    <n v="20"/>
    <n v="22"/>
    <s v="FIPA_2024_0727_1933"/>
    <s v="SCE"/>
    <s v="ES-5508"/>
    <s v="SCE-3480"/>
    <s v="131054013"/>
    <d v="2024-07-27T19:33:00"/>
    <n v="2024"/>
    <s v="Fire agency"/>
    <m/>
    <s v="Equipment failure"/>
    <m/>
    <m/>
    <m/>
    <m/>
    <m/>
    <m/>
    <s v="Transformer"/>
    <m/>
    <s v="12"/>
    <s v="12"/>
    <s v="Overhead"/>
    <s v="Utility personnel"/>
    <m/>
    <m/>
    <m/>
    <s v="709052E-208285916"/>
    <s v="Support Structure"/>
    <m/>
    <s v="ED-08810"/>
    <x v="0"/>
    <s v="Weather"/>
    <m/>
    <s v="No"/>
    <m/>
    <s v="No"/>
    <m/>
    <s v="No"/>
    <m/>
    <s v="Rural"/>
    <s v="Vegetation"/>
    <m/>
    <s v="Brush fuel model"/>
    <m/>
    <s v="0.26-9.99"/>
    <s v="Fire agency"/>
    <s v="Los Angeles County Fire Depart"/>
    <s v="No"/>
    <m/>
    <m/>
    <s v="Tier 3"/>
    <n v="506736"/>
    <s v="10553284"/>
    <s v="ED-08810"/>
    <s v="SCE"/>
    <s v="ES-5508"/>
    <s v="HUGHES LAKE"/>
    <x v="0"/>
    <m/>
    <s v="Overhead"/>
    <n v="12"/>
    <m/>
    <s v="Del Sur"/>
    <s v="Aluminum conductor steel reinforced (ACSR)"/>
    <m/>
    <s v="1/0"/>
    <m/>
    <m/>
    <m/>
    <m/>
    <m/>
    <m/>
    <m/>
    <m/>
    <n v="2.1475099492818117E-3"/>
    <n v="2.1475099492818117E-3"/>
    <n v="1.810000038737769E-9"/>
    <n v="2.8434313455561191"/>
    <x v="0"/>
  </r>
  <r>
    <n v="24"/>
    <n v="28"/>
    <s v="FIPA_2024_0728_1243"/>
    <s v="SCE"/>
    <s v="ES-5070"/>
    <s v="SCE-2752"/>
    <m/>
    <d v="2024-07-28T12:43:00"/>
    <n v="2024"/>
    <s v="Fire agency"/>
    <m/>
    <s v="Object contact"/>
    <m/>
    <s v="Balloon contact"/>
    <m/>
    <m/>
    <m/>
    <m/>
    <m/>
    <m/>
    <s v="12"/>
    <s v="12"/>
    <s v="Overhead"/>
    <s v="Utility personnel"/>
    <m/>
    <s v="Conductor: Primary"/>
    <m/>
    <s v="312510S-200821631"/>
    <s v="Support Structure"/>
    <m/>
    <s v="ED-06504"/>
    <x v="0"/>
    <s v="External Force"/>
    <m/>
    <s v="No"/>
    <m/>
    <s v="No"/>
    <m/>
    <s v="No"/>
    <m/>
    <s v="Rural"/>
    <s v="Vegetation"/>
    <m/>
    <s v="Grass fuel model"/>
    <m/>
    <s v="0.26-9.99"/>
    <s v="Fire agency"/>
    <s v="Riverside County Fire Departme"/>
    <s v="No"/>
    <m/>
    <m/>
    <s v="Tier 2"/>
    <n v="630765"/>
    <s v="120266107"/>
    <s v="ED-06504"/>
    <s v="SCE"/>
    <s v="ES-5070"/>
    <s v="ROS"/>
    <x v="1"/>
    <s v="A"/>
    <s v="Overhead"/>
    <n v="12"/>
    <m/>
    <s v="Valley"/>
    <s v="Aluminum conductor steel reinforced (ACSR)"/>
    <m/>
    <s v="336"/>
    <m/>
    <m/>
    <m/>
    <m/>
    <m/>
    <m/>
    <m/>
    <m/>
    <n v="4.5620999298989773E-4"/>
    <n v="4.3822999577969313E-4"/>
    <n v="1.8000000636675395E-5"/>
    <n v="5.148401045024702"/>
    <x v="0"/>
  </r>
  <r>
    <n v="13"/>
    <n v="40"/>
    <s v="FIPA_2024_0730_0000"/>
    <s v="SCE"/>
    <s v="ES-5569"/>
    <s v="SCE-2142"/>
    <m/>
    <d v="2024-07-30T00:00:00"/>
    <n v="2024"/>
    <s v="Fire agency"/>
    <m/>
    <s v="Object contact"/>
    <m/>
    <s v="Animal contact"/>
    <m/>
    <m/>
    <m/>
    <m/>
    <m/>
    <m/>
    <s v="16"/>
    <s v="16"/>
    <s v="Overhead"/>
    <s v="Utility personnel"/>
    <m/>
    <m/>
    <m/>
    <s v="0"/>
    <s v="Support Structure"/>
    <m/>
    <s v="ED-04226"/>
    <x v="0"/>
    <s v="External Force"/>
    <m/>
    <s v="No"/>
    <m/>
    <s v="No"/>
    <m/>
    <s v="No"/>
    <m/>
    <s v="Rural"/>
    <s v="Vegetation"/>
    <m/>
    <s v="Brush fuel model"/>
    <m/>
    <s v="&lt;0.25"/>
    <s v="Fire agency"/>
    <s v="Ventura County Fire Department"/>
    <s v="No"/>
    <m/>
    <m/>
    <s v="Tier 3"/>
    <n v="120387"/>
    <s v="346302433"/>
    <s v="ED-04226"/>
    <s v="SCE"/>
    <s v="ES-5569"/>
    <s v="COVENTRY"/>
    <x v="1"/>
    <s v="A"/>
    <s v="Overhead"/>
    <n v="16"/>
    <m/>
    <s v="Thousand Oaks"/>
    <s v="Aluminum conductor steel reinforced (ACSR)"/>
    <m/>
    <s v="4/0"/>
    <m/>
    <m/>
    <m/>
    <d v="1901-12-13T00:00:00"/>
    <n v="1901"/>
    <s v="100+"/>
    <m/>
    <m/>
    <n v="6.2664197757840157E-3"/>
    <n v="6.2630800530314445E-3"/>
    <n v="3.3300000268354779E-6"/>
    <n v="7.1991958589956715"/>
    <x v="0"/>
  </r>
  <r>
    <n v="12"/>
    <n v="52"/>
    <s v="FIPA_2024_0731_1330"/>
    <s v="SCE"/>
    <s v="ES-8010"/>
    <s v="SCE-2599"/>
    <s v="131067902"/>
    <d v="2024-07-31T13:30:00"/>
    <n v="2024"/>
    <s v="Utility staff"/>
    <m/>
    <s v="Object contact"/>
    <m/>
    <s v="Balloon contact"/>
    <m/>
    <m/>
    <m/>
    <m/>
    <m/>
    <m/>
    <s v="12"/>
    <s v="12"/>
    <s v="Overhead"/>
    <s v="Utility personnel"/>
    <m/>
    <s v="Fuse"/>
    <m/>
    <s v="0"/>
    <s v="Support Structure"/>
    <m/>
    <s v="ED-10735"/>
    <x v="0"/>
    <s v="External Force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102277"/>
    <s v="81988088"/>
    <s v="ED-10735"/>
    <s v="SCE"/>
    <s v="ES-8010"/>
    <s v="LOTTO"/>
    <x v="0"/>
    <m/>
    <s v="Overhead"/>
    <n v="12"/>
    <m/>
    <s v="Phelan"/>
    <s v="Aluminum conductor steel reinforced (ACSR)"/>
    <m/>
    <s v="1/0"/>
    <m/>
    <m/>
    <m/>
    <m/>
    <m/>
    <m/>
    <m/>
    <m/>
    <m/>
    <n v="1.2500500306487083E-3"/>
    <m/>
    <n v="3.2453183549767832"/>
    <x v="1"/>
  </r>
  <r>
    <n v="28"/>
    <n v="58"/>
    <s v="FIPA_2024_0801_1458"/>
    <s v="SCE"/>
    <s v="EX-4135"/>
    <s v="SCE-2441"/>
    <m/>
    <d v="2024-08-01T14:58:00"/>
    <n v="2024"/>
    <s v="Fire agency"/>
    <m/>
    <s v="Wire-to-wire contact"/>
    <m/>
    <m/>
    <m/>
    <m/>
    <m/>
    <m/>
    <m/>
    <m/>
    <s v="12"/>
    <s v="12"/>
    <s v="Overhead"/>
    <s v="Utility personnel"/>
    <m/>
    <m/>
    <m/>
    <s v="851612E-201781968"/>
    <s v="Support Structure"/>
    <m/>
    <s v="ED-04540"/>
    <x v="1"/>
    <m/>
    <m/>
    <s v="Yes"/>
    <d v="2024-08-01T19:00:00"/>
    <s v="No"/>
    <m/>
    <s v="No"/>
    <m/>
    <s v="Rural"/>
    <s v="Vegetation"/>
    <m/>
    <s v="Brush fuel model"/>
    <m/>
    <s v="0.26-9.99"/>
    <s v="Fire agency"/>
    <s v="Ventura County Fire Department"/>
    <s v="No"/>
    <m/>
    <m/>
    <s v="Tier 2"/>
    <n v="754113"/>
    <s v="345416467"/>
    <s v="ED-04540"/>
    <s v="SCE"/>
    <s v="EX-4135"/>
    <s v="CUYAMA"/>
    <x v="1"/>
    <s v="UNKNOWN"/>
    <s v="Overhead"/>
    <n v="12"/>
    <m/>
    <s v="TAFT"/>
    <s v="Other, see comment"/>
    <s v="UNKNOWN"/>
    <s v="UNKNOWN"/>
    <m/>
    <m/>
    <m/>
    <d v="1901-12-13T00:00:00"/>
    <n v="1901"/>
    <s v="100+"/>
    <m/>
    <m/>
    <n v="5.1700000767596066E-5"/>
    <n v="5.1700000767596066E-5"/>
    <n v="0"/>
    <n v="3.2463899444099211"/>
    <x v="0"/>
  </r>
  <r>
    <n v="27"/>
    <n v="41"/>
    <s v="FIPA_2024_0815_0853_1"/>
    <s v="SCE"/>
    <s v="ES-5067"/>
    <s v="SCE-2328"/>
    <s v="131146427"/>
    <d v="2024-08-15T08:53:00"/>
    <n v="2024"/>
    <s v="Fire agency"/>
    <m/>
    <s v="Object contact"/>
    <m/>
    <s v="Balloon contact"/>
    <m/>
    <m/>
    <m/>
    <m/>
    <m/>
    <m/>
    <s v="12"/>
    <s v="12"/>
    <s v="Overhead"/>
    <s v="Utility personnel"/>
    <m/>
    <s v="Insulator"/>
    <m/>
    <s v="0"/>
    <s v="Support Structure"/>
    <m/>
    <s v="ED-08946"/>
    <x v="0"/>
    <m/>
    <m/>
    <s v="No"/>
    <m/>
    <s v="No"/>
    <m/>
    <s v="No"/>
    <m/>
    <s v="Rural"/>
    <s v="Vegetation"/>
    <m/>
    <s v="Brush fuel model"/>
    <m/>
    <s v="0.26-9.99"/>
    <s v="Fire agency"/>
    <s v="Riverside County Fire Departme"/>
    <s v="No"/>
    <m/>
    <m/>
    <s v="Tier 2"/>
    <n v="734827"/>
    <s v="88589662"/>
    <s v="ED-08946"/>
    <s v="SCE"/>
    <s v="ES-5067"/>
    <s v="INVADER"/>
    <x v="1"/>
    <s v="A"/>
    <s v="Overhead"/>
    <n v="12"/>
    <m/>
    <s v="Devers"/>
    <s v="Aluminum conductor steel reinforced (ACSR)"/>
    <m/>
    <s v="4"/>
    <m/>
    <m/>
    <m/>
    <m/>
    <m/>
    <m/>
    <m/>
    <m/>
    <n v="4.0384000749327242E-4"/>
    <n v="4.021099884994328E-4"/>
    <n v="1.730000008137722E-6"/>
    <n v="3.0061345513088646"/>
    <x v="0"/>
  </r>
  <r>
    <n v="22"/>
    <n v="59"/>
    <s v="FIPA_2024_0818_1730"/>
    <s v="SCE"/>
    <s v="ES-5546"/>
    <s v="SCE-3735"/>
    <m/>
    <d v="2024-08-18T17:30:00"/>
    <n v="2024"/>
    <s v="Fire agency"/>
    <m/>
    <s v="Object contact"/>
    <m/>
    <s v="Balloon contact"/>
    <m/>
    <m/>
    <m/>
    <m/>
    <m/>
    <m/>
    <s v="16"/>
    <s v="16"/>
    <s v="Overhead"/>
    <s v="Utility personnel"/>
    <m/>
    <s v="Insulator"/>
    <m/>
    <s v="589097E-208564453"/>
    <s v="Support Structure"/>
    <m/>
    <s v="ED-07742"/>
    <x v="0"/>
    <s v="External Force"/>
    <m/>
    <s v="No"/>
    <m/>
    <s v="No"/>
    <m/>
    <s v="No"/>
    <m/>
    <s v="Rural"/>
    <s v="Vegetation"/>
    <m/>
    <s v="Brush fuel model"/>
    <m/>
    <s v="0.26-9.99"/>
    <s v="Fire agency"/>
    <s v="Los Angeles County Fire Depart"/>
    <s v="No"/>
    <m/>
    <m/>
    <s v="Tier 3"/>
    <n v="554524"/>
    <s v="347344868"/>
    <s v="ED-00484"/>
    <s v="SCE"/>
    <s v="ES-5542"/>
    <s v="ANACONDA"/>
    <x v="1"/>
    <s v="A"/>
    <s v="Overhead"/>
    <n v="16"/>
    <m/>
    <s v="North Oaks"/>
    <s v="Aluminum conductor steel reinforced (ACSR)"/>
    <m/>
    <s v="336"/>
    <m/>
    <m/>
    <m/>
    <d v="1901-12-13T00:00:00"/>
    <n v="1901"/>
    <s v="100+"/>
    <m/>
    <m/>
    <m/>
    <m/>
    <m/>
    <n v="49085.813895339976"/>
    <x v="0"/>
  </r>
  <r>
    <n v="25"/>
    <n v="18"/>
    <s v="FIPA_2024_0823_0440"/>
    <s v="SCE"/>
    <s v="ES-5372"/>
    <s v="SCE-2318"/>
    <m/>
    <d v="2024-08-23T04:40:00"/>
    <n v="2024"/>
    <s v="Fire agency"/>
    <m/>
    <s v="Vegetation contact"/>
    <m/>
    <m/>
    <m/>
    <m/>
    <m/>
    <m/>
    <m/>
    <m/>
    <s v="16"/>
    <s v="16"/>
    <s v="Overhead"/>
    <s v="Utility personnel"/>
    <m/>
    <m/>
    <m/>
    <s v="807731E-201916856"/>
    <s v="Support Structure"/>
    <m/>
    <s v="ED-12011"/>
    <x v="1"/>
    <s v="External Force"/>
    <m/>
    <s v="No"/>
    <m/>
    <s v="No"/>
    <m/>
    <s v="No"/>
    <m/>
    <s v="Rural"/>
    <s v="Vegetation"/>
    <m/>
    <s v="Brush fuel model"/>
    <m/>
    <s v="10-99"/>
    <s v="Fire agency"/>
    <s v="Santa Barbara County Fire Depa"/>
    <s v="No"/>
    <m/>
    <m/>
    <s v="Tier 3"/>
    <n v="667562"/>
    <s v="10524446"/>
    <s v="ED-17605"/>
    <s v="SCE"/>
    <s v="ES-5570"/>
    <s v="TECOLOTE"/>
    <x v="1"/>
    <s v="A"/>
    <s v="Overhead"/>
    <n v="16"/>
    <m/>
    <s v="Vegas"/>
    <s v="Aluminum conductor steel reinforced (ACSR)"/>
    <m/>
    <s v="4"/>
    <m/>
    <m/>
    <m/>
    <m/>
    <m/>
    <m/>
    <m/>
    <m/>
    <n v="1.1683000047923997E-4"/>
    <n v="1.1683000047923997E-4"/>
    <n v="0"/>
    <n v="72800.202148528144"/>
    <x v="0"/>
  </r>
  <r>
    <n v="21"/>
    <n v="48"/>
    <s v="FIPA_2024_0827_1411"/>
    <s v="SCE"/>
    <s v="ES-5542"/>
    <s v="SCE-2561"/>
    <s v="131197570"/>
    <d v="2024-08-27T14:11:00"/>
    <n v="2024"/>
    <s v="Fire agency"/>
    <m/>
    <s v="Equipment failure"/>
    <m/>
    <m/>
    <m/>
    <m/>
    <m/>
    <m/>
    <m/>
    <m/>
    <s v="16"/>
    <s v="16"/>
    <s v="Overhead"/>
    <s v="Utility personnel"/>
    <m/>
    <m/>
    <m/>
    <s v="4081329E-202213667"/>
    <s v="Support Structure"/>
    <m/>
    <s v="ED-00484"/>
    <x v="0"/>
    <m/>
    <m/>
    <s v="No"/>
    <m/>
    <s v="No"/>
    <m/>
    <s v="No"/>
    <m/>
    <s v="Urban"/>
    <s v="Vegetation"/>
    <m/>
    <s v="Timber fuel model"/>
    <m/>
    <s v="&lt;0.25"/>
    <s v="Fire agency"/>
    <s v="Los Angeles County Fire Depart"/>
    <s v="No"/>
    <m/>
    <m/>
    <s v="Tier 3"/>
    <n v="554524"/>
    <s v="347344868"/>
    <s v="ED-00484"/>
    <s v="SCE"/>
    <s v="ES-5542"/>
    <s v="ANACONDA"/>
    <x v="1"/>
    <s v="A"/>
    <s v="Overhead"/>
    <n v="16"/>
    <m/>
    <s v="North Oaks"/>
    <s v="Aluminum conductor steel reinforced (ACSR)"/>
    <m/>
    <s v="336"/>
    <m/>
    <m/>
    <m/>
    <d v="1901-12-13T00:00:00"/>
    <n v="1901"/>
    <s v="100+"/>
    <m/>
    <m/>
    <m/>
    <m/>
    <m/>
    <n v="7.2517729779567119"/>
    <x v="0"/>
  </r>
  <r>
    <n v="16"/>
    <n v="54"/>
    <s v="FIPA_2024_0829_1239"/>
    <s v="SCE"/>
    <s v="ES-5275"/>
    <s v="SCE-2801"/>
    <m/>
    <d v="2024-08-29T12:39:00"/>
    <n v="2024"/>
    <s v="Fire agency"/>
    <m/>
    <s v="Equipment failure"/>
    <m/>
    <m/>
    <m/>
    <m/>
    <m/>
    <m/>
    <s v="Conductor"/>
    <m/>
    <s v="16"/>
    <s v="16"/>
    <s v="Overhead"/>
    <s v="Utility personnel"/>
    <m/>
    <m/>
    <m/>
    <s v="0"/>
    <s v="Support Structure"/>
    <m/>
    <s v="ED-12161"/>
    <x v="0"/>
    <s v="External Force"/>
    <m/>
    <s v="No"/>
    <m/>
    <s v="No"/>
    <m/>
    <s v="No"/>
    <m/>
    <s v="Urban"/>
    <s v="Vegetation"/>
    <m/>
    <s v="Brush fuel model"/>
    <m/>
    <s v="&lt;3 meters of linear travel"/>
    <s v="Fire agency"/>
    <s v="Los Angeles County Fire Depart"/>
    <s v="No"/>
    <m/>
    <m/>
    <s v="Tier 2"/>
    <n v="372778"/>
    <s v="218689685"/>
    <s v="ED-12161"/>
    <s v="SCE"/>
    <s v="ES-5275"/>
    <s v="SHORELINE"/>
    <x v="1"/>
    <s v="C"/>
    <s v="Overhead"/>
    <n v="16"/>
    <m/>
    <s v="Marymount"/>
    <s v="Other, see comment"/>
    <s v="C"/>
    <s v="6"/>
    <m/>
    <m/>
    <m/>
    <m/>
    <m/>
    <m/>
    <m/>
    <m/>
    <m/>
    <n v="5.246700020506978E-4"/>
    <m/>
    <n v="3.1127031649219599"/>
    <x v="1"/>
  </r>
  <r>
    <n v="33"/>
    <n v="7"/>
    <s v="FIPA_2024_1010_1329"/>
    <s v="SCE"/>
    <s v="ES-5661"/>
    <s v="SCE-2481"/>
    <m/>
    <d v="2024-10-10T13:29:00"/>
    <n v="2024"/>
    <s v="Utility staff"/>
    <m/>
    <s v="Lightning"/>
    <m/>
    <m/>
    <m/>
    <m/>
    <m/>
    <m/>
    <m/>
    <m/>
    <s v="12"/>
    <s v="12"/>
    <s v="Overhead"/>
    <s v="Utility personnel"/>
    <m/>
    <m/>
    <m/>
    <s v="1763305E-206910933"/>
    <s v="Support Structure"/>
    <m/>
    <s v="ED-17475"/>
    <x v="0"/>
    <s v="External Force"/>
    <m/>
    <s v="No"/>
    <m/>
    <s v="No"/>
    <m/>
    <s v="No"/>
    <m/>
    <s v="Rural"/>
    <s v="Vegetation"/>
    <m/>
    <s v="Timber fuel model"/>
    <m/>
    <s v="&lt;0.25"/>
    <s v="Self-extinguished"/>
    <m/>
    <s v="No"/>
    <m/>
    <m/>
    <s v="Tier 3"/>
    <n v="948985"/>
    <s v="70865521"/>
    <s v="ED-17475"/>
    <s v="SCE"/>
    <s v="ES-5661"/>
    <s v="TAGGERT"/>
    <x v="0"/>
    <m/>
    <s v="Overhead"/>
    <n v="12"/>
    <m/>
    <s v="RUNNING SPRINGS"/>
    <s v="Aluminum conductor steel reinforced (ACSR)"/>
    <m/>
    <s v="1/0"/>
    <m/>
    <m/>
    <m/>
    <m/>
    <m/>
    <m/>
    <m/>
    <m/>
    <n v="8.405399858020246E-4"/>
    <n v="8.4041000809520483E-4"/>
    <n v="1.3098107576370239"/>
    <n v="3.3183354513796015"/>
    <x v="1"/>
  </r>
  <r>
    <n v="29"/>
    <n v="18"/>
    <s v="FIPA_2024_1024_1529"/>
    <s v="SCE"/>
    <s v="ES-5015"/>
    <s v="SCE-2646"/>
    <m/>
    <d v="2024-10-24T15:29:00"/>
    <n v="2024"/>
    <s v="Public"/>
    <m/>
    <s v="Vegetation contact"/>
    <m/>
    <m/>
    <m/>
    <m/>
    <m/>
    <m/>
    <m/>
    <m/>
    <s v="16"/>
    <s v="16"/>
    <s v="Overhead"/>
    <s v="Utility personnel"/>
    <m/>
    <m/>
    <m/>
    <s v="0"/>
    <s v="Support Structure"/>
    <m/>
    <s v="ED-19694"/>
    <x v="1"/>
    <s v="External Force"/>
    <m/>
    <s v="No"/>
    <m/>
    <s v="No"/>
    <m/>
    <s v="No"/>
    <m/>
    <s v="Urban"/>
    <s v="Vegetation"/>
    <m/>
    <s v="Brush fuel model"/>
    <m/>
    <s v="&lt;0.25"/>
    <s v="Fire agency"/>
    <s v="Los Angeles County Fire Depart"/>
    <s v="No"/>
    <m/>
    <m/>
    <s v="Tier 2"/>
    <n v="55941"/>
    <s v="133940812"/>
    <s v="ED-19694"/>
    <s v="SCE"/>
    <s v="ES-5015"/>
    <s v="ANGELES"/>
    <x v="1"/>
    <s v="A"/>
    <s v="Overhead"/>
    <n v="16"/>
    <m/>
    <s v="GOULD"/>
    <s v="Aluminum conductor steel reinforced (ACSR)"/>
    <m/>
    <s v="336"/>
    <m/>
    <m/>
    <m/>
    <d v="1901-12-13T00:00:00"/>
    <n v="1901"/>
    <s v="100+"/>
    <m/>
    <m/>
    <n v="1.3206107616424561"/>
    <n v="1.2923682928085327"/>
    <n v="2.8242464065551758"/>
    <n v="5.2458344510147228"/>
    <x v="0"/>
  </r>
  <r>
    <n v="32"/>
    <n v="11"/>
    <s v="FIPA_2024_1106_0830"/>
    <s v="SCE"/>
    <s v="ES-5580"/>
    <s v="SCE-2353"/>
    <m/>
    <d v="2024-11-06T08:30:00"/>
    <n v="2024"/>
    <s v="Fire agency"/>
    <m/>
    <s v="Vegetation contact"/>
    <m/>
    <m/>
    <m/>
    <m/>
    <m/>
    <m/>
    <m/>
    <m/>
    <s v="16"/>
    <s v="16"/>
    <s v="Overhead"/>
    <s v="Utility personnel"/>
    <m/>
    <m/>
    <m/>
    <s v="1584827E-201856148"/>
    <s v="Support Structure"/>
    <m/>
    <s v="ED-08707"/>
    <x v="1"/>
    <s v="Weather"/>
    <m/>
    <s v="Yes"/>
    <d v="2024-11-06T10:00:00"/>
    <s v="No"/>
    <m/>
    <s v="Yes"/>
    <d v="2024-11-06T10:00:00"/>
    <s v="Urban"/>
    <s v="Vegetation"/>
    <m/>
    <s v="Fire-resistive fuel bed"/>
    <m/>
    <s v="&lt;0.25"/>
    <s v="Fire agency"/>
    <s v="Ventura County Fire Department"/>
    <s v="No"/>
    <m/>
    <m/>
    <s v="Tier 3"/>
    <n v="857453"/>
    <s v="303514935"/>
    <s v="ED-08707"/>
    <s v="SCE"/>
    <s v="ES-5580"/>
    <s v="HOSS"/>
    <x v="1"/>
    <s v="A"/>
    <s v="Overhead"/>
    <n v="16"/>
    <m/>
    <s v="ROYAL"/>
    <s v="Aluminum conductor steel reinforced (ACSR)"/>
    <m/>
    <s v="1/0"/>
    <m/>
    <m/>
    <m/>
    <d v="1901-12-13T00:00:00"/>
    <n v="1901"/>
    <s v="100+"/>
    <m/>
    <m/>
    <n v="4.9433001549914479E-4"/>
    <n v="4.8595000407658517E-4"/>
    <n v="8.3731050491333008"/>
    <n v="77.70996297826018"/>
    <x v="0"/>
  </r>
  <r>
    <n v="31"/>
    <n v="15"/>
    <s v="FIPA_2024_1109_1544"/>
    <s v="SCE"/>
    <s v="ED-7657"/>
    <s v="SCE-2679"/>
    <m/>
    <d v="2024-11-09T15:44:00"/>
    <n v="2024"/>
    <s v="Fire agency"/>
    <m/>
    <s v="Equipment failure"/>
    <m/>
    <m/>
    <m/>
    <m/>
    <m/>
    <m/>
    <s v="Connector device"/>
    <m/>
    <s v="12"/>
    <s v="12"/>
    <s v="Overhead"/>
    <s v="Utility personnel"/>
    <m/>
    <m/>
    <m/>
    <s v="356425S-201298179"/>
    <s v="Support Structure"/>
    <m/>
    <s v="ED-14005"/>
    <x v="1"/>
    <m/>
    <m/>
    <s v="No"/>
    <m/>
    <s v="No"/>
    <m/>
    <s v="No"/>
    <m/>
    <s v="Rural"/>
    <s v="Vegetation"/>
    <m/>
    <s v="Grass fuel model"/>
    <m/>
    <s v="0.26-9.99"/>
    <s v="Fire agency"/>
    <s v="Riverside County Fire Departme"/>
    <s v="No"/>
    <m/>
    <m/>
    <s v="Tier 3"/>
    <n v="821626"/>
    <s v="84010534"/>
    <s v="ED-14005"/>
    <s v="SCE"/>
    <s v="ED-7657"/>
    <s v="PHEASANT"/>
    <x v="0"/>
    <m/>
    <s v="Overhead"/>
    <n v="12"/>
    <m/>
    <s v="PHEASANT P.T."/>
    <s v="Aluminum conductor steel reinforced (ACSR)"/>
    <m/>
    <s v="1/0"/>
    <m/>
    <m/>
    <m/>
    <d v="2021-07-20T00:00:00"/>
    <n v="2021"/>
    <s v="0-9"/>
    <m/>
    <m/>
    <n v="8.0209247767925262E-2"/>
    <n v="8.0209247767925262E-2"/>
    <n v="1.7894775867462158"/>
    <n v="6.0708558533542174"/>
    <x v="0"/>
  </r>
  <r>
    <n v="30"/>
    <n v="6"/>
    <s v="FIPA_2024_1201_0933"/>
    <s v="SCE"/>
    <s v="ES-5576"/>
    <s v="SCE-2223"/>
    <m/>
    <d v="2024-12-01T09:33:00"/>
    <n v="2024"/>
    <s v="Fire agency"/>
    <m/>
    <s v="Object contact"/>
    <m/>
    <s v="Animal contact"/>
    <m/>
    <m/>
    <m/>
    <m/>
    <m/>
    <m/>
    <s v="16"/>
    <s v="16"/>
    <s v="Overhead"/>
    <s v="Utility personnel"/>
    <m/>
    <s v="Other, see comment"/>
    <s v="Lightning Arrester"/>
    <s v="0"/>
    <s v="Support Structure"/>
    <m/>
    <s v="ED-02674"/>
    <x v="0"/>
    <s v="External Force"/>
    <m/>
    <s v="No"/>
    <m/>
    <s v="No"/>
    <m/>
    <s v="No"/>
    <m/>
    <s v="Urban"/>
    <s v="Vegetation"/>
    <m/>
    <s v="Brush fuel model"/>
    <m/>
    <s v="&lt;3 meters of linear travel"/>
    <s v="Fire agency"/>
    <s v="Los Angeles County Fire Depart"/>
    <s v="No"/>
    <m/>
    <m/>
    <s v="Tier 3"/>
    <n v="186173"/>
    <s v="10556305"/>
    <s v="ED-02674"/>
    <s v="SCE"/>
    <s v="ES-5576"/>
    <s v="CALGROVE"/>
    <x v="0"/>
    <m/>
    <s v="Overhead"/>
    <n v="16"/>
    <m/>
    <s v="NEWHALL"/>
    <s v="Aluminum conductor steel reinforced (ACSR)"/>
    <m/>
    <s v="336"/>
    <m/>
    <m/>
    <m/>
    <d v="1901-12-13T00:00:00"/>
    <n v="1901"/>
    <s v="100+"/>
    <m/>
    <m/>
    <m/>
    <m/>
    <m/>
    <n v="3.167576375120114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AF0CD-D2CF-7F4E-89E7-189E050D0BFA}" name="PivotTable1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80"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58"/>
  </rowFields>
  <rowItems count="3">
    <i>
      <x/>
    </i>
    <i>
      <x v="1"/>
    </i>
    <i t="grand">
      <x/>
    </i>
  </rowItems>
  <colItems count="1">
    <i/>
  </colItems>
  <pageFields count="2">
    <pageField fld="31" hier="-1"/>
    <pageField fld="79" hier="-1"/>
  </pageFields>
  <dataFields count="1">
    <dataField name="Count of ConductorType" fld="5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95D8-40D0-B646-8157-12896EC81B69}">
  <dimension ref="A1:B7"/>
  <sheetViews>
    <sheetView workbookViewId="0">
      <selection activeCell="B5" sqref="B5"/>
    </sheetView>
  </sheetViews>
  <sheetFormatPr baseColWidth="10" defaultRowHeight="16" x14ac:dyDescent="0.2"/>
  <cols>
    <col min="1" max="1" width="17.6640625" bestFit="1" customWidth="1"/>
    <col min="2" max="2" width="23.6640625" bestFit="1" customWidth="1"/>
  </cols>
  <sheetData>
    <row r="1" spans="1:2" x14ac:dyDescent="0.2">
      <c r="A1" s="6" t="s">
        <v>31</v>
      </c>
      <c r="B1" t="s">
        <v>90</v>
      </c>
    </row>
    <row r="2" spans="1:2" x14ac:dyDescent="0.2">
      <c r="A2" s="6" t="s">
        <v>414</v>
      </c>
      <c r="B2" s="7">
        <v>1</v>
      </c>
    </row>
    <row r="4" spans="1:2" x14ac:dyDescent="0.2">
      <c r="A4" s="6" t="s">
        <v>411</v>
      </c>
      <c r="B4" t="s">
        <v>413</v>
      </c>
    </row>
    <row r="5" spans="1:2" x14ac:dyDescent="0.2">
      <c r="A5" s="7" t="s">
        <v>130</v>
      </c>
      <c r="B5" s="8">
        <v>4</v>
      </c>
    </row>
    <row r="6" spans="1:2" x14ac:dyDescent="0.2">
      <c r="A6" s="7" t="s">
        <v>99</v>
      </c>
      <c r="B6" s="8">
        <v>8</v>
      </c>
    </row>
    <row r="7" spans="1:2" x14ac:dyDescent="0.2">
      <c r="A7" s="7" t="s">
        <v>412</v>
      </c>
      <c r="B7" s="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1F78-9F8E-9442-9C04-BA03979E0D0B}">
  <sheetPr filterMode="1"/>
  <dimension ref="A1:BY34"/>
  <sheetViews>
    <sheetView tabSelected="1" workbookViewId="0">
      <selection activeCell="F16" sqref="F16"/>
    </sheetView>
  </sheetViews>
  <sheetFormatPr baseColWidth="10" defaultRowHeight="16" x14ac:dyDescent="0.2"/>
  <cols>
    <col min="3" max="3" width="19.83203125" customWidth="1"/>
    <col min="8" max="8" width="17.33203125" customWidth="1"/>
    <col min="11" max="11" width="0" hidden="1" customWidth="1"/>
    <col min="32" max="32" width="27.1640625" customWidth="1"/>
    <col min="65" max="65" width="17.1640625" customWidth="1"/>
    <col min="68" max="75" width="0" hidden="1" customWidth="1"/>
  </cols>
  <sheetData>
    <row r="1" spans="1:7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414</v>
      </c>
    </row>
    <row r="2" spans="1:77" x14ac:dyDescent="0.2">
      <c r="A2" s="2">
        <v>3</v>
      </c>
      <c r="B2" s="2">
        <v>5</v>
      </c>
      <c r="C2" s="3" t="s">
        <v>120</v>
      </c>
      <c r="D2" s="3" t="s">
        <v>77</v>
      </c>
      <c r="E2" s="3" t="s">
        <v>121</v>
      </c>
      <c r="F2" s="3" t="s">
        <v>122</v>
      </c>
      <c r="G2" s="3"/>
      <c r="H2" s="4">
        <v>45355.316666666666</v>
      </c>
      <c r="I2" s="2">
        <v>2024</v>
      </c>
      <c r="J2" s="3" t="s">
        <v>80</v>
      </c>
      <c r="K2" s="3"/>
      <c r="L2" s="3" t="s">
        <v>81</v>
      </c>
      <c r="M2" s="3"/>
      <c r="N2" s="3" t="s">
        <v>82</v>
      </c>
      <c r="O2" s="3"/>
      <c r="P2" s="3"/>
      <c r="Q2" s="3"/>
      <c r="R2" s="3"/>
      <c r="S2" s="3"/>
      <c r="T2" s="3"/>
      <c r="U2" s="3" t="s">
        <v>123</v>
      </c>
      <c r="V2" s="3" t="s">
        <v>123</v>
      </c>
      <c r="W2" s="3" t="s">
        <v>84</v>
      </c>
      <c r="X2" s="3" t="s">
        <v>85</v>
      </c>
      <c r="Y2" s="3"/>
      <c r="Z2" s="3" t="s">
        <v>86</v>
      </c>
      <c r="AA2" s="3"/>
      <c r="AB2" s="3" t="s">
        <v>124</v>
      </c>
      <c r="AC2" s="3" t="s">
        <v>88</v>
      </c>
      <c r="AD2" s="3"/>
      <c r="AE2" s="3" t="s">
        <v>125</v>
      </c>
      <c r="AF2" s="3" t="s">
        <v>90</v>
      </c>
      <c r="AG2" s="3"/>
      <c r="AH2" s="3"/>
      <c r="AI2" s="3" t="s">
        <v>91</v>
      </c>
      <c r="AJ2" s="3"/>
      <c r="AK2" s="3" t="s">
        <v>91</v>
      </c>
      <c r="AL2" s="3"/>
      <c r="AM2" s="3" t="s">
        <v>91</v>
      </c>
      <c r="AN2" s="3"/>
      <c r="AO2" s="3" t="s">
        <v>92</v>
      </c>
      <c r="AP2" s="3" t="s">
        <v>99</v>
      </c>
      <c r="AQ2" s="3" t="s">
        <v>126</v>
      </c>
      <c r="AR2" s="3" t="s">
        <v>94</v>
      </c>
      <c r="AS2" s="3"/>
      <c r="AT2" s="3" t="s">
        <v>95</v>
      </c>
      <c r="AU2" s="3" t="s">
        <v>80</v>
      </c>
      <c r="AV2" s="3" t="s">
        <v>127</v>
      </c>
      <c r="AW2" s="3" t="s">
        <v>91</v>
      </c>
      <c r="AX2" s="3"/>
      <c r="AY2" s="3"/>
      <c r="AZ2" s="3" t="s">
        <v>97</v>
      </c>
      <c r="BA2" s="2">
        <v>801917</v>
      </c>
      <c r="BB2" s="3" t="s">
        <v>128</v>
      </c>
      <c r="BC2" s="3" t="s">
        <v>125</v>
      </c>
      <c r="BD2" s="3" t="s">
        <v>77</v>
      </c>
      <c r="BE2" s="3" t="s">
        <v>121</v>
      </c>
      <c r="BF2" s="3" t="s">
        <v>129</v>
      </c>
      <c r="BG2" s="3" t="s">
        <v>130</v>
      </c>
      <c r="BH2" s="3"/>
      <c r="BI2" s="3" t="s">
        <v>84</v>
      </c>
      <c r="BJ2" s="3">
        <v>16</v>
      </c>
      <c r="BK2" s="3"/>
      <c r="BL2" s="3" t="s">
        <v>131</v>
      </c>
      <c r="BM2" s="3" t="s">
        <v>118</v>
      </c>
      <c r="BN2" s="3"/>
      <c r="BO2" s="3" t="s">
        <v>132</v>
      </c>
      <c r="BP2" s="3"/>
      <c r="BQ2" s="3"/>
      <c r="BR2" s="3"/>
      <c r="BS2" s="5">
        <v>44701</v>
      </c>
      <c r="BT2" s="2">
        <v>2022</v>
      </c>
      <c r="BU2" s="3" t="s">
        <v>133</v>
      </c>
      <c r="BV2" s="3"/>
      <c r="BW2" s="3"/>
      <c r="BX2" s="3">
        <v>3.1666162291943176</v>
      </c>
      <c r="BY2">
        <f>IF(AND(NOT(AT2="&lt;3 meters of linear travel"),NOT(AU2="Self-extinguished")),1)</f>
        <v>1</v>
      </c>
    </row>
    <row r="3" spans="1:77" hidden="1" x14ac:dyDescent="0.2">
      <c r="A3" s="2">
        <v>1</v>
      </c>
      <c r="B3" s="2">
        <v>7</v>
      </c>
      <c r="C3" s="3" t="s">
        <v>76</v>
      </c>
      <c r="D3" s="3" t="s">
        <v>77</v>
      </c>
      <c r="E3" s="3" t="s">
        <v>78</v>
      </c>
      <c r="F3" s="3" t="s">
        <v>79</v>
      </c>
      <c r="G3" s="3"/>
      <c r="H3" s="4">
        <v>45360.593055555553</v>
      </c>
      <c r="I3" s="2">
        <v>2024</v>
      </c>
      <c r="J3" s="3" t="s">
        <v>80</v>
      </c>
      <c r="K3" s="3"/>
      <c r="L3" s="3" t="s">
        <v>81</v>
      </c>
      <c r="M3" s="3"/>
      <c r="N3" s="3" t="s">
        <v>82</v>
      </c>
      <c r="O3" s="3"/>
      <c r="P3" s="3"/>
      <c r="Q3" s="3"/>
      <c r="R3" s="3"/>
      <c r="S3" s="3"/>
      <c r="T3" s="3"/>
      <c r="U3" s="3" t="s">
        <v>83</v>
      </c>
      <c r="V3" s="3" t="s">
        <v>83</v>
      </c>
      <c r="W3" s="3" t="s">
        <v>84</v>
      </c>
      <c r="X3" s="3" t="s">
        <v>85</v>
      </c>
      <c r="Y3" s="3"/>
      <c r="Z3" s="3" t="s">
        <v>86</v>
      </c>
      <c r="AA3" s="3"/>
      <c r="AB3" s="3" t="s">
        <v>87</v>
      </c>
      <c r="AC3" s="3" t="s">
        <v>88</v>
      </c>
      <c r="AD3" s="3"/>
      <c r="AE3" s="3" t="s">
        <v>89</v>
      </c>
      <c r="AF3" s="3" t="s">
        <v>90</v>
      </c>
      <c r="AG3" s="3"/>
      <c r="AH3" s="3"/>
      <c r="AI3" s="3" t="s">
        <v>91</v>
      </c>
      <c r="AJ3" s="3"/>
      <c r="AK3" s="3" t="s">
        <v>91</v>
      </c>
      <c r="AL3" s="3"/>
      <c r="AM3" s="3" t="s">
        <v>91</v>
      </c>
      <c r="AN3" s="3"/>
      <c r="AO3" s="3" t="s">
        <v>92</v>
      </c>
      <c r="AP3" s="3" t="s">
        <v>93</v>
      </c>
      <c r="AQ3" s="3"/>
      <c r="AR3" s="3" t="s">
        <v>94</v>
      </c>
      <c r="AS3" s="3"/>
      <c r="AT3" s="3" t="s">
        <v>95</v>
      </c>
      <c r="AU3" s="3" t="s">
        <v>80</v>
      </c>
      <c r="AV3" s="3" t="s">
        <v>96</v>
      </c>
      <c r="AW3" s="3" t="s">
        <v>91</v>
      </c>
      <c r="AX3" s="3"/>
      <c r="AY3" s="3"/>
      <c r="AZ3" s="3" t="s">
        <v>97</v>
      </c>
      <c r="BA3" s="2">
        <v>522569</v>
      </c>
      <c r="BB3" s="3" t="s">
        <v>98</v>
      </c>
      <c r="BC3" s="3"/>
      <c r="BD3" s="3" t="s">
        <v>77</v>
      </c>
      <c r="BE3" s="3"/>
      <c r="BF3" s="3"/>
      <c r="BG3" s="3" t="s">
        <v>99</v>
      </c>
      <c r="BH3" s="3"/>
      <c r="BI3" s="3" t="s">
        <v>84</v>
      </c>
      <c r="BJ3" s="3"/>
      <c r="BK3" s="3"/>
      <c r="BL3" s="3"/>
      <c r="BM3" s="3" t="s">
        <v>99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>
        <v>3.2664635118439072</v>
      </c>
      <c r="BY3">
        <f t="shared" ref="BY3:BY34" si="0">IF(AND(NOT(AT3="&lt;3 meters of linear travel"),NOT(AU3="Self-extinguished")),1)</f>
        <v>1</v>
      </c>
    </row>
    <row r="4" spans="1:77" hidden="1" x14ac:dyDescent="0.2">
      <c r="A4" s="2">
        <v>2</v>
      </c>
      <c r="B4" s="2">
        <v>8</v>
      </c>
      <c r="C4" s="3" t="s">
        <v>100</v>
      </c>
      <c r="D4" s="3" t="s">
        <v>77</v>
      </c>
      <c r="E4" s="3" t="s">
        <v>101</v>
      </c>
      <c r="F4" s="3" t="s">
        <v>102</v>
      </c>
      <c r="G4" s="3" t="s">
        <v>103</v>
      </c>
      <c r="H4" s="4">
        <v>45362.230555555558</v>
      </c>
      <c r="I4" s="2">
        <v>2024</v>
      </c>
      <c r="J4" s="3" t="s">
        <v>104</v>
      </c>
      <c r="K4" s="3"/>
      <c r="L4" s="3" t="s">
        <v>105</v>
      </c>
      <c r="M4" s="3"/>
      <c r="N4" s="3"/>
      <c r="O4" s="3"/>
      <c r="P4" s="3"/>
      <c r="Q4" s="3"/>
      <c r="R4" s="3"/>
      <c r="S4" s="3" t="s">
        <v>106</v>
      </c>
      <c r="T4" s="3"/>
      <c r="U4" s="3" t="s">
        <v>83</v>
      </c>
      <c r="V4" s="3" t="s">
        <v>83</v>
      </c>
      <c r="W4" s="3" t="s">
        <v>84</v>
      </c>
      <c r="X4" s="3" t="s">
        <v>85</v>
      </c>
      <c r="Y4" s="3"/>
      <c r="Z4" s="3"/>
      <c r="AA4" s="3"/>
      <c r="AB4" s="3" t="s">
        <v>107</v>
      </c>
      <c r="AC4" s="3" t="s">
        <v>88</v>
      </c>
      <c r="AD4" s="3"/>
      <c r="AE4" s="3" t="s">
        <v>108</v>
      </c>
      <c r="AF4" s="3" t="s">
        <v>90</v>
      </c>
      <c r="AG4" s="3" t="s">
        <v>109</v>
      </c>
      <c r="AH4" s="3"/>
      <c r="AI4" s="3" t="s">
        <v>91</v>
      </c>
      <c r="AJ4" s="3"/>
      <c r="AK4" s="3" t="s">
        <v>91</v>
      </c>
      <c r="AL4" s="3"/>
      <c r="AM4" s="3" t="s">
        <v>91</v>
      </c>
      <c r="AN4" s="3"/>
      <c r="AO4" s="3" t="s">
        <v>92</v>
      </c>
      <c r="AP4" s="3" t="s">
        <v>110</v>
      </c>
      <c r="AQ4" s="3"/>
      <c r="AR4" s="3" t="s">
        <v>111</v>
      </c>
      <c r="AS4" s="3"/>
      <c r="AT4" s="3" t="s">
        <v>95</v>
      </c>
      <c r="AU4" s="3" t="s">
        <v>80</v>
      </c>
      <c r="AV4" s="3" t="s">
        <v>112</v>
      </c>
      <c r="AW4" s="3" t="s">
        <v>91</v>
      </c>
      <c r="AX4" s="3"/>
      <c r="AY4" s="3"/>
      <c r="AZ4" s="3" t="s">
        <v>113</v>
      </c>
      <c r="BA4" s="2">
        <v>640311</v>
      </c>
      <c r="BB4" s="3" t="s">
        <v>114</v>
      </c>
      <c r="BC4" s="3" t="s">
        <v>108</v>
      </c>
      <c r="BD4" s="3" t="s">
        <v>77</v>
      </c>
      <c r="BE4" s="3" t="s">
        <v>101</v>
      </c>
      <c r="BF4" s="3" t="s">
        <v>115</v>
      </c>
      <c r="BG4" s="3" t="s">
        <v>99</v>
      </c>
      <c r="BH4" s="3" t="s">
        <v>116</v>
      </c>
      <c r="BI4" s="3" t="s">
        <v>84</v>
      </c>
      <c r="BJ4" s="3">
        <v>12</v>
      </c>
      <c r="BK4" s="3"/>
      <c r="BL4" s="3" t="s">
        <v>117</v>
      </c>
      <c r="BM4" s="3" t="s">
        <v>118</v>
      </c>
      <c r="BN4" s="3"/>
      <c r="BO4" s="3" t="s">
        <v>119</v>
      </c>
      <c r="BP4" s="3"/>
      <c r="BQ4" s="3"/>
      <c r="BR4" s="3"/>
      <c r="BS4" s="3"/>
      <c r="BT4" s="3"/>
      <c r="BU4" s="3"/>
      <c r="BV4" s="3"/>
      <c r="BW4" s="3"/>
      <c r="BX4" s="3">
        <v>2.986357979705518</v>
      </c>
      <c r="BY4">
        <f t="shared" si="0"/>
        <v>1</v>
      </c>
    </row>
    <row r="5" spans="1:77" hidden="1" x14ac:dyDescent="0.2">
      <c r="A5" s="2">
        <v>6</v>
      </c>
      <c r="B5" s="2">
        <v>1</v>
      </c>
      <c r="C5" s="3" t="s">
        <v>160</v>
      </c>
      <c r="D5" s="3" t="s">
        <v>77</v>
      </c>
      <c r="E5" s="3" t="s">
        <v>161</v>
      </c>
      <c r="F5" s="3" t="s">
        <v>162</v>
      </c>
      <c r="G5" s="3" t="s">
        <v>163</v>
      </c>
      <c r="H5" s="4">
        <v>45387.361111111109</v>
      </c>
      <c r="I5" s="2">
        <v>2024</v>
      </c>
      <c r="J5" s="3" t="s">
        <v>80</v>
      </c>
      <c r="K5" s="3"/>
      <c r="L5" s="3" t="s">
        <v>105</v>
      </c>
      <c r="M5" s="3"/>
      <c r="N5" s="3"/>
      <c r="O5" s="3"/>
      <c r="P5" s="3"/>
      <c r="Q5" s="3"/>
      <c r="R5" s="3"/>
      <c r="S5" s="3" t="s">
        <v>164</v>
      </c>
      <c r="T5" s="3"/>
      <c r="U5" s="3" t="s">
        <v>83</v>
      </c>
      <c r="V5" s="3" t="s">
        <v>83</v>
      </c>
      <c r="W5" s="3" t="s">
        <v>84</v>
      </c>
      <c r="X5" s="3" t="s">
        <v>85</v>
      </c>
      <c r="Y5" s="3"/>
      <c r="Z5" s="3"/>
      <c r="AA5" s="3"/>
      <c r="AB5" s="3" t="s">
        <v>140</v>
      </c>
      <c r="AC5" s="3" t="s">
        <v>88</v>
      </c>
      <c r="AD5" s="3"/>
      <c r="AE5" s="3" t="s">
        <v>165</v>
      </c>
      <c r="AF5" s="3" t="s">
        <v>90</v>
      </c>
      <c r="AG5" s="3" t="s">
        <v>109</v>
      </c>
      <c r="AH5" s="3"/>
      <c r="AI5" s="3" t="s">
        <v>91</v>
      </c>
      <c r="AJ5" s="3"/>
      <c r="AK5" s="3" t="s">
        <v>91</v>
      </c>
      <c r="AL5" s="3"/>
      <c r="AM5" s="3" t="s">
        <v>91</v>
      </c>
      <c r="AN5" s="3"/>
      <c r="AO5" s="3" t="s">
        <v>92</v>
      </c>
      <c r="AP5" s="3" t="s">
        <v>93</v>
      </c>
      <c r="AQ5" s="3"/>
      <c r="AR5" s="3" t="s">
        <v>111</v>
      </c>
      <c r="AS5" s="3"/>
      <c r="AT5" s="3" t="s">
        <v>95</v>
      </c>
      <c r="AU5" s="3" t="s">
        <v>80</v>
      </c>
      <c r="AV5" s="3" t="s">
        <v>166</v>
      </c>
      <c r="AW5" s="3" t="s">
        <v>91</v>
      </c>
      <c r="AX5" s="3"/>
      <c r="AY5" s="3"/>
      <c r="AZ5" s="3" t="s">
        <v>113</v>
      </c>
      <c r="BA5" s="2">
        <v>865487</v>
      </c>
      <c r="BB5" s="3" t="s">
        <v>167</v>
      </c>
      <c r="BC5" s="3" t="s">
        <v>165</v>
      </c>
      <c r="BD5" s="3" t="s">
        <v>77</v>
      </c>
      <c r="BE5" s="3" t="s">
        <v>161</v>
      </c>
      <c r="BF5" s="3" t="s">
        <v>168</v>
      </c>
      <c r="BG5" s="3" t="s">
        <v>99</v>
      </c>
      <c r="BH5" s="3" t="s">
        <v>116</v>
      </c>
      <c r="BI5" s="3" t="s">
        <v>84</v>
      </c>
      <c r="BJ5" s="3">
        <v>12</v>
      </c>
      <c r="BK5" s="3"/>
      <c r="BL5" s="3" t="s">
        <v>169</v>
      </c>
      <c r="BM5" s="3" t="s">
        <v>118</v>
      </c>
      <c r="BN5" s="3"/>
      <c r="BO5" s="3" t="s">
        <v>119</v>
      </c>
      <c r="BP5" s="3"/>
      <c r="BQ5" s="3"/>
      <c r="BR5" s="3"/>
      <c r="BS5" s="5">
        <v>44627</v>
      </c>
      <c r="BT5" s="2">
        <v>2022</v>
      </c>
      <c r="BU5" s="3" t="s">
        <v>133</v>
      </c>
      <c r="BV5" s="3"/>
      <c r="BW5" s="3"/>
      <c r="BX5" s="3">
        <v>3.0450973944776334</v>
      </c>
      <c r="BY5">
        <f t="shared" si="0"/>
        <v>1</v>
      </c>
    </row>
    <row r="6" spans="1:77" hidden="1" x14ac:dyDescent="0.2">
      <c r="A6" s="2">
        <v>10</v>
      </c>
      <c r="B6" s="2">
        <v>19</v>
      </c>
      <c r="C6" s="3" t="s">
        <v>201</v>
      </c>
      <c r="D6" s="3" t="s">
        <v>77</v>
      </c>
      <c r="E6" s="3" t="s">
        <v>202</v>
      </c>
      <c r="F6" s="3" t="s">
        <v>203</v>
      </c>
      <c r="G6" s="3" t="s">
        <v>204</v>
      </c>
      <c r="H6" s="4">
        <v>45397.138888888891</v>
      </c>
      <c r="I6" s="2">
        <v>2024</v>
      </c>
      <c r="J6" s="3" t="s">
        <v>104</v>
      </c>
      <c r="K6" s="3"/>
      <c r="L6" s="3" t="s">
        <v>81</v>
      </c>
      <c r="M6" s="3"/>
      <c r="N6" s="3" t="s">
        <v>99</v>
      </c>
      <c r="O6" s="3" t="s">
        <v>205</v>
      </c>
      <c r="P6" s="3"/>
      <c r="Q6" s="3"/>
      <c r="R6" s="3"/>
      <c r="S6" s="3"/>
      <c r="T6" s="3"/>
      <c r="U6" s="3" t="s">
        <v>123</v>
      </c>
      <c r="V6" s="3" t="s">
        <v>123</v>
      </c>
      <c r="W6" s="3" t="s">
        <v>84</v>
      </c>
      <c r="X6" s="3" t="s">
        <v>85</v>
      </c>
      <c r="Y6" s="3"/>
      <c r="Z6" s="3" t="s">
        <v>206</v>
      </c>
      <c r="AA6" s="3"/>
      <c r="AB6" s="3" t="s">
        <v>207</v>
      </c>
      <c r="AC6" s="3" t="s">
        <v>88</v>
      </c>
      <c r="AD6" s="3"/>
      <c r="AE6" s="3" t="s">
        <v>208</v>
      </c>
      <c r="AF6" s="3" t="s">
        <v>90</v>
      </c>
      <c r="AG6" s="3" t="s">
        <v>142</v>
      </c>
      <c r="AH6" s="3"/>
      <c r="AI6" s="3" t="s">
        <v>91</v>
      </c>
      <c r="AJ6" s="3"/>
      <c r="AK6" s="3" t="s">
        <v>91</v>
      </c>
      <c r="AL6" s="3"/>
      <c r="AM6" s="3" t="s">
        <v>91</v>
      </c>
      <c r="AN6" s="3"/>
      <c r="AO6" s="3" t="s">
        <v>92</v>
      </c>
      <c r="AP6" s="3" t="s">
        <v>110</v>
      </c>
      <c r="AQ6" s="3"/>
      <c r="AR6" s="3" t="s">
        <v>111</v>
      </c>
      <c r="AS6" s="3"/>
      <c r="AT6" s="3" t="s">
        <v>95</v>
      </c>
      <c r="AU6" s="3" t="s">
        <v>145</v>
      </c>
      <c r="AV6" s="3"/>
      <c r="AW6" s="3" t="s">
        <v>91</v>
      </c>
      <c r="AX6" s="3"/>
      <c r="AY6" s="3"/>
      <c r="AZ6" s="3" t="s">
        <v>113</v>
      </c>
      <c r="BA6" s="2">
        <v>1045279</v>
      </c>
      <c r="BB6" s="3" t="s">
        <v>209</v>
      </c>
      <c r="BC6" s="3" t="s">
        <v>208</v>
      </c>
      <c r="BD6" s="3" t="s">
        <v>77</v>
      </c>
      <c r="BE6" s="3" t="s">
        <v>202</v>
      </c>
      <c r="BF6" s="3" t="s">
        <v>210</v>
      </c>
      <c r="BG6" s="3" t="s">
        <v>99</v>
      </c>
      <c r="BH6" s="3" t="s">
        <v>211</v>
      </c>
      <c r="BI6" s="3" t="s">
        <v>84</v>
      </c>
      <c r="BJ6" s="3">
        <v>16</v>
      </c>
      <c r="BK6" s="3"/>
      <c r="BL6" s="3" t="s">
        <v>212</v>
      </c>
      <c r="BM6" s="3" t="s">
        <v>99</v>
      </c>
      <c r="BN6" s="3" t="s">
        <v>211</v>
      </c>
      <c r="BO6" s="3" t="s">
        <v>213</v>
      </c>
      <c r="BP6" s="3"/>
      <c r="BQ6" s="3"/>
      <c r="BR6" s="3"/>
      <c r="BS6" s="3"/>
      <c r="BT6" s="3"/>
      <c r="BU6" s="3"/>
      <c r="BV6" s="3"/>
      <c r="BW6" s="3"/>
      <c r="BX6" s="3">
        <v>2.5510601612396298</v>
      </c>
      <c r="BY6" t="b">
        <f t="shared" si="0"/>
        <v>0</v>
      </c>
    </row>
    <row r="7" spans="1:77" hidden="1" x14ac:dyDescent="0.2">
      <c r="A7" s="2">
        <v>4</v>
      </c>
      <c r="B7" s="2">
        <v>2</v>
      </c>
      <c r="C7" s="3" t="s">
        <v>134</v>
      </c>
      <c r="D7" s="3" t="s">
        <v>77</v>
      </c>
      <c r="E7" s="3" t="s">
        <v>135</v>
      </c>
      <c r="F7" s="3" t="s">
        <v>136</v>
      </c>
      <c r="G7" s="3" t="s">
        <v>137</v>
      </c>
      <c r="H7" s="4">
        <v>45416.373611111114</v>
      </c>
      <c r="I7" s="2">
        <v>2024</v>
      </c>
      <c r="J7" s="3" t="s">
        <v>104</v>
      </c>
      <c r="K7" s="3"/>
      <c r="L7" s="3" t="s">
        <v>81</v>
      </c>
      <c r="M7" s="3"/>
      <c r="N7" s="3" t="s">
        <v>138</v>
      </c>
      <c r="O7" s="3"/>
      <c r="P7" s="3"/>
      <c r="Q7" s="3"/>
      <c r="R7" s="3"/>
      <c r="S7" s="3"/>
      <c r="T7" s="3"/>
      <c r="U7" s="3" t="s">
        <v>83</v>
      </c>
      <c r="V7" s="3" t="s">
        <v>83</v>
      </c>
      <c r="W7" s="3" t="s">
        <v>84</v>
      </c>
      <c r="X7" s="3" t="s">
        <v>85</v>
      </c>
      <c r="Y7" s="3"/>
      <c r="Z7" s="3" t="s">
        <v>139</v>
      </c>
      <c r="AA7" s="3"/>
      <c r="AB7" s="3" t="s">
        <v>140</v>
      </c>
      <c r="AC7" s="3" t="s">
        <v>88</v>
      </c>
      <c r="AD7" s="3"/>
      <c r="AE7" s="3" t="s">
        <v>141</v>
      </c>
      <c r="AF7" s="3" t="s">
        <v>90</v>
      </c>
      <c r="AG7" s="3" t="s">
        <v>142</v>
      </c>
      <c r="AH7" s="3"/>
      <c r="AI7" s="3" t="s">
        <v>91</v>
      </c>
      <c r="AJ7" s="3"/>
      <c r="AK7" s="3" t="s">
        <v>91</v>
      </c>
      <c r="AL7" s="3"/>
      <c r="AM7" s="3" t="s">
        <v>91</v>
      </c>
      <c r="AN7" s="3"/>
      <c r="AO7" s="3" t="s">
        <v>92</v>
      </c>
      <c r="AP7" s="3" t="s">
        <v>110</v>
      </c>
      <c r="AQ7" s="3"/>
      <c r="AR7" s="3" t="s">
        <v>143</v>
      </c>
      <c r="AS7" s="3"/>
      <c r="AT7" s="3" t="s">
        <v>144</v>
      </c>
      <c r="AU7" s="3" t="s">
        <v>145</v>
      </c>
      <c r="AV7" s="3"/>
      <c r="AW7" s="3" t="s">
        <v>91</v>
      </c>
      <c r="AX7" s="3"/>
      <c r="AY7" s="3"/>
      <c r="AZ7" s="3" t="s">
        <v>97</v>
      </c>
      <c r="BA7" s="2">
        <v>215897</v>
      </c>
      <c r="BB7" s="3" t="s">
        <v>146</v>
      </c>
      <c r="BC7" s="3" t="s">
        <v>141</v>
      </c>
      <c r="BD7" s="3" t="s">
        <v>77</v>
      </c>
      <c r="BE7" s="3" t="s">
        <v>135</v>
      </c>
      <c r="BF7" s="3" t="s">
        <v>147</v>
      </c>
      <c r="BG7" s="3" t="s">
        <v>130</v>
      </c>
      <c r="BH7" s="3"/>
      <c r="BI7" s="3" t="s">
        <v>84</v>
      </c>
      <c r="BJ7" s="3">
        <v>12</v>
      </c>
      <c r="BK7" s="3"/>
      <c r="BL7" s="3" t="s">
        <v>148</v>
      </c>
      <c r="BM7" s="3" t="s">
        <v>118</v>
      </c>
      <c r="BN7" s="3"/>
      <c r="BO7" s="3" t="s">
        <v>149</v>
      </c>
      <c r="BP7" s="3"/>
      <c r="BQ7" s="3"/>
      <c r="BR7" s="3"/>
      <c r="BS7" s="5">
        <v>43770</v>
      </c>
      <c r="BT7" s="2">
        <v>2019</v>
      </c>
      <c r="BU7" s="3" t="s">
        <v>133</v>
      </c>
      <c r="BV7" s="3"/>
      <c r="BW7" s="3"/>
      <c r="BX7" s="3">
        <v>1.1191538201290625</v>
      </c>
      <c r="BY7" t="b">
        <f t="shared" si="0"/>
        <v>0</v>
      </c>
    </row>
    <row r="8" spans="1:77" x14ac:dyDescent="0.2">
      <c r="A8" s="2">
        <v>5</v>
      </c>
      <c r="B8" s="2">
        <v>28</v>
      </c>
      <c r="C8" s="3" t="s">
        <v>150</v>
      </c>
      <c r="D8" s="3" t="s">
        <v>77</v>
      </c>
      <c r="E8" s="3" t="s">
        <v>151</v>
      </c>
      <c r="F8" s="3" t="s">
        <v>152</v>
      </c>
      <c r="G8" s="3"/>
      <c r="H8" s="4">
        <v>45428.395833333336</v>
      </c>
      <c r="I8" s="2">
        <v>2024</v>
      </c>
      <c r="J8" s="3" t="s">
        <v>104</v>
      </c>
      <c r="K8" s="3"/>
      <c r="L8" s="3" t="s">
        <v>81</v>
      </c>
      <c r="M8" s="3"/>
      <c r="N8" s="3" t="s">
        <v>138</v>
      </c>
      <c r="O8" s="3"/>
      <c r="P8" s="3"/>
      <c r="Q8" s="3"/>
      <c r="R8" s="3"/>
      <c r="S8" s="3"/>
      <c r="T8" s="3"/>
      <c r="U8" s="3" t="s">
        <v>83</v>
      </c>
      <c r="V8" s="3" t="s">
        <v>83</v>
      </c>
      <c r="W8" s="3" t="s">
        <v>84</v>
      </c>
      <c r="X8" s="3" t="s">
        <v>85</v>
      </c>
      <c r="Y8" s="3"/>
      <c r="Z8" s="3" t="s">
        <v>139</v>
      </c>
      <c r="AA8" s="3"/>
      <c r="AB8" s="3" t="s">
        <v>140</v>
      </c>
      <c r="AC8" s="3" t="s">
        <v>88</v>
      </c>
      <c r="AD8" s="3"/>
      <c r="AE8" s="3" t="s">
        <v>153</v>
      </c>
      <c r="AF8" s="3" t="s">
        <v>90</v>
      </c>
      <c r="AG8" s="3" t="s">
        <v>154</v>
      </c>
      <c r="AH8" s="3"/>
      <c r="AI8" s="3" t="s">
        <v>91</v>
      </c>
      <c r="AJ8" s="3"/>
      <c r="AK8" s="3" t="s">
        <v>91</v>
      </c>
      <c r="AL8" s="3"/>
      <c r="AM8" s="3" t="s">
        <v>91</v>
      </c>
      <c r="AN8" s="3"/>
      <c r="AO8" s="3" t="s">
        <v>92</v>
      </c>
      <c r="AP8" s="3" t="s">
        <v>110</v>
      </c>
      <c r="AQ8" s="3"/>
      <c r="AR8" s="3" t="s">
        <v>111</v>
      </c>
      <c r="AS8" s="3"/>
      <c r="AT8" s="3" t="s">
        <v>95</v>
      </c>
      <c r="AU8" s="3" t="s">
        <v>155</v>
      </c>
      <c r="AV8" s="3"/>
      <c r="AW8" s="3" t="s">
        <v>91</v>
      </c>
      <c r="AX8" s="3"/>
      <c r="AY8" s="3"/>
      <c r="AZ8" s="3" t="s">
        <v>97</v>
      </c>
      <c r="BA8" s="2">
        <v>708585</v>
      </c>
      <c r="BB8" s="3" t="s">
        <v>156</v>
      </c>
      <c r="BC8" s="3" t="s">
        <v>153</v>
      </c>
      <c r="BD8" s="3" t="s">
        <v>77</v>
      </c>
      <c r="BE8" s="3" t="s">
        <v>151</v>
      </c>
      <c r="BF8" s="3" t="s">
        <v>157</v>
      </c>
      <c r="BG8" s="3" t="s">
        <v>130</v>
      </c>
      <c r="BH8" s="3"/>
      <c r="BI8" s="3" t="s">
        <v>84</v>
      </c>
      <c r="BJ8" s="3">
        <v>12</v>
      </c>
      <c r="BK8" s="3"/>
      <c r="BL8" s="3" t="s">
        <v>158</v>
      </c>
      <c r="BM8" s="3" t="s">
        <v>118</v>
      </c>
      <c r="BN8" s="3"/>
      <c r="BO8" s="3" t="s">
        <v>149</v>
      </c>
      <c r="BP8" s="3"/>
      <c r="BQ8" s="3"/>
      <c r="BR8" s="3"/>
      <c r="BS8" s="5">
        <v>713</v>
      </c>
      <c r="BT8" s="2">
        <v>1901</v>
      </c>
      <c r="BU8" s="3" t="s">
        <v>159</v>
      </c>
      <c r="BV8" s="3"/>
      <c r="BW8" s="3"/>
      <c r="BX8" s="3">
        <v>3.0680689205570739</v>
      </c>
      <c r="BY8">
        <f t="shared" si="0"/>
        <v>1</v>
      </c>
    </row>
    <row r="9" spans="1:77" hidden="1" x14ac:dyDescent="0.2">
      <c r="A9" s="2">
        <v>8</v>
      </c>
      <c r="B9" s="2">
        <v>8</v>
      </c>
      <c r="C9" s="3" t="s">
        <v>180</v>
      </c>
      <c r="D9" s="3" t="s">
        <v>77</v>
      </c>
      <c r="E9" s="3" t="s">
        <v>181</v>
      </c>
      <c r="F9" s="3" t="s">
        <v>182</v>
      </c>
      <c r="G9" s="3"/>
      <c r="H9" s="4">
        <v>45435.592361111114</v>
      </c>
      <c r="I9" s="2">
        <v>2024</v>
      </c>
      <c r="J9" s="3" t="s">
        <v>104</v>
      </c>
      <c r="K9" s="3"/>
      <c r="L9" s="3" t="s">
        <v>105</v>
      </c>
      <c r="M9" s="3"/>
      <c r="N9" s="3"/>
      <c r="O9" s="3"/>
      <c r="P9" s="3"/>
      <c r="Q9" s="3"/>
      <c r="R9" s="3"/>
      <c r="S9" s="3" t="s">
        <v>183</v>
      </c>
      <c r="T9" s="3"/>
      <c r="U9" s="3" t="s">
        <v>123</v>
      </c>
      <c r="V9" s="3" t="s">
        <v>123</v>
      </c>
      <c r="W9" s="3" t="s">
        <v>84</v>
      </c>
      <c r="X9" s="3" t="s">
        <v>85</v>
      </c>
      <c r="Y9" s="3"/>
      <c r="Z9" s="3"/>
      <c r="AA9" s="3"/>
      <c r="AB9" s="3" t="s">
        <v>140</v>
      </c>
      <c r="AC9" s="3" t="s">
        <v>88</v>
      </c>
      <c r="AD9" s="3"/>
      <c r="AE9" s="3" t="s">
        <v>184</v>
      </c>
      <c r="AF9" s="3" t="s">
        <v>90</v>
      </c>
      <c r="AG9" s="3" t="s">
        <v>142</v>
      </c>
      <c r="AH9" s="3"/>
      <c r="AI9" s="3" t="s">
        <v>91</v>
      </c>
      <c r="AJ9" s="3"/>
      <c r="AK9" s="3" t="s">
        <v>91</v>
      </c>
      <c r="AL9" s="3"/>
      <c r="AM9" s="3" t="s">
        <v>91</v>
      </c>
      <c r="AN9" s="3"/>
      <c r="AO9" s="3" t="s">
        <v>92</v>
      </c>
      <c r="AP9" s="3" t="s">
        <v>110</v>
      </c>
      <c r="AQ9" s="3"/>
      <c r="AR9" s="3" t="s">
        <v>185</v>
      </c>
      <c r="AS9" s="3"/>
      <c r="AT9" s="3" t="s">
        <v>144</v>
      </c>
      <c r="AU9" s="3" t="s">
        <v>145</v>
      </c>
      <c r="AV9" s="3"/>
      <c r="AW9" s="3" t="s">
        <v>91</v>
      </c>
      <c r="AX9" s="3"/>
      <c r="AY9" s="3"/>
      <c r="AZ9" s="3" t="s">
        <v>97</v>
      </c>
      <c r="BA9" s="2">
        <v>910663</v>
      </c>
      <c r="BB9" s="3" t="s">
        <v>186</v>
      </c>
      <c r="BC9" s="3" t="s">
        <v>184</v>
      </c>
      <c r="BD9" s="3" t="s">
        <v>77</v>
      </c>
      <c r="BE9" s="3" t="s">
        <v>181</v>
      </c>
      <c r="BF9" s="3" t="s">
        <v>187</v>
      </c>
      <c r="BG9" s="3" t="s">
        <v>130</v>
      </c>
      <c r="BH9" s="3"/>
      <c r="BI9" s="3" t="s">
        <v>84</v>
      </c>
      <c r="BJ9" s="3">
        <v>16</v>
      </c>
      <c r="BK9" s="3"/>
      <c r="BL9" s="3" t="s">
        <v>188</v>
      </c>
      <c r="BM9" s="3" t="s">
        <v>118</v>
      </c>
      <c r="BN9" s="3"/>
      <c r="BO9" s="3" t="s">
        <v>149</v>
      </c>
      <c r="BP9" s="3"/>
      <c r="BQ9" s="3"/>
      <c r="BR9" s="3"/>
      <c r="BS9" s="5">
        <v>44349</v>
      </c>
      <c r="BT9" s="2">
        <v>2021</v>
      </c>
      <c r="BU9" s="3" t="s">
        <v>133</v>
      </c>
      <c r="BV9" s="3"/>
      <c r="BW9" s="3"/>
      <c r="BX9" s="3">
        <v>2.5568962133882946</v>
      </c>
      <c r="BY9" t="b">
        <f t="shared" si="0"/>
        <v>0</v>
      </c>
    </row>
    <row r="10" spans="1:77" hidden="1" x14ac:dyDescent="0.2">
      <c r="A10" s="2">
        <v>7</v>
      </c>
      <c r="B10" s="2">
        <v>25</v>
      </c>
      <c r="C10" s="3" t="s">
        <v>170</v>
      </c>
      <c r="D10" s="3" t="s">
        <v>77</v>
      </c>
      <c r="E10" s="3" t="s">
        <v>171</v>
      </c>
      <c r="F10" s="3" t="s">
        <v>172</v>
      </c>
      <c r="G10" s="3" t="s">
        <v>173</v>
      </c>
      <c r="H10" s="4">
        <v>45441.724999999999</v>
      </c>
      <c r="I10" s="2">
        <v>2024</v>
      </c>
      <c r="J10" s="3" t="s">
        <v>104</v>
      </c>
      <c r="K10" s="3"/>
      <c r="L10" s="3" t="s">
        <v>105</v>
      </c>
      <c r="M10" s="3"/>
      <c r="N10" s="3"/>
      <c r="O10" s="3"/>
      <c r="P10" s="3"/>
      <c r="Q10" s="3"/>
      <c r="R10" s="3"/>
      <c r="S10" s="3" t="s">
        <v>174</v>
      </c>
      <c r="T10" s="3"/>
      <c r="U10" s="3" t="s">
        <v>83</v>
      </c>
      <c r="V10" s="3" t="s">
        <v>83</v>
      </c>
      <c r="W10" s="3" t="s">
        <v>84</v>
      </c>
      <c r="X10" s="3" t="s">
        <v>85</v>
      </c>
      <c r="Y10" s="3"/>
      <c r="Z10" s="3"/>
      <c r="AA10" s="3"/>
      <c r="AB10" s="3" t="s">
        <v>140</v>
      </c>
      <c r="AC10" s="3" t="s">
        <v>88</v>
      </c>
      <c r="AD10" s="3"/>
      <c r="AE10" s="3" t="s">
        <v>175</v>
      </c>
      <c r="AF10" s="3" t="s">
        <v>90</v>
      </c>
      <c r="AG10" s="3" t="s">
        <v>142</v>
      </c>
      <c r="AH10" s="3"/>
      <c r="AI10" s="3" t="s">
        <v>91</v>
      </c>
      <c r="AJ10" s="3"/>
      <c r="AK10" s="3" t="s">
        <v>91</v>
      </c>
      <c r="AL10" s="3"/>
      <c r="AM10" s="3" t="s">
        <v>91</v>
      </c>
      <c r="AN10" s="3"/>
      <c r="AO10" s="3" t="s">
        <v>92</v>
      </c>
      <c r="AP10" s="3" t="s">
        <v>110</v>
      </c>
      <c r="AQ10" s="3"/>
      <c r="AR10" s="3" t="s">
        <v>111</v>
      </c>
      <c r="AS10" s="3"/>
      <c r="AT10" s="3" t="s">
        <v>95</v>
      </c>
      <c r="AU10" s="3" t="s">
        <v>145</v>
      </c>
      <c r="AV10" s="3"/>
      <c r="AW10" s="3" t="s">
        <v>91</v>
      </c>
      <c r="AX10" s="3"/>
      <c r="AY10" s="3"/>
      <c r="AZ10" s="3" t="s">
        <v>113</v>
      </c>
      <c r="BA10" s="2">
        <v>875988</v>
      </c>
      <c r="BB10" s="3" t="s">
        <v>176</v>
      </c>
      <c r="BC10" s="3" t="s">
        <v>175</v>
      </c>
      <c r="BD10" s="3" t="s">
        <v>77</v>
      </c>
      <c r="BE10" s="3" t="s">
        <v>171</v>
      </c>
      <c r="BF10" s="3" t="s">
        <v>177</v>
      </c>
      <c r="BG10" s="3" t="s">
        <v>99</v>
      </c>
      <c r="BH10" s="3" t="s">
        <v>116</v>
      </c>
      <c r="BI10" s="3" t="s">
        <v>84</v>
      </c>
      <c r="BJ10" s="3">
        <v>12</v>
      </c>
      <c r="BK10" s="3"/>
      <c r="BL10" s="3" t="s">
        <v>178</v>
      </c>
      <c r="BM10" s="3" t="s">
        <v>118</v>
      </c>
      <c r="BN10" s="3"/>
      <c r="BO10" s="3" t="s">
        <v>179</v>
      </c>
      <c r="BP10" s="3"/>
      <c r="BQ10" s="3"/>
      <c r="BR10" s="3"/>
      <c r="BS10" s="3"/>
      <c r="BT10" s="3"/>
      <c r="BU10" s="3"/>
      <c r="BV10" s="3"/>
      <c r="BW10" s="3"/>
      <c r="BX10" s="3">
        <v>3.0805223389352352</v>
      </c>
      <c r="BY10" t="b">
        <f t="shared" si="0"/>
        <v>0</v>
      </c>
    </row>
    <row r="11" spans="1:77" hidden="1" x14ac:dyDescent="0.2">
      <c r="A11" s="2">
        <v>11</v>
      </c>
      <c r="B11" s="2">
        <v>9</v>
      </c>
      <c r="C11" s="3" t="s">
        <v>214</v>
      </c>
      <c r="D11" s="3" t="s">
        <v>77</v>
      </c>
      <c r="E11" s="3" t="s">
        <v>215</v>
      </c>
      <c r="F11" s="3" t="s">
        <v>216</v>
      </c>
      <c r="G11" s="3"/>
      <c r="H11" s="4">
        <v>45447.606249999997</v>
      </c>
      <c r="I11" s="2">
        <v>2024</v>
      </c>
      <c r="J11" s="3" t="s">
        <v>80</v>
      </c>
      <c r="K11" s="3"/>
      <c r="L11" s="3" t="s">
        <v>217</v>
      </c>
      <c r="M11" s="3"/>
      <c r="N11" s="3"/>
      <c r="O11" s="3"/>
      <c r="P11" s="3"/>
      <c r="Q11" s="3"/>
      <c r="R11" s="3"/>
      <c r="S11" s="3"/>
      <c r="T11" s="3"/>
      <c r="U11" s="3" t="s">
        <v>83</v>
      </c>
      <c r="V11" s="3" t="s">
        <v>83</v>
      </c>
      <c r="W11" s="3" t="s">
        <v>84</v>
      </c>
      <c r="X11" s="3" t="s">
        <v>85</v>
      </c>
      <c r="Y11" s="3"/>
      <c r="Z11" s="3"/>
      <c r="AA11" s="3"/>
      <c r="AB11" s="3" t="s">
        <v>140</v>
      </c>
      <c r="AC11" s="3" t="s">
        <v>88</v>
      </c>
      <c r="AD11" s="3"/>
      <c r="AE11" s="3" t="s">
        <v>218</v>
      </c>
      <c r="AF11" s="3" t="s">
        <v>192</v>
      </c>
      <c r="AG11" s="3" t="s">
        <v>142</v>
      </c>
      <c r="AH11" s="3"/>
      <c r="AI11" s="3" t="s">
        <v>91</v>
      </c>
      <c r="AJ11" s="3"/>
      <c r="AK11" s="3" t="s">
        <v>91</v>
      </c>
      <c r="AL11" s="3"/>
      <c r="AM11" s="3" t="s">
        <v>91</v>
      </c>
      <c r="AN11" s="3"/>
      <c r="AO11" s="3" t="s">
        <v>92</v>
      </c>
      <c r="AP11" s="3" t="s">
        <v>110</v>
      </c>
      <c r="AQ11" s="3"/>
      <c r="AR11" s="3" t="s">
        <v>111</v>
      </c>
      <c r="AS11" s="3"/>
      <c r="AT11" s="3" t="s">
        <v>219</v>
      </c>
      <c r="AU11" s="3" t="s">
        <v>80</v>
      </c>
      <c r="AV11" s="3" t="s">
        <v>220</v>
      </c>
      <c r="AW11" s="3" t="s">
        <v>91</v>
      </c>
      <c r="AX11" s="3"/>
      <c r="AY11" s="3"/>
      <c r="AZ11" s="3" t="s">
        <v>113</v>
      </c>
      <c r="BA11" s="2">
        <v>1156434</v>
      </c>
      <c r="BB11" s="3" t="s">
        <v>221</v>
      </c>
      <c r="BC11" s="3" t="s">
        <v>218</v>
      </c>
      <c r="BD11" s="3" t="s">
        <v>77</v>
      </c>
      <c r="BE11" s="3" t="s">
        <v>215</v>
      </c>
      <c r="BF11" s="3" t="s">
        <v>222</v>
      </c>
      <c r="BG11" s="3" t="s">
        <v>130</v>
      </c>
      <c r="BH11" s="3"/>
      <c r="BI11" s="3" t="s">
        <v>84</v>
      </c>
      <c r="BJ11" s="3">
        <v>12</v>
      </c>
      <c r="BK11" s="3"/>
      <c r="BL11" s="3" t="s">
        <v>223</v>
      </c>
      <c r="BM11" s="3" t="s">
        <v>118</v>
      </c>
      <c r="BN11" s="3"/>
      <c r="BO11" s="3" t="s">
        <v>149</v>
      </c>
      <c r="BP11" s="3"/>
      <c r="BQ11" s="3"/>
      <c r="BR11" s="3"/>
      <c r="BS11" s="3"/>
      <c r="BT11" s="3"/>
      <c r="BU11" s="3"/>
      <c r="BV11" s="3"/>
      <c r="BW11" s="3"/>
      <c r="BX11" s="3">
        <v>3.2053194379960597</v>
      </c>
      <c r="BY11">
        <f t="shared" si="0"/>
        <v>1</v>
      </c>
    </row>
    <row r="12" spans="1:77" hidden="1" x14ac:dyDescent="0.2">
      <c r="A12" s="2">
        <v>9</v>
      </c>
      <c r="B12" s="2">
        <v>5</v>
      </c>
      <c r="C12" s="3" t="s">
        <v>189</v>
      </c>
      <c r="D12" s="3" t="s">
        <v>77</v>
      </c>
      <c r="E12" s="3"/>
      <c r="F12" s="3" t="s">
        <v>190</v>
      </c>
      <c r="G12" s="3"/>
      <c r="H12" s="4">
        <v>45469.302083333336</v>
      </c>
      <c r="I12" s="2">
        <v>2024</v>
      </c>
      <c r="J12" s="3"/>
      <c r="K12" s="3"/>
      <c r="L12" s="3" t="s">
        <v>81</v>
      </c>
      <c r="M12" s="3"/>
      <c r="N12" s="3" t="s">
        <v>138</v>
      </c>
      <c r="O12" s="3"/>
      <c r="P12" s="3"/>
      <c r="Q12" s="3"/>
      <c r="R12" s="3"/>
      <c r="S12" s="3"/>
      <c r="T12" s="3"/>
      <c r="U12" s="3" t="s">
        <v>83</v>
      </c>
      <c r="V12" s="3" t="s">
        <v>83</v>
      </c>
      <c r="W12" s="3" t="s">
        <v>84</v>
      </c>
      <c r="X12" s="3" t="s">
        <v>85</v>
      </c>
      <c r="Y12" s="3"/>
      <c r="Z12" s="3" t="s">
        <v>191</v>
      </c>
      <c r="AA12" s="3"/>
      <c r="AB12" s="3" t="s">
        <v>140</v>
      </c>
      <c r="AC12" s="3" t="s">
        <v>88</v>
      </c>
      <c r="AD12" s="3"/>
      <c r="AE12" s="3"/>
      <c r="AF12" s="3" t="s">
        <v>192</v>
      </c>
      <c r="AG12" s="3"/>
      <c r="AH12" s="3"/>
      <c r="AI12" s="3" t="s">
        <v>91</v>
      </c>
      <c r="AJ12" s="3"/>
      <c r="AK12" s="3" t="s">
        <v>91</v>
      </c>
      <c r="AL12" s="3"/>
      <c r="AM12" s="3" t="s">
        <v>91</v>
      </c>
      <c r="AN12" s="3"/>
      <c r="AO12" s="3" t="s">
        <v>193</v>
      </c>
      <c r="AP12" s="3"/>
      <c r="AQ12" s="3"/>
      <c r="AR12" s="3" t="s">
        <v>99</v>
      </c>
      <c r="AS12" s="3" t="s">
        <v>194</v>
      </c>
      <c r="AT12" s="3" t="s">
        <v>144</v>
      </c>
      <c r="AU12" s="3" t="s">
        <v>80</v>
      </c>
      <c r="AV12" s="3" t="s">
        <v>195</v>
      </c>
      <c r="AW12" s="3" t="s">
        <v>91</v>
      </c>
      <c r="AX12" s="3"/>
      <c r="AY12" s="3"/>
      <c r="AZ12" s="3" t="s">
        <v>97</v>
      </c>
      <c r="BA12" s="2">
        <v>947032</v>
      </c>
      <c r="BB12" s="3" t="s">
        <v>196</v>
      </c>
      <c r="BC12" s="3" t="s">
        <v>197</v>
      </c>
      <c r="BD12" s="3" t="s">
        <v>77</v>
      </c>
      <c r="BE12" s="3" t="s">
        <v>198</v>
      </c>
      <c r="BF12" s="3" t="s">
        <v>199</v>
      </c>
      <c r="BG12" s="3" t="s">
        <v>99</v>
      </c>
      <c r="BH12" s="3" t="s">
        <v>116</v>
      </c>
      <c r="BI12" s="3" t="s">
        <v>84</v>
      </c>
      <c r="BJ12" s="3">
        <v>12</v>
      </c>
      <c r="BK12" s="3"/>
      <c r="BL12" s="3" t="s">
        <v>200</v>
      </c>
      <c r="BM12" s="3" t="s">
        <v>118</v>
      </c>
      <c r="BN12" s="3"/>
      <c r="BO12" s="3" t="s">
        <v>119</v>
      </c>
      <c r="BP12" s="3"/>
      <c r="BQ12" s="3"/>
      <c r="BR12" s="3"/>
      <c r="BS12" s="5">
        <v>44784</v>
      </c>
      <c r="BT12" s="2">
        <v>2022</v>
      </c>
      <c r="BU12" s="3" t="s">
        <v>133</v>
      </c>
      <c r="BV12" s="3"/>
      <c r="BW12" s="3"/>
      <c r="BX12" s="3">
        <v>3.1908228758534647</v>
      </c>
      <c r="BY12" t="b">
        <f t="shared" si="0"/>
        <v>0</v>
      </c>
    </row>
    <row r="13" spans="1:77" hidden="1" x14ac:dyDescent="0.2">
      <c r="A13" s="2">
        <v>14</v>
      </c>
      <c r="B13" s="2">
        <v>8</v>
      </c>
      <c r="C13" s="3" t="s">
        <v>242</v>
      </c>
      <c r="D13" s="3" t="s">
        <v>77</v>
      </c>
      <c r="E13" s="3" t="s">
        <v>243</v>
      </c>
      <c r="F13" s="3" t="s">
        <v>244</v>
      </c>
      <c r="G13" s="3"/>
      <c r="H13" s="4">
        <v>45480.635416666664</v>
      </c>
      <c r="I13" s="2">
        <v>2024</v>
      </c>
      <c r="J13" s="3" t="s">
        <v>80</v>
      </c>
      <c r="K13" s="3"/>
      <c r="L13" s="3" t="s">
        <v>105</v>
      </c>
      <c r="M13" s="3"/>
      <c r="N13" s="3"/>
      <c r="O13" s="3"/>
      <c r="P13" s="3"/>
      <c r="Q13" s="3"/>
      <c r="R13" s="3"/>
      <c r="S13" s="3" t="s">
        <v>245</v>
      </c>
      <c r="T13" s="3"/>
      <c r="U13" s="3" t="s">
        <v>123</v>
      </c>
      <c r="V13" s="3" t="s">
        <v>123</v>
      </c>
      <c r="W13" s="3" t="s">
        <v>84</v>
      </c>
      <c r="X13" s="3" t="s">
        <v>85</v>
      </c>
      <c r="Y13" s="3"/>
      <c r="Z13" s="3"/>
      <c r="AA13" s="3"/>
      <c r="AB13" s="3" t="s">
        <v>246</v>
      </c>
      <c r="AC13" s="3" t="s">
        <v>88</v>
      </c>
      <c r="AD13" s="3"/>
      <c r="AE13" s="3" t="s">
        <v>247</v>
      </c>
      <c r="AF13" s="3" t="s">
        <v>192</v>
      </c>
      <c r="AG13" s="3"/>
      <c r="AH13" s="3"/>
      <c r="AI13" s="3" t="s">
        <v>91</v>
      </c>
      <c r="AJ13" s="3"/>
      <c r="AK13" s="3" t="s">
        <v>91</v>
      </c>
      <c r="AL13" s="3"/>
      <c r="AM13" s="3" t="s">
        <v>91</v>
      </c>
      <c r="AN13" s="3"/>
      <c r="AO13" s="3" t="s">
        <v>92</v>
      </c>
      <c r="AP13" s="3" t="s">
        <v>110</v>
      </c>
      <c r="AQ13" s="3"/>
      <c r="AR13" s="3" t="s">
        <v>111</v>
      </c>
      <c r="AS13" s="3"/>
      <c r="AT13" s="3" t="s">
        <v>144</v>
      </c>
      <c r="AU13" s="3" t="s">
        <v>80</v>
      </c>
      <c r="AV13" s="3" t="s">
        <v>248</v>
      </c>
      <c r="AW13" s="3" t="s">
        <v>91</v>
      </c>
      <c r="AX13" s="3"/>
      <c r="AY13" s="3"/>
      <c r="AZ13" s="3" t="s">
        <v>97</v>
      </c>
      <c r="BA13" s="2">
        <v>192850</v>
      </c>
      <c r="BB13" s="3" t="s">
        <v>249</v>
      </c>
      <c r="BC13" s="3" t="s">
        <v>247</v>
      </c>
      <c r="BD13" s="3" t="s">
        <v>77</v>
      </c>
      <c r="BE13" s="3" t="s">
        <v>243</v>
      </c>
      <c r="BF13" s="3" t="s">
        <v>250</v>
      </c>
      <c r="BG13" s="3" t="s">
        <v>99</v>
      </c>
      <c r="BH13" s="3" t="s">
        <v>116</v>
      </c>
      <c r="BI13" s="3" t="s">
        <v>84</v>
      </c>
      <c r="BJ13" s="3">
        <v>16</v>
      </c>
      <c r="BK13" s="3"/>
      <c r="BL13" s="3" t="s">
        <v>251</v>
      </c>
      <c r="BM13" s="3" t="s">
        <v>118</v>
      </c>
      <c r="BN13" s="3"/>
      <c r="BO13" s="3" t="s">
        <v>119</v>
      </c>
      <c r="BP13" s="3"/>
      <c r="BQ13" s="3"/>
      <c r="BR13" s="3"/>
      <c r="BS13" s="3"/>
      <c r="BT13" s="3"/>
      <c r="BU13" s="3"/>
      <c r="BV13" s="3"/>
      <c r="BW13" s="3"/>
      <c r="BX13" s="3">
        <v>3.078408656110482</v>
      </c>
      <c r="BY13" t="b">
        <f t="shared" si="0"/>
        <v>0</v>
      </c>
    </row>
    <row r="14" spans="1:77" hidden="1" x14ac:dyDescent="0.2">
      <c r="A14" s="2">
        <v>26</v>
      </c>
      <c r="B14" s="2">
        <v>44</v>
      </c>
      <c r="C14" s="3" t="s">
        <v>344</v>
      </c>
      <c r="D14" s="3" t="s">
        <v>77</v>
      </c>
      <c r="E14" s="3" t="s">
        <v>345</v>
      </c>
      <c r="F14" s="3" t="s">
        <v>346</v>
      </c>
      <c r="G14" s="3"/>
      <c r="H14" s="4">
        <v>45483.007638888892</v>
      </c>
      <c r="I14" s="2">
        <v>2024</v>
      </c>
      <c r="J14" s="3" t="s">
        <v>80</v>
      </c>
      <c r="K14" s="3"/>
      <c r="L14" s="3" t="s">
        <v>105</v>
      </c>
      <c r="M14" s="3"/>
      <c r="N14" s="3"/>
      <c r="O14" s="3"/>
      <c r="P14" s="3"/>
      <c r="Q14" s="3"/>
      <c r="R14" s="3"/>
      <c r="S14" s="3" t="s">
        <v>290</v>
      </c>
      <c r="T14" s="3"/>
      <c r="U14" s="3" t="s">
        <v>123</v>
      </c>
      <c r="V14" s="3" t="s">
        <v>123</v>
      </c>
      <c r="W14" s="3" t="s">
        <v>84</v>
      </c>
      <c r="X14" s="3" t="s">
        <v>85</v>
      </c>
      <c r="Y14" s="3"/>
      <c r="Z14" s="3"/>
      <c r="AA14" s="3"/>
      <c r="AB14" s="3" t="s">
        <v>347</v>
      </c>
      <c r="AC14" s="3" t="s">
        <v>88</v>
      </c>
      <c r="AD14" s="3"/>
      <c r="AE14" s="3" t="s">
        <v>348</v>
      </c>
      <c r="AF14" s="3" t="s">
        <v>192</v>
      </c>
      <c r="AG14" s="3"/>
      <c r="AH14" s="3"/>
      <c r="AI14" s="3" t="s">
        <v>91</v>
      </c>
      <c r="AJ14" s="3"/>
      <c r="AK14" s="3" t="s">
        <v>91</v>
      </c>
      <c r="AL14" s="3"/>
      <c r="AM14" s="3" t="s">
        <v>91</v>
      </c>
      <c r="AN14" s="3"/>
      <c r="AO14" s="3" t="s">
        <v>193</v>
      </c>
      <c r="AP14" s="3" t="s">
        <v>110</v>
      </c>
      <c r="AQ14" s="3"/>
      <c r="AR14" s="3" t="s">
        <v>185</v>
      </c>
      <c r="AS14" s="3"/>
      <c r="AT14" s="3" t="s">
        <v>95</v>
      </c>
      <c r="AU14" s="3" t="s">
        <v>80</v>
      </c>
      <c r="AV14" s="3" t="s">
        <v>257</v>
      </c>
      <c r="AW14" s="3" t="s">
        <v>91</v>
      </c>
      <c r="AX14" s="3"/>
      <c r="AY14" s="3"/>
      <c r="AZ14" s="3" t="s">
        <v>97</v>
      </c>
      <c r="BA14" s="2">
        <v>674629</v>
      </c>
      <c r="BB14" s="3" t="s">
        <v>349</v>
      </c>
      <c r="BC14" s="3" t="s">
        <v>348</v>
      </c>
      <c r="BD14" s="3" t="s">
        <v>77</v>
      </c>
      <c r="BE14" s="3" t="s">
        <v>345</v>
      </c>
      <c r="BF14" s="3" t="s">
        <v>350</v>
      </c>
      <c r="BG14" s="3" t="s">
        <v>99</v>
      </c>
      <c r="BH14" s="3" t="s">
        <v>116</v>
      </c>
      <c r="BI14" s="3" t="s">
        <v>84</v>
      </c>
      <c r="BJ14" s="3">
        <v>16</v>
      </c>
      <c r="BK14" s="3"/>
      <c r="BL14" s="3" t="s">
        <v>351</v>
      </c>
      <c r="BM14" s="3" t="s">
        <v>118</v>
      </c>
      <c r="BN14" s="3"/>
      <c r="BO14" s="3" t="s">
        <v>149</v>
      </c>
      <c r="BP14" s="3"/>
      <c r="BQ14" s="3"/>
      <c r="BR14" s="3"/>
      <c r="BS14" s="3"/>
      <c r="BT14" s="3"/>
      <c r="BU14" s="3"/>
      <c r="BV14" s="3"/>
      <c r="BW14" s="3"/>
      <c r="BX14" s="3">
        <v>3.04650638623629</v>
      </c>
      <c r="BY14">
        <f t="shared" si="0"/>
        <v>1</v>
      </c>
    </row>
    <row r="15" spans="1:77" hidden="1" x14ac:dyDescent="0.2">
      <c r="A15" s="2">
        <v>18</v>
      </c>
      <c r="B15" s="2">
        <v>50</v>
      </c>
      <c r="C15" s="3" t="s">
        <v>278</v>
      </c>
      <c r="D15" s="3" t="s">
        <v>77</v>
      </c>
      <c r="E15" s="3" t="s">
        <v>279</v>
      </c>
      <c r="F15" s="3" t="s">
        <v>280</v>
      </c>
      <c r="G15" s="3"/>
      <c r="H15" s="4">
        <v>45483.457638888889</v>
      </c>
      <c r="I15" s="2">
        <v>2024</v>
      </c>
      <c r="J15" s="3" t="s">
        <v>80</v>
      </c>
      <c r="K15" s="3"/>
      <c r="L15" s="3" t="s">
        <v>272</v>
      </c>
      <c r="M15" s="3"/>
      <c r="N15" s="3"/>
      <c r="O15" s="3"/>
      <c r="P15" s="3"/>
      <c r="Q15" s="3"/>
      <c r="R15" s="3"/>
      <c r="S15" s="3"/>
      <c r="T15" s="3"/>
      <c r="U15" s="3" t="s">
        <v>83</v>
      </c>
      <c r="V15" s="3" t="s">
        <v>83</v>
      </c>
      <c r="W15" s="3" t="s">
        <v>84</v>
      </c>
      <c r="X15" s="3" t="s">
        <v>85</v>
      </c>
      <c r="Y15" s="3"/>
      <c r="Z15" s="3"/>
      <c r="AA15" s="3"/>
      <c r="AB15" s="3" t="s">
        <v>140</v>
      </c>
      <c r="AC15" s="3" t="s">
        <v>88</v>
      </c>
      <c r="AD15" s="3"/>
      <c r="AE15" s="3" t="s">
        <v>281</v>
      </c>
      <c r="AF15" s="3" t="s">
        <v>192</v>
      </c>
      <c r="AG15" s="3" t="s">
        <v>154</v>
      </c>
      <c r="AH15" s="3"/>
      <c r="AI15" s="3" t="s">
        <v>91</v>
      </c>
      <c r="AJ15" s="3"/>
      <c r="AK15" s="3" t="s">
        <v>91</v>
      </c>
      <c r="AL15" s="3"/>
      <c r="AM15" s="3" t="s">
        <v>91</v>
      </c>
      <c r="AN15" s="3"/>
      <c r="AO15" s="3" t="s">
        <v>92</v>
      </c>
      <c r="AP15" s="3" t="s">
        <v>110</v>
      </c>
      <c r="AQ15" s="3"/>
      <c r="AR15" s="3" t="s">
        <v>111</v>
      </c>
      <c r="AS15" s="3"/>
      <c r="AT15" s="3" t="s">
        <v>95</v>
      </c>
      <c r="AU15" s="3" t="s">
        <v>80</v>
      </c>
      <c r="AV15" s="3" t="s">
        <v>282</v>
      </c>
      <c r="AW15" s="3" t="s">
        <v>91</v>
      </c>
      <c r="AX15" s="3"/>
      <c r="AY15" s="3"/>
      <c r="AZ15" s="3" t="s">
        <v>113</v>
      </c>
      <c r="BA15" s="2">
        <v>380105</v>
      </c>
      <c r="BB15" s="3" t="s">
        <v>283</v>
      </c>
      <c r="BC15" s="3" t="s">
        <v>281</v>
      </c>
      <c r="BD15" s="3" t="s">
        <v>77</v>
      </c>
      <c r="BE15" s="3" t="s">
        <v>279</v>
      </c>
      <c r="BF15" s="3" t="s">
        <v>284</v>
      </c>
      <c r="BG15" s="3" t="s">
        <v>130</v>
      </c>
      <c r="BH15" s="3"/>
      <c r="BI15" s="3" t="s">
        <v>84</v>
      </c>
      <c r="BJ15" s="3">
        <v>12</v>
      </c>
      <c r="BK15" s="3"/>
      <c r="BL15" s="3" t="s">
        <v>285</v>
      </c>
      <c r="BM15" s="3" t="s">
        <v>118</v>
      </c>
      <c r="BN15" s="3"/>
      <c r="BO15" s="3" t="s">
        <v>149</v>
      </c>
      <c r="BP15" s="3"/>
      <c r="BQ15" s="3"/>
      <c r="BR15" s="3"/>
      <c r="BS15" s="5">
        <v>44529</v>
      </c>
      <c r="BT15" s="2">
        <v>2021</v>
      </c>
      <c r="BU15" s="3" t="s">
        <v>133</v>
      </c>
      <c r="BV15" s="3"/>
      <c r="BW15" s="3"/>
      <c r="BX15" s="3">
        <v>3.1634445054767708</v>
      </c>
      <c r="BY15">
        <f t="shared" si="0"/>
        <v>1</v>
      </c>
    </row>
    <row r="16" spans="1:77" x14ac:dyDescent="0.2">
      <c r="A16" s="2">
        <v>17</v>
      </c>
      <c r="B16" s="2">
        <v>21</v>
      </c>
      <c r="C16" s="3" t="s">
        <v>268</v>
      </c>
      <c r="D16" s="3" t="s">
        <v>77</v>
      </c>
      <c r="E16" s="3" t="s">
        <v>269</v>
      </c>
      <c r="F16" s="3" t="s">
        <v>270</v>
      </c>
      <c r="G16" s="3" t="s">
        <v>271</v>
      </c>
      <c r="H16" s="4">
        <v>45491.48333333333</v>
      </c>
      <c r="I16" s="2">
        <v>2024</v>
      </c>
      <c r="J16" s="3" t="s">
        <v>80</v>
      </c>
      <c r="K16" s="3"/>
      <c r="L16" s="3" t="s">
        <v>272</v>
      </c>
      <c r="M16" s="3"/>
      <c r="N16" s="3"/>
      <c r="O16" s="3"/>
      <c r="P16" s="3"/>
      <c r="Q16" s="3"/>
      <c r="R16" s="3"/>
      <c r="S16" s="3"/>
      <c r="T16" s="3"/>
      <c r="U16" s="3" t="s">
        <v>123</v>
      </c>
      <c r="V16" s="3" t="s">
        <v>123</v>
      </c>
      <c r="W16" s="3" t="s">
        <v>84</v>
      </c>
      <c r="X16" s="3" t="s">
        <v>85</v>
      </c>
      <c r="Y16" s="3"/>
      <c r="Z16" s="3"/>
      <c r="AA16" s="3"/>
      <c r="AB16" s="3" t="s">
        <v>273</v>
      </c>
      <c r="AC16" s="3" t="s">
        <v>88</v>
      </c>
      <c r="AD16" s="3"/>
      <c r="AE16" s="3" t="s">
        <v>274</v>
      </c>
      <c r="AF16" s="3" t="s">
        <v>90</v>
      </c>
      <c r="AG16" s="3" t="s">
        <v>154</v>
      </c>
      <c r="AH16" s="3"/>
      <c r="AI16" s="3" t="s">
        <v>91</v>
      </c>
      <c r="AJ16" s="3"/>
      <c r="AK16" s="3" t="s">
        <v>91</v>
      </c>
      <c r="AL16" s="3"/>
      <c r="AM16" s="3" t="s">
        <v>91</v>
      </c>
      <c r="AN16" s="3"/>
      <c r="AO16" s="3" t="s">
        <v>92</v>
      </c>
      <c r="AP16" s="3" t="s">
        <v>110</v>
      </c>
      <c r="AQ16" s="3"/>
      <c r="AR16" s="3" t="s">
        <v>185</v>
      </c>
      <c r="AS16" s="3"/>
      <c r="AT16" s="3" t="s">
        <v>95</v>
      </c>
      <c r="AU16" s="3" t="s">
        <v>80</v>
      </c>
      <c r="AV16" s="3" t="s">
        <v>237</v>
      </c>
      <c r="AW16" s="3" t="s">
        <v>91</v>
      </c>
      <c r="AX16" s="3"/>
      <c r="AY16" s="3"/>
      <c r="AZ16" s="3" t="s">
        <v>97</v>
      </c>
      <c r="BA16" s="2">
        <v>379425</v>
      </c>
      <c r="BB16" s="3" t="s">
        <v>275</v>
      </c>
      <c r="BC16" s="3" t="s">
        <v>274</v>
      </c>
      <c r="BD16" s="3" t="s">
        <v>77</v>
      </c>
      <c r="BE16" s="3" t="s">
        <v>269</v>
      </c>
      <c r="BF16" s="3" t="s">
        <v>276</v>
      </c>
      <c r="BG16" s="3" t="s">
        <v>130</v>
      </c>
      <c r="BH16" s="3"/>
      <c r="BI16" s="3" t="s">
        <v>84</v>
      </c>
      <c r="BJ16" s="3">
        <v>16</v>
      </c>
      <c r="BK16" s="3"/>
      <c r="BL16" s="3" t="s">
        <v>277</v>
      </c>
      <c r="BM16" s="3" t="s">
        <v>118</v>
      </c>
      <c r="BN16" s="3"/>
      <c r="BO16" s="3" t="s">
        <v>149</v>
      </c>
      <c r="BP16" s="3"/>
      <c r="BQ16" s="3"/>
      <c r="BR16" s="3"/>
      <c r="BS16" s="5">
        <v>43466</v>
      </c>
      <c r="BT16" s="2">
        <v>2019</v>
      </c>
      <c r="BU16" s="3" t="s">
        <v>133</v>
      </c>
      <c r="BV16" s="3"/>
      <c r="BW16" s="3"/>
      <c r="BX16" s="3">
        <v>2.9042938011037904</v>
      </c>
      <c r="BY16">
        <f t="shared" si="0"/>
        <v>1</v>
      </c>
    </row>
    <row r="17" spans="1:77" hidden="1" x14ac:dyDescent="0.2">
      <c r="A17" s="2">
        <v>15</v>
      </c>
      <c r="B17" s="2">
        <v>27</v>
      </c>
      <c r="C17" s="3" t="s">
        <v>252</v>
      </c>
      <c r="D17" s="3" t="s">
        <v>77</v>
      </c>
      <c r="E17" s="3" t="s">
        <v>151</v>
      </c>
      <c r="F17" s="3" t="s">
        <v>253</v>
      </c>
      <c r="G17" s="3" t="s">
        <v>254</v>
      </c>
      <c r="H17" s="4">
        <v>45491.952777777777</v>
      </c>
      <c r="I17" s="2">
        <v>2024</v>
      </c>
      <c r="J17" s="3" t="s">
        <v>80</v>
      </c>
      <c r="K17" s="3"/>
      <c r="L17" s="3" t="s">
        <v>81</v>
      </c>
      <c r="M17" s="3"/>
      <c r="N17" s="3" t="s">
        <v>82</v>
      </c>
      <c r="O17" s="3"/>
      <c r="P17" s="3"/>
      <c r="Q17" s="3"/>
      <c r="R17" s="3"/>
      <c r="S17" s="3"/>
      <c r="T17" s="3"/>
      <c r="U17" s="3" t="s">
        <v>83</v>
      </c>
      <c r="V17" s="3" t="s">
        <v>83</v>
      </c>
      <c r="W17" s="3" t="s">
        <v>84</v>
      </c>
      <c r="X17" s="3" t="s">
        <v>85</v>
      </c>
      <c r="Y17" s="3"/>
      <c r="Z17" s="3" t="s">
        <v>86</v>
      </c>
      <c r="AA17" s="3"/>
      <c r="AB17" s="3" t="s">
        <v>255</v>
      </c>
      <c r="AC17" s="3" t="s">
        <v>88</v>
      </c>
      <c r="AD17" s="3"/>
      <c r="AE17" s="3" t="s">
        <v>256</v>
      </c>
      <c r="AF17" s="3" t="s">
        <v>90</v>
      </c>
      <c r="AG17" s="3" t="s">
        <v>154</v>
      </c>
      <c r="AH17" s="3"/>
      <c r="AI17" s="3" t="s">
        <v>91</v>
      </c>
      <c r="AJ17" s="3"/>
      <c r="AK17" s="3" t="s">
        <v>91</v>
      </c>
      <c r="AL17" s="3"/>
      <c r="AM17" s="3" t="s">
        <v>91</v>
      </c>
      <c r="AN17" s="3"/>
      <c r="AO17" s="3" t="s">
        <v>92</v>
      </c>
      <c r="AP17" s="3" t="s">
        <v>110</v>
      </c>
      <c r="AQ17" s="3"/>
      <c r="AR17" s="3" t="s">
        <v>111</v>
      </c>
      <c r="AS17" s="3"/>
      <c r="AT17" s="3" t="s">
        <v>144</v>
      </c>
      <c r="AU17" s="3" t="s">
        <v>80</v>
      </c>
      <c r="AV17" s="3" t="s">
        <v>257</v>
      </c>
      <c r="AW17" s="3" t="s">
        <v>91</v>
      </c>
      <c r="AX17" s="3"/>
      <c r="AY17" s="3"/>
      <c r="AZ17" s="3" t="s">
        <v>97</v>
      </c>
      <c r="BA17" s="2">
        <v>276998</v>
      </c>
      <c r="BB17" s="3" t="s">
        <v>258</v>
      </c>
      <c r="BC17" s="3" t="s">
        <v>256</v>
      </c>
      <c r="BD17" s="3" t="s">
        <v>77</v>
      </c>
      <c r="BE17" s="3" t="s">
        <v>151</v>
      </c>
      <c r="BF17" s="3" t="s">
        <v>259</v>
      </c>
      <c r="BG17" s="3" t="s">
        <v>130</v>
      </c>
      <c r="BH17" s="3"/>
      <c r="BI17" s="3" t="s">
        <v>84</v>
      </c>
      <c r="BJ17" s="3">
        <v>12</v>
      </c>
      <c r="BK17" s="3"/>
      <c r="BL17" s="3" t="s">
        <v>158</v>
      </c>
      <c r="BM17" s="3" t="s">
        <v>118</v>
      </c>
      <c r="BN17" s="3"/>
      <c r="BO17" s="3" t="s">
        <v>149</v>
      </c>
      <c r="BP17" s="3"/>
      <c r="BQ17" s="3"/>
      <c r="BR17" s="3"/>
      <c r="BS17" s="5">
        <v>44332</v>
      </c>
      <c r="BT17" s="2">
        <v>2021</v>
      </c>
      <c r="BU17" s="3" t="s">
        <v>133</v>
      </c>
      <c r="BV17" s="3"/>
      <c r="BW17" s="3"/>
      <c r="BX17" s="3">
        <v>3.047360592287581</v>
      </c>
      <c r="BY17" t="b">
        <f t="shared" si="0"/>
        <v>0</v>
      </c>
    </row>
    <row r="18" spans="1:77" hidden="1" x14ac:dyDescent="0.2">
      <c r="A18" s="2">
        <v>23</v>
      </c>
      <c r="B18" s="2">
        <v>51</v>
      </c>
      <c r="C18" s="3" t="s">
        <v>321</v>
      </c>
      <c r="D18" s="3" t="s">
        <v>77</v>
      </c>
      <c r="E18" s="3" t="s">
        <v>322</v>
      </c>
      <c r="F18" s="3" t="s">
        <v>323</v>
      </c>
      <c r="G18" s="3" t="s">
        <v>324</v>
      </c>
      <c r="H18" s="4">
        <v>45496.643055555556</v>
      </c>
      <c r="I18" s="2">
        <v>2024</v>
      </c>
      <c r="J18" s="3" t="s">
        <v>80</v>
      </c>
      <c r="K18" s="3"/>
      <c r="L18" s="3" t="s">
        <v>81</v>
      </c>
      <c r="M18" s="3"/>
      <c r="N18" s="3" t="s">
        <v>82</v>
      </c>
      <c r="O18" s="3"/>
      <c r="P18" s="3"/>
      <c r="Q18" s="3"/>
      <c r="R18" s="3"/>
      <c r="S18" s="3"/>
      <c r="T18" s="3"/>
      <c r="U18" s="3" t="s">
        <v>83</v>
      </c>
      <c r="V18" s="3" t="s">
        <v>83</v>
      </c>
      <c r="W18" s="3" t="s">
        <v>84</v>
      </c>
      <c r="X18" s="3" t="s">
        <v>85</v>
      </c>
      <c r="Y18" s="3"/>
      <c r="Z18" s="3" t="s">
        <v>86</v>
      </c>
      <c r="AA18" s="3"/>
      <c r="AB18" s="3" t="s">
        <v>140</v>
      </c>
      <c r="AC18" s="3" t="s">
        <v>88</v>
      </c>
      <c r="AD18" s="3"/>
      <c r="AE18" s="3" t="s">
        <v>325</v>
      </c>
      <c r="AF18" s="3" t="s">
        <v>90</v>
      </c>
      <c r="AG18" s="3" t="s">
        <v>154</v>
      </c>
      <c r="AH18" s="3"/>
      <c r="AI18" s="3" t="s">
        <v>91</v>
      </c>
      <c r="AJ18" s="3"/>
      <c r="AK18" s="3" t="s">
        <v>91</v>
      </c>
      <c r="AL18" s="3"/>
      <c r="AM18" s="3" t="s">
        <v>91</v>
      </c>
      <c r="AN18" s="3"/>
      <c r="AO18" s="3" t="s">
        <v>92</v>
      </c>
      <c r="AP18" s="3" t="s">
        <v>110</v>
      </c>
      <c r="AQ18" s="3"/>
      <c r="AR18" s="3" t="s">
        <v>111</v>
      </c>
      <c r="AS18" s="3"/>
      <c r="AT18" s="3" t="s">
        <v>144</v>
      </c>
      <c r="AU18" s="3" t="s">
        <v>80</v>
      </c>
      <c r="AV18" s="3" t="s">
        <v>326</v>
      </c>
      <c r="AW18" s="3" t="s">
        <v>91</v>
      </c>
      <c r="AX18" s="3"/>
      <c r="AY18" s="3"/>
      <c r="AZ18" s="3" t="s">
        <v>113</v>
      </c>
      <c r="BA18" s="2">
        <v>601797</v>
      </c>
      <c r="BB18" s="3" t="s">
        <v>327</v>
      </c>
      <c r="BC18" s="3" t="s">
        <v>325</v>
      </c>
      <c r="BD18" s="3" t="s">
        <v>77</v>
      </c>
      <c r="BE18" s="3" t="s">
        <v>322</v>
      </c>
      <c r="BF18" s="3" t="s">
        <v>328</v>
      </c>
      <c r="BG18" s="3" t="s">
        <v>99</v>
      </c>
      <c r="BH18" s="3" t="s">
        <v>211</v>
      </c>
      <c r="BI18" s="3" t="s">
        <v>84</v>
      </c>
      <c r="BJ18" s="3">
        <v>12</v>
      </c>
      <c r="BK18" s="3"/>
      <c r="BL18" s="3" t="s">
        <v>329</v>
      </c>
      <c r="BM18" s="3" t="s">
        <v>99</v>
      </c>
      <c r="BN18" s="3" t="s">
        <v>211</v>
      </c>
      <c r="BO18" s="3" t="s">
        <v>267</v>
      </c>
      <c r="BP18" s="3"/>
      <c r="BQ18" s="3"/>
      <c r="BR18" s="3"/>
      <c r="BS18" s="3"/>
      <c r="BT18" s="3"/>
      <c r="BU18" s="3"/>
      <c r="BV18" s="3"/>
      <c r="BW18" s="3"/>
      <c r="BX18" s="3">
        <v>3.0482617972443649</v>
      </c>
      <c r="BY18" t="b">
        <f t="shared" si="0"/>
        <v>0</v>
      </c>
    </row>
    <row r="19" spans="1:77" hidden="1" x14ac:dyDescent="0.2">
      <c r="A19" s="2">
        <v>19</v>
      </c>
      <c r="B19" s="2">
        <v>10</v>
      </c>
      <c r="C19" s="3" t="s">
        <v>286</v>
      </c>
      <c r="D19" s="3" t="s">
        <v>77</v>
      </c>
      <c r="E19" s="3" t="s">
        <v>287</v>
      </c>
      <c r="F19" s="3" t="s">
        <v>288</v>
      </c>
      <c r="G19" s="3"/>
      <c r="H19" s="4">
        <v>45497.555555555555</v>
      </c>
      <c r="I19" s="2">
        <v>2024</v>
      </c>
      <c r="J19" s="3" t="s">
        <v>289</v>
      </c>
      <c r="K19" s="3"/>
      <c r="L19" s="3" t="s">
        <v>105</v>
      </c>
      <c r="M19" s="3"/>
      <c r="N19" s="3"/>
      <c r="O19" s="3"/>
      <c r="P19" s="3"/>
      <c r="Q19" s="3"/>
      <c r="R19" s="3"/>
      <c r="S19" s="3" t="s">
        <v>290</v>
      </c>
      <c r="T19" s="3"/>
      <c r="U19" s="3" t="s">
        <v>83</v>
      </c>
      <c r="V19" s="3" t="s">
        <v>83</v>
      </c>
      <c r="W19" s="3" t="s">
        <v>84</v>
      </c>
      <c r="X19" s="3" t="s">
        <v>85</v>
      </c>
      <c r="Y19" s="3"/>
      <c r="Z19" s="3"/>
      <c r="AA19" s="3"/>
      <c r="AB19" s="3" t="s">
        <v>291</v>
      </c>
      <c r="AC19" s="3" t="s">
        <v>88</v>
      </c>
      <c r="AD19" s="3"/>
      <c r="AE19" s="3" t="s">
        <v>292</v>
      </c>
      <c r="AF19" s="3" t="s">
        <v>192</v>
      </c>
      <c r="AG19" s="3"/>
      <c r="AH19" s="3"/>
      <c r="AI19" s="3" t="s">
        <v>91</v>
      </c>
      <c r="AJ19" s="3"/>
      <c r="AK19" s="3" t="s">
        <v>91</v>
      </c>
      <c r="AL19" s="3"/>
      <c r="AM19" s="3" t="s">
        <v>91</v>
      </c>
      <c r="AN19" s="3"/>
      <c r="AO19" s="3" t="s">
        <v>193</v>
      </c>
      <c r="AP19" s="3" t="s">
        <v>110</v>
      </c>
      <c r="AQ19" s="3"/>
      <c r="AR19" s="3" t="s">
        <v>143</v>
      </c>
      <c r="AS19" s="3"/>
      <c r="AT19" s="3" t="s">
        <v>95</v>
      </c>
      <c r="AU19" s="3" t="s">
        <v>293</v>
      </c>
      <c r="AV19" s="3"/>
      <c r="AW19" s="3" t="s">
        <v>91</v>
      </c>
      <c r="AX19" s="3"/>
      <c r="AY19" s="3"/>
      <c r="AZ19" s="3" t="s">
        <v>113</v>
      </c>
      <c r="BA19" s="2">
        <v>454490</v>
      </c>
      <c r="BB19" s="3" t="s">
        <v>294</v>
      </c>
      <c r="BC19" s="3" t="s">
        <v>292</v>
      </c>
      <c r="BD19" s="3" t="s">
        <v>77</v>
      </c>
      <c r="BE19" s="3" t="s">
        <v>287</v>
      </c>
      <c r="BF19" s="3" t="s">
        <v>295</v>
      </c>
      <c r="BG19" s="3" t="s">
        <v>130</v>
      </c>
      <c r="BH19" s="3"/>
      <c r="BI19" s="3" t="s">
        <v>84</v>
      </c>
      <c r="BJ19" s="3">
        <v>12</v>
      </c>
      <c r="BK19" s="3"/>
      <c r="BL19" s="3" t="s">
        <v>296</v>
      </c>
      <c r="BM19" s="3" t="s">
        <v>118</v>
      </c>
      <c r="BN19" s="3"/>
      <c r="BO19" s="3" t="s">
        <v>132</v>
      </c>
      <c r="BP19" s="3"/>
      <c r="BQ19" s="3"/>
      <c r="BR19" s="3"/>
      <c r="BS19" s="5">
        <v>44818</v>
      </c>
      <c r="BT19" s="2">
        <v>2022</v>
      </c>
      <c r="BU19" s="3" t="s">
        <v>133</v>
      </c>
      <c r="BV19" s="3"/>
      <c r="BW19" s="3"/>
      <c r="BX19" s="3">
        <v>3.1219822877435548</v>
      </c>
      <c r="BY19">
        <f t="shared" si="0"/>
        <v>1</v>
      </c>
    </row>
    <row r="20" spans="1:77" x14ac:dyDescent="0.2">
      <c r="A20" s="2">
        <v>20</v>
      </c>
      <c r="B20" s="2">
        <v>22</v>
      </c>
      <c r="C20" s="3" t="s">
        <v>297</v>
      </c>
      <c r="D20" s="3" t="s">
        <v>77</v>
      </c>
      <c r="E20" s="3" t="s">
        <v>298</v>
      </c>
      <c r="F20" s="3" t="s">
        <v>299</v>
      </c>
      <c r="G20" s="3" t="s">
        <v>300</v>
      </c>
      <c r="H20" s="4">
        <v>45500.814583333333</v>
      </c>
      <c r="I20" s="2">
        <v>2024</v>
      </c>
      <c r="J20" s="3" t="s">
        <v>80</v>
      </c>
      <c r="K20" s="3"/>
      <c r="L20" s="3" t="s">
        <v>105</v>
      </c>
      <c r="M20" s="3"/>
      <c r="N20" s="3"/>
      <c r="O20" s="3"/>
      <c r="P20" s="3"/>
      <c r="Q20" s="3"/>
      <c r="R20" s="3"/>
      <c r="S20" s="3" t="s">
        <v>139</v>
      </c>
      <c r="T20" s="3"/>
      <c r="U20" s="3" t="s">
        <v>83</v>
      </c>
      <c r="V20" s="3" t="s">
        <v>83</v>
      </c>
      <c r="W20" s="3" t="s">
        <v>84</v>
      </c>
      <c r="X20" s="3" t="s">
        <v>85</v>
      </c>
      <c r="Y20" s="3"/>
      <c r="Z20" s="3"/>
      <c r="AA20" s="3"/>
      <c r="AB20" s="3" t="s">
        <v>301</v>
      </c>
      <c r="AC20" s="3" t="s">
        <v>88</v>
      </c>
      <c r="AD20" s="3"/>
      <c r="AE20" s="3" t="s">
        <v>302</v>
      </c>
      <c r="AF20" s="3" t="s">
        <v>90</v>
      </c>
      <c r="AG20" s="3" t="s">
        <v>109</v>
      </c>
      <c r="AH20" s="3"/>
      <c r="AI20" s="3" t="s">
        <v>91</v>
      </c>
      <c r="AJ20" s="3"/>
      <c r="AK20" s="3" t="s">
        <v>91</v>
      </c>
      <c r="AL20" s="3"/>
      <c r="AM20" s="3" t="s">
        <v>91</v>
      </c>
      <c r="AN20" s="3"/>
      <c r="AO20" s="3" t="s">
        <v>92</v>
      </c>
      <c r="AP20" s="3" t="s">
        <v>110</v>
      </c>
      <c r="AQ20" s="3"/>
      <c r="AR20" s="3" t="s">
        <v>111</v>
      </c>
      <c r="AS20" s="3"/>
      <c r="AT20" s="3" t="s">
        <v>219</v>
      </c>
      <c r="AU20" s="3" t="s">
        <v>80</v>
      </c>
      <c r="AV20" s="3" t="s">
        <v>257</v>
      </c>
      <c r="AW20" s="3" t="s">
        <v>91</v>
      </c>
      <c r="AX20" s="3"/>
      <c r="AY20" s="3"/>
      <c r="AZ20" s="3" t="s">
        <v>97</v>
      </c>
      <c r="BA20" s="2">
        <v>506736</v>
      </c>
      <c r="BB20" s="3" t="s">
        <v>303</v>
      </c>
      <c r="BC20" s="3" t="s">
        <v>302</v>
      </c>
      <c r="BD20" s="3" t="s">
        <v>77</v>
      </c>
      <c r="BE20" s="3" t="s">
        <v>298</v>
      </c>
      <c r="BF20" s="3" t="s">
        <v>304</v>
      </c>
      <c r="BG20" s="3" t="s">
        <v>130</v>
      </c>
      <c r="BH20" s="3"/>
      <c r="BI20" s="3" t="s">
        <v>84</v>
      </c>
      <c r="BJ20" s="3">
        <v>12</v>
      </c>
      <c r="BK20" s="3"/>
      <c r="BL20" s="3" t="s">
        <v>305</v>
      </c>
      <c r="BM20" s="3" t="s">
        <v>118</v>
      </c>
      <c r="BN20" s="3"/>
      <c r="BO20" s="3" t="s">
        <v>149</v>
      </c>
      <c r="BP20" s="3"/>
      <c r="BQ20" s="3"/>
      <c r="BR20" s="3"/>
      <c r="BS20" s="3"/>
      <c r="BT20" s="3"/>
      <c r="BU20" s="3"/>
      <c r="BV20" s="3"/>
      <c r="BW20" s="3"/>
      <c r="BX20" s="3">
        <v>2.8434313455561191</v>
      </c>
      <c r="BY20">
        <f t="shared" si="0"/>
        <v>1</v>
      </c>
    </row>
    <row r="21" spans="1:77" hidden="1" x14ac:dyDescent="0.2">
      <c r="A21" s="2">
        <v>24</v>
      </c>
      <c r="B21" s="2">
        <v>28</v>
      </c>
      <c r="C21" s="3" t="s">
        <v>330</v>
      </c>
      <c r="D21" s="3" t="s">
        <v>77</v>
      </c>
      <c r="E21" s="3" t="s">
        <v>331</v>
      </c>
      <c r="F21" s="3" t="s">
        <v>332</v>
      </c>
      <c r="G21" s="3"/>
      <c r="H21" s="4">
        <v>45501.529861111114</v>
      </c>
      <c r="I21" s="2">
        <v>2024</v>
      </c>
      <c r="J21" s="3" t="s">
        <v>80</v>
      </c>
      <c r="K21" s="3"/>
      <c r="L21" s="3" t="s">
        <v>81</v>
      </c>
      <c r="M21" s="3"/>
      <c r="N21" s="3" t="s">
        <v>228</v>
      </c>
      <c r="O21" s="3"/>
      <c r="P21" s="3"/>
      <c r="Q21" s="3"/>
      <c r="R21" s="3"/>
      <c r="S21" s="3"/>
      <c r="T21" s="3"/>
      <c r="U21" s="3" t="s">
        <v>83</v>
      </c>
      <c r="V21" s="3" t="s">
        <v>83</v>
      </c>
      <c r="W21" s="3" t="s">
        <v>84</v>
      </c>
      <c r="X21" s="3" t="s">
        <v>85</v>
      </c>
      <c r="Y21" s="3"/>
      <c r="Z21" s="3" t="s">
        <v>206</v>
      </c>
      <c r="AA21" s="3"/>
      <c r="AB21" s="3" t="s">
        <v>333</v>
      </c>
      <c r="AC21" s="3" t="s">
        <v>88</v>
      </c>
      <c r="AD21" s="3"/>
      <c r="AE21" s="3" t="s">
        <v>334</v>
      </c>
      <c r="AF21" s="3" t="s">
        <v>90</v>
      </c>
      <c r="AG21" s="3" t="s">
        <v>154</v>
      </c>
      <c r="AH21" s="3"/>
      <c r="AI21" s="3" t="s">
        <v>91</v>
      </c>
      <c r="AJ21" s="3"/>
      <c r="AK21" s="3" t="s">
        <v>91</v>
      </c>
      <c r="AL21" s="3"/>
      <c r="AM21" s="3" t="s">
        <v>91</v>
      </c>
      <c r="AN21" s="3"/>
      <c r="AO21" s="3" t="s">
        <v>92</v>
      </c>
      <c r="AP21" s="3" t="s">
        <v>110</v>
      </c>
      <c r="AQ21" s="3"/>
      <c r="AR21" s="3" t="s">
        <v>143</v>
      </c>
      <c r="AS21" s="3"/>
      <c r="AT21" s="3" t="s">
        <v>219</v>
      </c>
      <c r="AU21" s="3" t="s">
        <v>80</v>
      </c>
      <c r="AV21" s="3" t="s">
        <v>282</v>
      </c>
      <c r="AW21" s="3" t="s">
        <v>91</v>
      </c>
      <c r="AX21" s="3"/>
      <c r="AY21" s="3"/>
      <c r="AZ21" s="3" t="s">
        <v>113</v>
      </c>
      <c r="BA21" s="2">
        <v>630765</v>
      </c>
      <c r="BB21" s="3" t="s">
        <v>335</v>
      </c>
      <c r="BC21" s="3" t="s">
        <v>334</v>
      </c>
      <c r="BD21" s="3" t="s">
        <v>77</v>
      </c>
      <c r="BE21" s="3" t="s">
        <v>331</v>
      </c>
      <c r="BF21" s="3" t="s">
        <v>336</v>
      </c>
      <c r="BG21" s="3" t="s">
        <v>99</v>
      </c>
      <c r="BH21" s="3" t="s">
        <v>116</v>
      </c>
      <c r="BI21" s="3" t="s">
        <v>84</v>
      </c>
      <c r="BJ21" s="3">
        <v>12</v>
      </c>
      <c r="BK21" s="3"/>
      <c r="BL21" s="3" t="s">
        <v>337</v>
      </c>
      <c r="BM21" s="3" t="s">
        <v>118</v>
      </c>
      <c r="BN21" s="3"/>
      <c r="BO21" s="3" t="s">
        <v>132</v>
      </c>
      <c r="BP21" s="3"/>
      <c r="BQ21" s="3"/>
      <c r="BR21" s="3"/>
      <c r="BS21" s="3"/>
      <c r="BT21" s="3"/>
      <c r="BU21" s="3"/>
      <c r="BV21" s="3"/>
      <c r="BW21" s="3"/>
      <c r="BX21" s="3">
        <v>5.148401045024702</v>
      </c>
      <c r="BY21">
        <f t="shared" si="0"/>
        <v>1</v>
      </c>
    </row>
    <row r="22" spans="1:77" hidden="1" x14ac:dyDescent="0.2">
      <c r="A22" s="2">
        <v>13</v>
      </c>
      <c r="B22" s="2">
        <v>40</v>
      </c>
      <c r="C22" s="3" t="s">
        <v>233</v>
      </c>
      <c r="D22" s="3" t="s">
        <v>77</v>
      </c>
      <c r="E22" s="3" t="s">
        <v>234</v>
      </c>
      <c r="F22" s="3" t="s">
        <v>235</v>
      </c>
      <c r="G22" s="3"/>
      <c r="H22" s="5">
        <v>45503</v>
      </c>
      <c r="I22" s="2">
        <v>2024</v>
      </c>
      <c r="J22" s="3" t="s">
        <v>80</v>
      </c>
      <c r="K22" s="3"/>
      <c r="L22" s="3" t="s">
        <v>81</v>
      </c>
      <c r="M22" s="3"/>
      <c r="N22" s="3" t="s">
        <v>138</v>
      </c>
      <c r="O22" s="3"/>
      <c r="P22" s="3"/>
      <c r="Q22" s="3"/>
      <c r="R22" s="3"/>
      <c r="S22" s="3"/>
      <c r="T22" s="3"/>
      <c r="U22" s="3" t="s">
        <v>123</v>
      </c>
      <c r="V22" s="3" t="s">
        <v>123</v>
      </c>
      <c r="W22" s="3" t="s">
        <v>84</v>
      </c>
      <c r="X22" s="3" t="s">
        <v>85</v>
      </c>
      <c r="Y22" s="3"/>
      <c r="Z22" s="3"/>
      <c r="AA22" s="3"/>
      <c r="AB22" s="3" t="s">
        <v>140</v>
      </c>
      <c r="AC22" s="3" t="s">
        <v>88</v>
      </c>
      <c r="AD22" s="3"/>
      <c r="AE22" s="3" t="s">
        <v>236</v>
      </c>
      <c r="AF22" s="3" t="s">
        <v>90</v>
      </c>
      <c r="AG22" s="3" t="s">
        <v>154</v>
      </c>
      <c r="AH22" s="3"/>
      <c r="AI22" s="3" t="s">
        <v>91</v>
      </c>
      <c r="AJ22" s="3"/>
      <c r="AK22" s="3" t="s">
        <v>91</v>
      </c>
      <c r="AL22" s="3"/>
      <c r="AM22" s="3" t="s">
        <v>91</v>
      </c>
      <c r="AN22" s="3"/>
      <c r="AO22" s="3" t="s">
        <v>92</v>
      </c>
      <c r="AP22" s="3" t="s">
        <v>110</v>
      </c>
      <c r="AQ22" s="3"/>
      <c r="AR22" s="3" t="s">
        <v>111</v>
      </c>
      <c r="AS22" s="3"/>
      <c r="AT22" s="3" t="s">
        <v>95</v>
      </c>
      <c r="AU22" s="3" t="s">
        <v>80</v>
      </c>
      <c r="AV22" s="3" t="s">
        <v>237</v>
      </c>
      <c r="AW22" s="3" t="s">
        <v>91</v>
      </c>
      <c r="AX22" s="3"/>
      <c r="AY22" s="3"/>
      <c r="AZ22" s="3" t="s">
        <v>97</v>
      </c>
      <c r="BA22" s="2">
        <v>120387</v>
      </c>
      <c r="BB22" s="3" t="s">
        <v>238</v>
      </c>
      <c r="BC22" s="3" t="s">
        <v>236</v>
      </c>
      <c r="BD22" s="3" t="s">
        <v>77</v>
      </c>
      <c r="BE22" s="3" t="s">
        <v>234</v>
      </c>
      <c r="BF22" s="3" t="s">
        <v>239</v>
      </c>
      <c r="BG22" s="3" t="s">
        <v>99</v>
      </c>
      <c r="BH22" s="3" t="s">
        <v>116</v>
      </c>
      <c r="BI22" s="3" t="s">
        <v>84</v>
      </c>
      <c r="BJ22" s="3">
        <v>16</v>
      </c>
      <c r="BK22" s="3"/>
      <c r="BL22" s="3" t="s">
        <v>240</v>
      </c>
      <c r="BM22" s="3" t="s">
        <v>118</v>
      </c>
      <c r="BN22" s="3"/>
      <c r="BO22" s="3" t="s">
        <v>241</v>
      </c>
      <c r="BP22" s="3"/>
      <c r="BQ22" s="3"/>
      <c r="BR22" s="3"/>
      <c r="BS22" s="5">
        <v>713</v>
      </c>
      <c r="BT22" s="2">
        <v>1901</v>
      </c>
      <c r="BU22" s="3" t="s">
        <v>159</v>
      </c>
      <c r="BV22" s="3"/>
      <c r="BW22" s="3"/>
      <c r="BX22" s="3">
        <v>7.1991958589956715</v>
      </c>
      <c r="BY22">
        <f t="shared" si="0"/>
        <v>1</v>
      </c>
    </row>
    <row r="23" spans="1:77" hidden="1" x14ac:dyDescent="0.2">
      <c r="A23" s="2">
        <v>12</v>
      </c>
      <c r="B23" s="2">
        <v>52</v>
      </c>
      <c r="C23" s="3" t="s">
        <v>224</v>
      </c>
      <c r="D23" s="3" t="s">
        <v>77</v>
      </c>
      <c r="E23" s="3" t="s">
        <v>225</v>
      </c>
      <c r="F23" s="3" t="s">
        <v>226</v>
      </c>
      <c r="G23" s="3" t="s">
        <v>227</v>
      </c>
      <c r="H23" s="4">
        <v>45504.5625</v>
      </c>
      <c r="I23" s="2">
        <v>2024</v>
      </c>
      <c r="J23" s="3" t="s">
        <v>104</v>
      </c>
      <c r="K23" s="3"/>
      <c r="L23" s="3" t="s">
        <v>81</v>
      </c>
      <c r="M23" s="3"/>
      <c r="N23" s="3" t="s">
        <v>228</v>
      </c>
      <c r="O23" s="3"/>
      <c r="P23" s="3"/>
      <c r="Q23" s="3"/>
      <c r="R23" s="3"/>
      <c r="S23" s="3"/>
      <c r="T23" s="3"/>
      <c r="U23" s="3" t="s">
        <v>83</v>
      </c>
      <c r="V23" s="3" t="s">
        <v>83</v>
      </c>
      <c r="W23" s="3" t="s">
        <v>84</v>
      </c>
      <c r="X23" s="3" t="s">
        <v>85</v>
      </c>
      <c r="Y23" s="3"/>
      <c r="Z23" s="3" t="s">
        <v>183</v>
      </c>
      <c r="AA23" s="3"/>
      <c r="AB23" s="3" t="s">
        <v>140</v>
      </c>
      <c r="AC23" s="3" t="s">
        <v>88</v>
      </c>
      <c r="AD23" s="3"/>
      <c r="AE23" s="3" t="s">
        <v>229</v>
      </c>
      <c r="AF23" s="3" t="s">
        <v>90</v>
      </c>
      <c r="AG23" s="3" t="s">
        <v>154</v>
      </c>
      <c r="AH23" s="3"/>
      <c r="AI23" s="3" t="s">
        <v>91</v>
      </c>
      <c r="AJ23" s="3"/>
      <c r="AK23" s="3" t="s">
        <v>91</v>
      </c>
      <c r="AL23" s="3"/>
      <c r="AM23" s="3" t="s">
        <v>91</v>
      </c>
      <c r="AN23" s="3"/>
      <c r="AO23" s="3" t="s">
        <v>92</v>
      </c>
      <c r="AP23" s="3" t="s">
        <v>110</v>
      </c>
      <c r="AQ23" s="3"/>
      <c r="AR23" s="3" t="s">
        <v>111</v>
      </c>
      <c r="AS23" s="3"/>
      <c r="AT23" s="3" t="s">
        <v>95</v>
      </c>
      <c r="AU23" s="3" t="s">
        <v>145</v>
      </c>
      <c r="AV23" s="3"/>
      <c r="AW23" s="3" t="s">
        <v>91</v>
      </c>
      <c r="AX23" s="3"/>
      <c r="AY23" s="3"/>
      <c r="AZ23" s="3" t="s">
        <v>113</v>
      </c>
      <c r="BA23" s="2">
        <v>102277</v>
      </c>
      <c r="BB23" s="3" t="s">
        <v>230</v>
      </c>
      <c r="BC23" s="3" t="s">
        <v>229</v>
      </c>
      <c r="BD23" s="3" t="s">
        <v>77</v>
      </c>
      <c r="BE23" s="3" t="s">
        <v>225</v>
      </c>
      <c r="BF23" s="3" t="s">
        <v>231</v>
      </c>
      <c r="BG23" s="3" t="s">
        <v>130</v>
      </c>
      <c r="BH23" s="3"/>
      <c r="BI23" s="3" t="s">
        <v>84</v>
      </c>
      <c r="BJ23" s="3">
        <v>12</v>
      </c>
      <c r="BK23" s="3"/>
      <c r="BL23" s="3" t="s">
        <v>232</v>
      </c>
      <c r="BM23" s="3" t="s">
        <v>118</v>
      </c>
      <c r="BN23" s="3"/>
      <c r="BO23" s="3" t="s">
        <v>149</v>
      </c>
      <c r="BP23" s="3"/>
      <c r="BQ23" s="3"/>
      <c r="BR23" s="3"/>
      <c r="BS23" s="3"/>
      <c r="BT23" s="3"/>
      <c r="BU23" s="3"/>
      <c r="BV23" s="3"/>
      <c r="BW23" s="3"/>
      <c r="BX23" s="3">
        <v>3.2453183549767832</v>
      </c>
      <c r="BY23" t="b">
        <f t="shared" si="0"/>
        <v>0</v>
      </c>
    </row>
    <row r="24" spans="1:77" hidden="1" x14ac:dyDescent="0.2">
      <c r="A24" s="2">
        <v>28</v>
      </c>
      <c r="B24" s="2">
        <v>58</v>
      </c>
      <c r="C24" s="3" t="s">
        <v>360</v>
      </c>
      <c r="D24" s="3" t="s">
        <v>77</v>
      </c>
      <c r="E24" s="3" t="s">
        <v>361</v>
      </c>
      <c r="F24" s="3" t="s">
        <v>362</v>
      </c>
      <c r="G24" s="3"/>
      <c r="H24" s="4">
        <v>45505.623611111114</v>
      </c>
      <c r="I24" s="2">
        <v>2024</v>
      </c>
      <c r="J24" s="3" t="s">
        <v>80</v>
      </c>
      <c r="K24" s="3"/>
      <c r="L24" s="3" t="s">
        <v>363</v>
      </c>
      <c r="M24" s="3"/>
      <c r="N24" s="3"/>
      <c r="O24" s="3"/>
      <c r="P24" s="3"/>
      <c r="Q24" s="3"/>
      <c r="R24" s="3"/>
      <c r="S24" s="3"/>
      <c r="T24" s="3"/>
      <c r="U24" s="3" t="s">
        <v>83</v>
      </c>
      <c r="V24" s="3" t="s">
        <v>83</v>
      </c>
      <c r="W24" s="3" t="s">
        <v>84</v>
      </c>
      <c r="X24" s="3" t="s">
        <v>85</v>
      </c>
      <c r="Y24" s="3"/>
      <c r="Z24" s="3"/>
      <c r="AA24" s="3"/>
      <c r="AB24" s="3" t="s">
        <v>364</v>
      </c>
      <c r="AC24" s="3" t="s">
        <v>88</v>
      </c>
      <c r="AD24" s="3"/>
      <c r="AE24" s="3" t="s">
        <v>365</v>
      </c>
      <c r="AF24" s="3" t="s">
        <v>192</v>
      </c>
      <c r="AG24" s="3"/>
      <c r="AH24" s="3"/>
      <c r="AI24" s="3" t="s">
        <v>366</v>
      </c>
      <c r="AJ24" s="4">
        <v>45505.791666666664</v>
      </c>
      <c r="AK24" s="3" t="s">
        <v>91</v>
      </c>
      <c r="AL24" s="3"/>
      <c r="AM24" s="3" t="s">
        <v>91</v>
      </c>
      <c r="AN24" s="3"/>
      <c r="AO24" s="3" t="s">
        <v>92</v>
      </c>
      <c r="AP24" s="3" t="s">
        <v>110</v>
      </c>
      <c r="AQ24" s="3"/>
      <c r="AR24" s="3" t="s">
        <v>111</v>
      </c>
      <c r="AS24" s="3"/>
      <c r="AT24" s="3" t="s">
        <v>219</v>
      </c>
      <c r="AU24" s="3" t="s">
        <v>80</v>
      </c>
      <c r="AV24" s="3" t="s">
        <v>237</v>
      </c>
      <c r="AW24" s="3" t="s">
        <v>91</v>
      </c>
      <c r="AX24" s="3"/>
      <c r="AY24" s="3"/>
      <c r="AZ24" s="3" t="s">
        <v>113</v>
      </c>
      <c r="BA24" s="2">
        <v>754113</v>
      </c>
      <c r="BB24" s="3" t="s">
        <v>367</v>
      </c>
      <c r="BC24" s="3" t="s">
        <v>365</v>
      </c>
      <c r="BD24" s="3" t="s">
        <v>77</v>
      </c>
      <c r="BE24" s="3" t="s">
        <v>361</v>
      </c>
      <c r="BF24" s="3" t="s">
        <v>368</v>
      </c>
      <c r="BG24" s="3" t="s">
        <v>99</v>
      </c>
      <c r="BH24" s="3" t="s">
        <v>369</v>
      </c>
      <c r="BI24" s="3" t="s">
        <v>84</v>
      </c>
      <c r="BJ24" s="3">
        <v>12</v>
      </c>
      <c r="BK24" s="3"/>
      <c r="BL24" s="3" t="s">
        <v>370</v>
      </c>
      <c r="BM24" s="3" t="s">
        <v>99</v>
      </c>
      <c r="BN24" s="3" t="s">
        <v>369</v>
      </c>
      <c r="BO24" s="3" t="s">
        <v>369</v>
      </c>
      <c r="BP24" s="3"/>
      <c r="BQ24" s="3"/>
      <c r="BR24" s="3"/>
      <c r="BS24" s="5">
        <v>713</v>
      </c>
      <c r="BT24" s="2">
        <v>1901</v>
      </c>
      <c r="BU24" s="3" t="s">
        <v>159</v>
      </c>
      <c r="BV24" s="3"/>
      <c r="BW24" s="3"/>
      <c r="BX24" s="3">
        <v>3.2463899444099211</v>
      </c>
      <c r="BY24">
        <f t="shared" si="0"/>
        <v>1</v>
      </c>
    </row>
    <row r="25" spans="1:77" hidden="1" x14ac:dyDescent="0.2">
      <c r="A25" s="2">
        <v>27</v>
      </c>
      <c r="B25" s="2">
        <v>41</v>
      </c>
      <c r="C25" s="3" t="s">
        <v>352</v>
      </c>
      <c r="D25" s="3" t="s">
        <v>77</v>
      </c>
      <c r="E25" s="3" t="s">
        <v>353</v>
      </c>
      <c r="F25" s="3" t="s">
        <v>354</v>
      </c>
      <c r="G25" s="3" t="s">
        <v>355</v>
      </c>
      <c r="H25" s="4">
        <v>45519.370138888888</v>
      </c>
      <c r="I25" s="2">
        <v>2024</v>
      </c>
      <c r="J25" s="3" t="s">
        <v>80</v>
      </c>
      <c r="K25" s="3"/>
      <c r="L25" s="3" t="s">
        <v>81</v>
      </c>
      <c r="M25" s="3"/>
      <c r="N25" s="3" t="s">
        <v>228</v>
      </c>
      <c r="O25" s="3"/>
      <c r="P25" s="3"/>
      <c r="Q25" s="3"/>
      <c r="R25" s="3"/>
      <c r="S25" s="3"/>
      <c r="T25" s="3"/>
      <c r="U25" s="3" t="s">
        <v>83</v>
      </c>
      <c r="V25" s="3" t="s">
        <v>83</v>
      </c>
      <c r="W25" s="3" t="s">
        <v>84</v>
      </c>
      <c r="X25" s="3" t="s">
        <v>85</v>
      </c>
      <c r="Y25" s="3"/>
      <c r="Z25" s="3" t="s">
        <v>318</v>
      </c>
      <c r="AA25" s="3"/>
      <c r="AB25" s="3" t="s">
        <v>140</v>
      </c>
      <c r="AC25" s="3" t="s">
        <v>88</v>
      </c>
      <c r="AD25" s="3"/>
      <c r="AE25" s="3" t="s">
        <v>356</v>
      </c>
      <c r="AF25" s="3" t="s">
        <v>90</v>
      </c>
      <c r="AG25" s="3"/>
      <c r="AH25" s="3"/>
      <c r="AI25" s="3" t="s">
        <v>91</v>
      </c>
      <c r="AJ25" s="3"/>
      <c r="AK25" s="3" t="s">
        <v>91</v>
      </c>
      <c r="AL25" s="3"/>
      <c r="AM25" s="3" t="s">
        <v>91</v>
      </c>
      <c r="AN25" s="3"/>
      <c r="AO25" s="3" t="s">
        <v>92</v>
      </c>
      <c r="AP25" s="3" t="s">
        <v>110</v>
      </c>
      <c r="AQ25" s="3"/>
      <c r="AR25" s="3" t="s">
        <v>111</v>
      </c>
      <c r="AS25" s="3"/>
      <c r="AT25" s="3" t="s">
        <v>219</v>
      </c>
      <c r="AU25" s="3" t="s">
        <v>80</v>
      </c>
      <c r="AV25" s="3" t="s">
        <v>282</v>
      </c>
      <c r="AW25" s="3" t="s">
        <v>91</v>
      </c>
      <c r="AX25" s="3"/>
      <c r="AY25" s="3"/>
      <c r="AZ25" s="3" t="s">
        <v>113</v>
      </c>
      <c r="BA25" s="2">
        <v>734827</v>
      </c>
      <c r="BB25" s="3" t="s">
        <v>357</v>
      </c>
      <c r="BC25" s="3" t="s">
        <v>356</v>
      </c>
      <c r="BD25" s="3" t="s">
        <v>77</v>
      </c>
      <c r="BE25" s="3" t="s">
        <v>353</v>
      </c>
      <c r="BF25" s="3" t="s">
        <v>358</v>
      </c>
      <c r="BG25" s="3" t="s">
        <v>99</v>
      </c>
      <c r="BH25" s="3" t="s">
        <v>116</v>
      </c>
      <c r="BI25" s="3" t="s">
        <v>84</v>
      </c>
      <c r="BJ25" s="3">
        <v>12</v>
      </c>
      <c r="BK25" s="3"/>
      <c r="BL25" s="3" t="s">
        <v>359</v>
      </c>
      <c r="BM25" s="3" t="s">
        <v>118</v>
      </c>
      <c r="BN25" s="3"/>
      <c r="BO25" s="3" t="s">
        <v>119</v>
      </c>
      <c r="BP25" s="3"/>
      <c r="BQ25" s="3"/>
      <c r="BR25" s="3"/>
      <c r="BS25" s="3"/>
      <c r="BT25" s="3"/>
      <c r="BU25" s="3"/>
      <c r="BV25" s="3"/>
      <c r="BW25" s="3"/>
      <c r="BX25" s="3">
        <v>3.0061345513088646</v>
      </c>
      <c r="BY25">
        <f t="shared" si="0"/>
        <v>1</v>
      </c>
    </row>
    <row r="26" spans="1:77" hidden="1" x14ac:dyDescent="0.2">
      <c r="A26" s="2">
        <v>22</v>
      </c>
      <c r="B26" s="2">
        <v>59</v>
      </c>
      <c r="C26" s="3" t="s">
        <v>315</v>
      </c>
      <c r="D26" s="3" t="s">
        <v>77</v>
      </c>
      <c r="E26" s="3" t="s">
        <v>316</v>
      </c>
      <c r="F26" s="3" t="s">
        <v>317</v>
      </c>
      <c r="G26" s="3"/>
      <c r="H26" s="4">
        <v>45522.729166666664</v>
      </c>
      <c r="I26" s="2">
        <v>2024</v>
      </c>
      <c r="J26" s="3" t="s">
        <v>80</v>
      </c>
      <c r="K26" s="3"/>
      <c r="L26" s="3" t="s">
        <v>81</v>
      </c>
      <c r="M26" s="3"/>
      <c r="N26" s="3" t="s">
        <v>228</v>
      </c>
      <c r="O26" s="3"/>
      <c r="P26" s="3"/>
      <c r="Q26" s="3"/>
      <c r="R26" s="3"/>
      <c r="S26" s="3"/>
      <c r="T26" s="3"/>
      <c r="U26" s="3" t="s">
        <v>123</v>
      </c>
      <c r="V26" s="3" t="s">
        <v>123</v>
      </c>
      <c r="W26" s="3" t="s">
        <v>84</v>
      </c>
      <c r="X26" s="3" t="s">
        <v>85</v>
      </c>
      <c r="Y26" s="3"/>
      <c r="Z26" s="3" t="s">
        <v>318</v>
      </c>
      <c r="AA26" s="3"/>
      <c r="AB26" s="3" t="s">
        <v>319</v>
      </c>
      <c r="AC26" s="3" t="s">
        <v>88</v>
      </c>
      <c r="AD26" s="3"/>
      <c r="AE26" s="3" t="s">
        <v>320</v>
      </c>
      <c r="AF26" s="3" t="s">
        <v>90</v>
      </c>
      <c r="AG26" s="3" t="s">
        <v>154</v>
      </c>
      <c r="AH26" s="3"/>
      <c r="AI26" s="3" t="s">
        <v>91</v>
      </c>
      <c r="AJ26" s="3"/>
      <c r="AK26" s="3" t="s">
        <v>91</v>
      </c>
      <c r="AL26" s="3"/>
      <c r="AM26" s="3" t="s">
        <v>91</v>
      </c>
      <c r="AN26" s="3"/>
      <c r="AO26" s="3" t="s">
        <v>92</v>
      </c>
      <c r="AP26" s="3" t="s">
        <v>110</v>
      </c>
      <c r="AQ26" s="3"/>
      <c r="AR26" s="3" t="s">
        <v>111</v>
      </c>
      <c r="AS26" s="3"/>
      <c r="AT26" s="3" t="s">
        <v>219</v>
      </c>
      <c r="AU26" s="3" t="s">
        <v>80</v>
      </c>
      <c r="AV26" s="3" t="s">
        <v>257</v>
      </c>
      <c r="AW26" s="3" t="s">
        <v>91</v>
      </c>
      <c r="AX26" s="3"/>
      <c r="AY26" s="3"/>
      <c r="AZ26" s="3" t="s">
        <v>97</v>
      </c>
      <c r="BA26" s="2">
        <v>554524</v>
      </c>
      <c r="BB26" s="3" t="s">
        <v>312</v>
      </c>
      <c r="BC26" s="3" t="s">
        <v>311</v>
      </c>
      <c r="BD26" s="3" t="s">
        <v>77</v>
      </c>
      <c r="BE26" s="3" t="s">
        <v>307</v>
      </c>
      <c r="BF26" s="3" t="s">
        <v>313</v>
      </c>
      <c r="BG26" s="3" t="s">
        <v>99</v>
      </c>
      <c r="BH26" s="3" t="s">
        <v>116</v>
      </c>
      <c r="BI26" s="3" t="s">
        <v>84</v>
      </c>
      <c r="BJ26" s="3">
        <v>16</v>
      </c>
      <c r="BK26" s="3"/>
      <c r="BL26" s="3" t="s">
        <v>314</v>
      </c>
      <c r="BM26" s="3" t="s">
        <v>118</v>
      </c>
      <c r="BN26" s="3"/>
      <c r="BO26" s="3" t="s">
        <v>132</v>
      </c>
      <c r="BP26" s="3"/>
      <c r="BQ26" s="3"/>
      <c r="BR26" s="3"/>
      <c r="BS26" s="5">
        <v>713</v>
      </c>
      <c r="BT26" s="2">
        <v>1901</v>
      </c>
      <c r="BU26" s="3" t="s">
        <v>159</v>
      </c>
      <c r="BV26" s="3"/>
      <c r="BW26" s="3"/>
      <c r="BX26" s="3">
        <v>49085.813895339976</v>
      </c>
      <c r="BY26">
        <f t="shared" si="0"/>
        <v>1</v>
      </c>
    </row>
    <row r="27" spans="1:77" hidden="1" x14ac:dyDescent="0.2">
      <c r="A27" s="2">
        <v>25</v>
      </c>
      <c r="B27" s="2">
        <v>18</v>
      </c>
      <c r="C27" s="3" t="s">
        <v>338</v>
      </c>
      <c r="D27" s="3" t="s">
        <v>77</v>
      </c>
      <c r="E27" s="3" t="s">
        <v>202</v>
      </c>
      <c r="F27" s="3" t="s">
        <v>339</v>
      </c>
      <c r="G27" s="3"/>
      <c r="H27" s="4">
        <v>45527.194444444445</v>
      </c>
      <c r="I27" s="2">
        <v>2024</v>
      </c>
      <c r="J27" s="3" t="s">
        <v>80</v>
      </c>
      <c r="K27" s="3"/>
      <c r="L27" s="3" t="s">
        <v>272</v>
      </c>
      <c r="M27" s="3"/>
      <c r="N27" s="3"/>
      <c r="O27" s="3"/>
      <c r="P27" s="3"/>
      <c r="Q27" s="3"/>
      <c r="R27" s="3"/>
      <c r="S27" s="3"/>
      <c r="T27" s="3"/>
      <c r="U27" s="3" t="s">
        <v>123</v>
      </c>
      <c r="V27" s="3" t="s">
        <v>123</v>
      </c>
      <c r="W27" s="3" t="s">
        <v>84</v>
      </c>
      <c r="X27" s="3" t="s">
        <v>85</v>
      </c>
      <c r="Y27" s="3"/>
      <c r="Z27" s="3"/>
      <c r="AA27" s="3"/>
      <c r="AB27" s="3" t="s">
        <v>340</v>
      </c>
      <c r="AC27" s="3" t="s">
        <v>88</v>
      </c>
      <c r="AD27" s="3"/>
      <c r="AE27" s="3" t="s">
        <v>208</v>
      </c>
      <c r="AF27" s="3" t="s">
        <v>192</v>
      </c>
      <c r="AG27" s="3" t="s">
        <v>154</v>
      </c>
      <c r="AH27" s="3"/>
      <c r="AI27" s="3" t="s">
        <v>91</v>
      </c>
      <c r="AJ27" s="3"/>
      <c r="AK27" s="3" t="s">
        <v>91</v>
      </c>
      <c r="AL27" s="3"/>
      <c r="AM27" s="3" t="s">
        <v>91</v>
      </c>
      <c r="AN27" s="3"/>
      <c r="AO27" s="3" t="s">
        <v>92</v>
      </c>
      <c r="AP27" s="3" t="s">
        <v>110</v>
      </c>
      <c r="AQ27" s="3"/>
      <c r="AR27" s="3" t="s">
        <v>111</v>
      </c>
      <c r="AS27" s="3"/>
      <c r="AT27" s="3" t="s">
        <v>341</v>
      </c>
      <c r="AU27" s="3" t="s">
        <v>80</v>
      </c>
      <c r="AV27" s="3" t="s">
        <v>342</v>
      </c>
      <c r="AW27" s="3" t="s">
        <v>91</v>
      </c>
      <c r="AX27" s="3"/>
      <c r="AY27" s="3"/>
      <c r="AZ27" s="3" t="s">
        <v>97</v>
      </c>
      <c r="BA27" s="2">
        <v>667562</v>
      </c>
      <c r="BB27" s="3" t="s">
        <v>343</v>
      </c>
      <c r="BC27" s="3" t="s">
        <v>247</v>
      </c>
      <c r="BD27" s="3" t="s">
        <v>77</v>
      </c>
      <c r="BE27" s="3" t="s">
        <v>243</v>
      </c>
      <c r="BF27" s="3" t="s">
        <v>250</v>
      </c>
      <c r="BG27" s="3" t="s">
        <v>99</v>
      </c>
      <c r="BH27" s="3" t="s">
        <v>116</v>
      </c>
      <c r="BI27" s="3" t="s">
        <v>84</v>
      </c>
      <c r="BJ27" s="3">
        <v>16</v>
      </c>
      <c r="BK27" s="3"/>
      <c r="BL27" s="3" t="s">
        <v>251</v>
      </c>
      <c r="BM27" s="3" t="s">
        <v>118</v>
      </c>
      <c r="BN27" s="3"/>
      <c r="BO27" s="3" t="s">
        <v>119</v>
      </c>
      <c r="BP27" s="3"/>
      <c r="BQ27" s="3"/>
      <c r="BR27" s="3"/>
      <c r="BS27" s="3"/>
      <c r="BT27" s="3"/>
      <c r="BU27" s="3"/>
      <c r="BV27" s="3"/>
      <c r="BW27" s="3"/>
      <c r="BX27" s="3">
        <v>72800.202148528144</v>
      </c>
      <c r="BY27">
        <f t="shared" si="0"/>
        <v>1</v>
      </c>
    </row>
    <row r="28" spans="1:77" hidden="1" x14ac:dyDescent="0.2">
      <c r="A28" s="2">
        <v>21</v>
      </c>
      <c r="B28" s="2">
        <v>48</v>
      </c>
      <c r="C28" s="3" t="s">
        <v>306</v>
      </c>
      <c r="D28" s="3" t="s">
        <v>77</v>
      </c>
      <c r="E28" s="3" t="s">
        <v>307</v>
      </c>
      <c r="F28" s="3" t="s">
        <v>308</v>
      </c>
      <c r="G28" s="3" t="s">
        <v>309</v>
      </c>
      <c r="H28" s="4">
        <v>45531.59097222222</v>
      </c>
      <c r="I28" s="2">
        <v>2024</v>
      </c>
      <c r="J28" s="3" t="s">
        <v>80</v>
      </c>
      <c r="K28" s="3"/>
      <c r="L28" s="3" t="s">
        <v>105</v>
      </c>
      <c r="M28" s="3"/>
      <c r="N28" s="3"/>
      <c r="O28" s="3"/>
      <c r="P28" s="3"/>
      <c r="Q28" s="3"/>
      <c r="R28" s="3"/>
      <c r="S28" s="3"/>
      <c r="T28" s="3"/>
      <c r="U28" s="3" t="s">
        <v>123</v>
      </c>
      <c r="V28" s="3" t="s">
        <v>123</v>
      </c>
      <c r="W28" s="3" t="s">
        <v>84</v>
      </c>
      <c r="X28" s="3" t="s">
        <v>85</v>
      </c>
      <c r="Y28" s="3"/>
      <c r="Z28" s="3"/>
      <c r="AA28" s="3"/>
      <c r="AB28" s="3" t="s">
        <v>310</v>
      </c>
      <c r="AC28" s="3" t="s">
        <v>88</v>
      </c>
      <c r="AD28" s="3"/>
      <c r="AE28" s="3" t="s">
        <v>311</v>
      </c>
      <c r="AF28" s="3" t="s">
        <v>90</v>
      </c>
      <c r="AG28" s="3"/>
      <c r="AH28" s="3"/>
      <c r="AI28" s="3" t="s">
        <v>91</v>
      </c>
      <c r="AJ28" s="3"/>
      <c r="AK28" s="3" t="s">
        <v>91</v>
      </c>
      <c r="AL28" s="3"/>
      <c r="AM28" s="3" t="s">
        <v>91</v>
      </c>
      <c r="AN28" s="3"/>
      <c r="AO28" s="3" t="s">
        <v>193</v>
      </c>
      <c r="AP28" s="3" t="s">
        <v>110</v>
      </c>
      <c r="AQ28" s="3"/>
      <c r="AR28" s="3" t="s">
        <v>185</v>
      </c>
      <c r="AS28" s="3"/>
      <c r="AT28" s="3" t="s">
        <v>95</v>
      </c>
      <c r="AU28" s="3" t="s">
        <v>80</v>
      </c>
      <c r="AV28" s="3" t="s">
        <v>257</v>
      </c>
      <c r="AW28" s="3" t="s">
        <v>91</v>
      </c>
      <c r="AX28" s="3"/>
      <c r="AY28" s="3"/>
      <c r="AZ28" s="3" t="s">
        <v>97</v>
      </c>
      <c r="BA28" s="2">
        <v>554524</v>
      </c>
      <c r="BB28" s="3" t="s">
        <v>312</v>
      </c>
      <c r="BC28" s="3" t="s">
        <v>311</v>
      </c>
      <c r="BD28" s="3" t="s">
        <v>77</v>
      </c>
      <c r="BE28" s="3" t="s">
        <v>307</v>
      </c>
      <c r="BF28" s="3" t="s">
        <v>313</v>
      </c>
      <c r="BG28" s="3" t="s">
        <v>99</v>
      </c>
      <c r="BH28" s="3" t="s">
        <v>116</v>
      </c>
      <c r="BI28" s="3" t="s">
        <v>84</v>
      </c>
      <c r="BJ28" s="3">
        <v>16</v>
      </c>
      <c r="BK28" s="3"/>
      <c r="BL28" s="3" t="s">
        <v>314</v>
      </c>
      <c r="BM28" s="3" t="s">
        <v>118</v>
      </c>
      <c r="BN28" s="3"/>
      <c r="BO28" s="3" t="s">
        <v>132</v>
      </c>
      <c r="BP28" s="3"/>
      <c r="BQ28" s="3"/>
      <c r="BR28" s="3"/>
      <c r="BS28" s="5">
        <v>713</v>
      </c>
      <c r="BT28" s="2">
        <v>1901</v>
      </c>
      <c r="BU28" s="3" t="s">
        <v>159</v>
      </c>
      <c r="BV28" s="3"/>
      <c r="BW28" s="3"/>
      <c r="BX28" s="3">
        <v>7.2517729779567119</v>
      </c>
      <c r="BY28">
        <f t="shared" si="0"/>
        <v>1</v>
      </c>
    </row>
    <row r="29" spans="1:77" hidden="1" x14ac:dyDescent="0.2">
      <c r="A29" s="2">
        <v>16</v>
      </c>
      <c r="B29" s="2">
        <v>54</v>
      </c>
      <c r="C29" s="3" t="s">
        <v>260</v>
      </c>
      <c r="D29" s="3" t="s">
        <v>77</v>
      </c>
      <c r="E29" s="3" t="s">
        <v>261</v>
      </c>
      <c r="F29" s="3" t="s">
        <v>262</v>
      </c>
      <c r="G29" s="3"/>
      <c r="H29" s="4">
        <v>45533.527083333334</v>
      </c>
      <c r="I29" s="2">
        <v>2024</v>
      </c>
      <c r="J29" s="3" t="s">
        <v>80</v>
      </c>
      <c r="K29" s="3"/>
      <c r="L29" s="3" t="s">
        <v>105</v>
      </c>
      <c r="M29" s="3"/>
      <c r="N29" s="3"/>
      <c r="O29" s="3"/>
      <c r="P29" s="3"/>
      <c r="Q29" s="3"/>
      <c r="R29" s="3"/>
      <c r="S29" s="3" t="s">
        <v>164</v>
      </c>
      <c r="T29" s="3"/>
      <c r="U29" s="3" t="s">
        <v>123</v>
      </c>
      <c r="V29" s="3" t="s">
        <v>123</v>
      </c>
      <c r="W29" s="3" t="s">
        <v>84</v>
      </c>
      <c r="X29" s="3" t="s">
        <v>85</v>
      </c>
      <c r="Y29" s="3"/>
      <c r="Z29" s="3"/>
      <c r="AA29" s="3"/>
      <c r="AB29" s="3" t="s">
        <v>140</v>
      </c>
      <c r="AC29" s="3" t="s">
        <v>88</v>
      </c>
      <c r="AD29" s="3"/>
      <c r="AE29" s="3" t="s">
        <v>263</v>
      </c>
      <c r="AF29" s="3" t="s">
        <v>90</v>
      </c>
      <c r="AG29" s="3" t="s">
        <v>154</v>
      </c>
      <c r="AH29" s="3"/>
      <c r="AI29" s="3" t="s">
        <v>91</v>
      </c>
      <c r="AJ29" s="3"/>
      <c r="AK29" s="3" t="s">
        <v>91</v>
      </c>
      <c r="AL29" s="3"/>
      <c r="AM29" s="3" t="s">
        <v>91</v>
      </c>
      <c r="AN29" s="3"/>
      <c r="AO29" s="3" t="s">
        <v>193</v>
      </c>
      <c r="AP29" s="3" t="s">
        <v>110</v>
      </c>
      <c r="AQ29" s="3"/>
      <c r="AR29" s="3" t="s">
        <v>111</v>
      </c>
      <c r="AS29" s="3"/>
      <c r="AT29" s="3" t="s">
        <v>144</v>
      </c>
      <c r="AU29" s="3" t="s">
        <v>80</v>
      </c>
      <c r="AV29" s="3" t="s">
        <v>257</v>
      </c>
      <c r="AW29" s="3" t="s">
        <v>91</v>
      </c>
      <c r="AX29" s="3"/>
      <c r="AY29" s="3"/>
      <c r="AZ29" s="3" t="s">
        <v>113</v>
      </c>
      <c r="BA29" s="2">
        <v>372778</v>
      </c>
      <c r="BB29" s="3" t="s">
        <v>264</v>
      </c>
      <c r="BC29" s="3" t="s">
        <v>263</v>
      </c>
      <c r="BD29" s="3" t="s">
        <v>77</v>
      </c>
      <c r="BE29" s="3" t="s">
        <v>261</v>
      </c>
      <c r="BF29" s="3" t="s">
        <v>265</v>
      </c>
      <c r="BG29" s="3" t="s">
        <v>99</v>
      </c>
      <c r="BH29" s="3" t="s">
        <v>211</v>
      </c>
      <c r="BI29" s="3" t="s">
        <v>84</v>
      </c>
      <c r="BJ29" s="3">
        <v>16</v>
      </c>
      <c r="BK29" s="3"/>
      <c r="BL29" s="3" t="s">
        <v>266</v>
      </c>
      <c r="BM29" s="3" t="s">
        <v>99</v>
      </c>
      <c r="BN29" s="3" t="s">
        <v>211</v>
      </c>
      <c r="BO29" s="3" t="s">
        <v>267</v>
      </c>
      <c r="BP29" s="3"/>
      <c r="BQ29" s="3"/>
      <c r="BR29" s="3"/>
      <c r="BS29" s="3"/>
      <c r="BT29" s="3"/>
      <c r="BU29" s="3"/>
      <c r="BV29" s="3"/>
      <c r="BW29" s="3"/>
      <c r="BX29" s="3">
        <v>3.1127031649219599</v>
      </c>
      <c r="BY29" t="b">
        <f t="shared" si="0"/>
        <v>0</v>
      </c>
    </row>
    <row r="30" spans="1:77" hidden="1" x14ac:dyDescent="0.2">
      <c r="A30" s="2">
        <v>33</v>
      </c>
      <c r="B30" s="2">
        <v>7</v>
      </c>
      <c r="C30" s="3" t="s">
        <v>402</v>
      </c>
      <c r="D30" s="3" t="s">
        <v>77</v>
      </c>
      <c r="E30" s="3" t="s">
        <v>403</v>
      </c>
      <c r="F30" s="3" t="s">
        <v>404</v>
      </c>
      <c r="G30" s="3"/>
      <c r="H30" s="4">
        <v>45575.561805555553</v>
      </c>
      <c r="I30" s="2">
        <v>2024</v>
      </c>
      <c r="J30" s="3" t="s">
        <v>104</v>
      </c>
      <c r="K30" s="3"/>
      <c r="L30" s="3" t="s">
        <v>405</v>
      </c>
      <c r="M30" s="3"/>
      <c r="N30" s="3"/>
      <c r="O30" s="3"/>
      <c r="P30" s="3"/>
      <c r="Q30" s="3"/>
      <c r="R30" s="3"/>
      <c r="S30" s="3"/>
      <c r="T30" s="3"/>
      <c r="U30" s="3" t="s">
        <v>83</v>
      </c>
      <c r="V30" s="3" t="s">
        <v>83</v>
      </c>
      <c r="W30" s="3" t="s">
        <v>84</v>
      </c>
      <c r="X30" s="3" t="s">
        <v>85</v>
      </c>
      <c r="Y30" s="3"/>
      <c r="Z30" s="3"/>
      <c r="AA30" s="3"/>
      <c r="AB30" s="3" t="s">
        <v>406</v>
      </c>
      <c r="AC30" s="3" t="s">
        <v>88</v>
      </c>
      <c r="AD30" s="3"/>
      <c r="AE30" s="3" t="s">
        <v>407</v>
      </c>
      <c r="AF30" s="3" t="s">
        <v>90</v>
      </c>
      <c r="AG30" s="3" t="s">
        <v>154</v>
      </c>
      <c r="AH30" s="3"/>
      <c r="AI30" s="3" t="s">
        <v>91</v>
      </c>
      <c r="AJ30" s="3"/>
      <c r="AK30" s="3" t="s">
        <v>91</v>
      </c>
      <c r="AL30" s="3"/>
      <c r="AM30" s="3" t="s">
        <v>91</v>
      </c>
      <c r="AN30" s="3"/>
      <c r="AO30" s="3" t="s">
        <v>92</v>
      </c>
      <c r="AP30" s="3" t="s">
        <v>110</v>
      </c>
      <c r="AQ30" s="3"/>
      <c r="AR30" s="3" t="s">
        <v>185</v>
      </c>
      <c r="AS30" s="3"/>
      <c r="AT30" s="3" t="s">
        <v>95</v>
      </c>
      <c r="AU30" s="3" t="s">
        <v>145</v>
      </c>
      <c r="AV30" s="3"/>
      <c r="AW30" s="3" t="s">
        <v>91</v>
      </c>
      <c r="AX30" s="3"/>
      <c r="AY30" s="3"/>
      <c r="AZ30" s="3" t="s">
        <v>97</v>
      </c>
      <c r="BA30" s="2">
        <v>948985</v>
      </c>
      <c r="BB30" s="3" t="s">
        <v>408</v>
      </c>
      <c r="BC30" s="3" t="s">
        <v>407</v>
      </c>
      <c r="BD30" s="3" t="s">
        <v>77</v>
      </c>
      <c r="BE30" s="3" t="s">
        <v>403</v>
      </c>
      <c r="BF30" s="3" t="s">
        <v>409</v>
      </c>
      <c r="BG30" s="3" t="s">
        <v>130</v>
      </c>
      <c r="BH30" s="3"/>
      <c r="BI30" s="3" t="s">
        <v>84</v>
      </c>
      <c r="BJ30" s="3">
        <v>12</v>
      </c>
      <c r="BK30" s="3"/>
      <c r="BL30" s="3" t="s">
        <v>410</v>
      </c>
      <c r="BM30" s="3" t="s">
        <v>118</v>
      </c>
      <c r="BN30" s="3"/>
      <c r="BO30" s="3" t="s">
        <v>149</v>
      </c>
      <c r="BP30" s="3"/>
      <c r="BQ30" s="3"/>
      <c r="BR30" s="3"/>
      <c r="BS30" s="3"/>
      <c r="BT30" s="3"/>
      <c r="BU30" s="3"/>
      <c r="BV30" s="3"/>
      <c r="BW30" s="3"/>
      <c r="BX30" s="3">
        <v>3.3183354513796015</v>
      </c>
      <c r="BY30" t="b">
        <f t="shared" si="0"/>
        <v>0</v>
      </c>
    </row>
    <row r="31" spans="1:77" hidden="1" x14ac:dyDescent="0.2">
      <c r="A31" s="2">
        <v>29</v>
      </c>
      <c r="B31" s="2">
        <v>18</v>
      </c>
      <c r="C31" s="3" t="s">
        <v>371</v>
      </c>
      <c r="D31" s="3" t="s">
        <v>77</v>
      </c>
      <c r="E31" s="3" t="s">
        <v>372</v>
      </c>
      <c r="F31" s="3" t="s">
        <v>373</v>
      </c>
      <c r="G31" s="3"/>
      <c r="H31" s="4">
        <v>45589.645138888889</v>
      </c>
      <c r="I31" s="2">
        <v>2024</v>
      </c>
      <c r="J31" s="3" t="s">
        <v>289</v>
      </c>
      <c r="K31" s="3"/>
      <c r="L31" s="3" t="s">
        <v>272</v>
      </c>
      <c r="M31" s="3"/>
      <c r="N31" s="3"/>
      <c r="O31" s="3"/>
      <c r="P31" s="3"/>
      <c r="Q31" s="3"/>
      <c r="R31" s="3"/>
      <c r="S31" s="3"/>
      <c r="T31" s="3"/>
      <c r="U31" s="3" t="s">
        <v>123</v>
      </c>
      <c r="V31" s="3" t="s">
        <v>123</v>
      </c>
      <c r="W31" s="3" t="s">
        <v>84</v>
      </c>
      <c r="X31" s="3" t="s">
        <v>85</v>
      </c>
      <c r="Y31" s="3"/>
      <c r="Z31" s="3"/>
      <c r="AA31" s="3"/>
      <c r="AB31" s="3" t="s">
        <v>140</v>
      </c>
      <c r="AC31" s="3" t="s">
        <v>88</v>
      </c>
      <c r="AD31" s="3"/>
      <c r="AE31" s="3" t="s">
        <v>374</v>
      </c>
      <c r="AF31" s="3" t="s">
        <v>192</v>
      </c>
      <c r="AG31" s="3" t="s">
        <v>154</v>
      </c>
      <c r="AH31" s="3"/>
      <c r="AI31" s="3" t="s">
        <v>91</v>
      </c>
      <c r="AJ31" s="3"/>
      <c r="AK31" s="3" t="s">
        <v>91</v>
      </c>
      <c r="AL31" s="3"/>
      <c r="AM31" s="3" t="s">
        <v>91</v>
      </c>
      <c r="AN31" s="3"/>
      <c r="AO31" s="3" t="s">
        <v>193</v>
      </c>
      <c r="AP31" s="3" t="s">
        <v>110</v>
      </c>
      <c r="AQ31" s="3"/>
      <c r="AR31" s="3" t="s">
        <v>111</v>
      </c>
      <c r="AS31" s="3"/>
      <c r="AT31" s="3" t="s">
        <v>95</v>
      </c>
      <c r="AU31" s="3" t="s">
        <v>80</v>
      </c>
      <c r="AV31" s="3" t="s">
        <v>257</v>
      </c>
      <c r="AW31" s="3" t="s">
        <v>91</v>
      </c>
      <c r="AX31" s="3"/>
      <c r="AY31" s="3"/>
      <c r="AZ31" s="3" t="s">
        <v>113</v>
      </c>
      <c r="BA31" s="2">
        <v>55941</v>
      </c>
      <c r="BB31" s="3" t="s">
        <v>375</v>
      </c>
      <c r="BC31" s="3" t="s">
        <v>374</v>
      </c>
      <c r="BD31" s="3" t="s">
        <v>77</v>
      </c>
      <c r="BE31" s="3" t="s">
        <v>372</v>
      </c>
      <c r="BF31" s="3" t="s">
        <v>376</v>
      </c>
      <c r="BG31" s="3" t="s">
        <v>99</v>
      </c>
      <c r="BH31" s="3" t="s">
        <v>116</v>
      </c>
      <c r="BI31" s="3" t="s">
        <v>84</v>
      </c>
      <c r="BJ31" s="3">
        <v>16</v>
      </c>
      <c r="BK31" s="3"/>
      <c r="BL31" s="3" t="s">
        <v>377</v>
      </c>
      <c r="BM31" s="3" t="s">
        <v>118</v>
      </c>
      <c r="BN31" s="3"/>
      <c r="BO31" s="3" t="s">
        <v>132</v>
      </c>
      <c r="BP31" s="3"/>
      <c r="BQ31" s="3"/>
      <c r="BR31" s="3"/>
      <c r="BS31" s="5">
        <v>713</v>
      </c>
      <c r="BT31" s="2">
        <v>1901</v>
      </c>
      <c r="BU31" s="3" t="s">
        <v>159</v>
      </c>
      <c r="BV31" s="3"/>
      <c r="BW31" s="3"/>
      <c r="BX31" s="3">
        <v>5.2458344510147228</v>
      </c>
      <c r="BY31">
        <f t="shared" si="0"/>
        <v>1</v>
      </c>
    </row>
    <row r="32" spans="1:77" hidden="1" x14ac:dyDescent="0.2">
      <c r="A32" s="2">
        <v>32</v>
      </c>
      <c r="B32" s="2">
        <v>11</v>
      </c>
      <c r="C32" s="3" t="s">
        <v>394</v>
      </c>
      <c r="D32" s="3" t="s">
        <v>77</v>
      </c>
      <c r="E32" s="3" t="s">
        <v>395</v>
      </c>
      <c r="F32" s="3" t="s">
        <v>396</v>
      </c>
      <c r="G32" s="3"/>
      <c r="H32" s="4">
        <v>45602.354166666664</v>
      </c>
      <c r="I32" s="2">
        <v>2024</v>
      </c>
      <c r="J32" s="3" t="s">
        <v>80</v>
      </c>
      <c r="K32" s="3"/>
      <c r="L32" s="3" t="s">
        <v>272</v>
      </c>
      <c r="M32" s="3"/>
      <c r="N32" s="3"/>
      <c r="O32" s="3"/>
      <c r="P32" s="3"/>
      <c r="Q32" s="3"/>
      <c r="R32" s="3"/>
      <c r="S32" s="3"/>
      <c r="T32" s="3"/>
      <c r="U32" s="3" t="s">
        <v>123</v>
      </c>
      <c r="V32" s="3" t="s">
        <v>123</v>
      </c>
      <c r="W32" s="3" t="s">
        <v>84</v>
      </c>
      <c r="X32" s="3" t="s">
        <v>85</v>
      </c>
      <c r="Y32" s="3"/>
      <c r="Z32" s="3"/>
      <c r="AA32" s="3"/>
      <c r="AB32" s="3" t="s">
        <v>397</v>
      </c>
      <c r="AC32" s="3" t="s">
        <v>88</v>
      </c>
      <c r="AD32" s="3"/>
      <c r="AE32" s="3" t="s">
        <v>398</v>
      </c>
      <c r="AF32" s="3" t="s">
        <v>192</v>
      </c>
      <c r="AG32" s="3" t="s">
        <v>109</v>
      </c>
      <c r="AH32" s="3"/>
      <c r="AI32" s="3" t="s">
        <v>366</v>
      </c>
      <c r="AJ32" s="4">
        <v>45602.416666666664</v>
      </c>
      <c r="AK32" s="3" t="s">
        <v>91</v>
      </c>
      <c r="AL32" s="3"/>
      <c r="AM32" s="3" t="s">
        <v>366</v>
      </c>
      <c r="AN32" s="4">
        <v>45602.416666666664</v>
      </c>
      <c r="AO32" s="3" t="s">
        <v>193</v>
      </c>
      <c r="AP32" s="3" t="s">
        <v>110</v>
      </c>
      <c r="AQ32" s="3"/>
      <c r="AR32" s="3" t="s">
        <v>94</v>
      </c>
      <c r="AS32" s="3"/>
      <c r="AT32" s="3" t="s">
        <v>95</v>
      </c>
      <c r="AU32" s="3" t="s">
        <v>80</v>
      </c>
      <c r="AV32" s="3" t="s">
        <v>237</v>
      </c>
      <c r="AW32" s="3" t="s">
        <v>91</v>
      </c>
      <c r="AX32" s="3"/>
      <c r="AY32" s="3"/>
      <c r="AZ32" s="3" t="s">
        <v>97</v>
      </c>
      <c r="BA32" s="2">
        <v>857453</v>
      </c>
      <c r="BB32" s="3" t="s">
        <v>399</v>
      </c>
      <c r="BC32" s="3" t="s">
        <v>398</v>
      </c>
      <c r="BD32" s="3" t="s">
        <v>77</v>
      </c>
      <c r="BE32" s="3" t="s">
        <v>395</v>
      </c>
      <c r="BF32" s="3" t="s">
        <v>400</v>
      </c>
      <c r="BG32" s="3" t="s">
        <v>99</v>
      </c>
      <c r="BH32" s="3" t="s">
        <v>116</v>
      </c>
      <c r="BI32" s="3" t="s">
        <v>84</v>
      </c>
      <c r="BJ32" s="3">
        <v>16</v>
      </c>
      <c r="BK32" s="3"/>
      <c r="BL32" s="3" t="s">
        <v>401</v>
      </c>
      <c r="BM32" s="3" t="s">
        <v>118</v>
      </c>
      <c r="BN32" s="3"/>
      <c r="BO32" s="3" t="s">
        <v>149</v>
      </c>
      <c r="BP32" s="3"/>
      <c r="BQ32" s="3"/>
      <c r="BR32" s="3"/>
      <c r="BS32" s="5">
        <v>713</v>
      </c>
      <c r="BT32" s="2">
        <v>1901</v>
      </c>
      <c r="BU32" s="3" t="s">
        <v>159</v>
      </c>
      <c r="BV32" s="3"/>
      <c r="BW32" s="3"/>
      <c r="BX32" s="3">
        <v>77.70996297826018</v>
      </c>
      <c r="BY32">
        <f t="shared" si="0"/>
        <v>1</v>
      </c>
    </row>
    <row r="33" spans="1:77" hidden="1" x14ac:dyDescent="0.2">
      <c r="A33" s="2">
        <v>31</v>
      </c>
      <c r="B33" s="2">
        <v>15</v>
      </c>
      <c r="C33" s="3" t="s">
        <v>386</v>
      </c>
      <c r="D33" s="3" t="s">
        <v>77</v>
      </c>
      <c r="E33" s="3" t="s">
        <v>387</v>
      </c>
      <c r="F33" s="3" t="s">
        <v>388</v>
      </c>
      <c r="G33" s="3"/>
      <c r="H33" s="4">
        <v>45605.655555555553</v>
      </c>
      <c r="I33" s="2">
        <v>2024</v>
      </c>
      <c r="J33" s="3" t="s">
        <v>80</v>
      </c>
      <c r="K33" s="3"/>
      <c r="L33" s="3" t="s">
        <v>105</v>
      </c>
      <c r="M33" s="3"/>
      <c r="N33" s="3"/>
      <c r="O33" s="3"/>
      <c r="P33" s="3"/>
      <c r="Q33" s="3"/>
      <c r="R33" s="3"/>
      <c r="S33" s="3" t="s">
        <v>174</v>
      </c>
      <c r="T33" s="3"/>
      <c r="U33" s="3" t="s">
        <v>83</v>
      </c>
      <c r="V33" s="3" t="s">
        <v>83</v>
      </c>
      <c r="W33" s="3" t="s">
        <v>84</v>
      </c>
      <c r="X33" s="3" t="s">
        <v>85</v>
      </c>
      <c r="Y33" s="3"/>
      <c r="Z33" s="3"/>
      <c r="AA33" s="3"/>
      <c r="AB33" s="3" t="s">
        <v>389</v>
      </c>
      <c r="AC33" s="3" t="s">
        <v>88</v>
      </c>
      <c r="AD33" s="3"/>
      <c r="AE33" s="3" t="s">
        <v>390</v>
      </c>
      <c r="AF33" s="3" t="s">
        <v>192</v>
      </c>
      <c r="AG33" s="3"/>
      <c r="AH33" s="3"/>
      <c r="AI33" s="3" t="s">
        <v>91</v>
      </c>
      <c r="AJ33" s="3"/>
      <c r="AK33" s="3" t="s">
        <v>91</v>
      </c>
      <c r="AL33" s="3"/>
      <c r="AM33" s="3" t="s">
        <v>91</v>
      </c>
      <c r="AN33" s="3"/>
      <c r="AO33" s="3" t="s">
        <v>92</v>
      </c>
      <c r="AP33" s="3" t="s">
        <v>110</v>
      </c>
      <c r="AQ33" s="3"/>
      <c r="AR33" s="3" t="s">
        <v>143</v>
      </c>
      <c r="AS33" s="3"/>
      <c r="AT33" s="3" t="s">
        <v>219</v>
      </c>
      <c r="AU33" s="3" t="s">
        <v>80</v>
      </c>
      <c r="AV33" s="3" t="s">
        <v>282</v>
      </c>
      <c r="AW33" s="3" t="s">
        <v>91</v>
      </c>
      <c r="AX33" s="3"/>
      <c r="AY33" s="3"/>
      <c r="AZ33" s="3" t="s">
        <v>97</v>
      </c>
      <c r="BA33" s="2">
        <v>821626</v>
      </c>
      <c r="BB33" s="3" t="s">
        <v>391</v>
      </c>
      <c r="BC33" s="3" t="s">
        <v>390</v>
      </c>
      <c r="BD33" s="3" t="s">
        <v>77</v>
      </c>
      <c r="BE33" s="3" t="s">
        <v>387</v>
      </c>
      <c r="BF33" s="3" t="s">
        <v>392</v>
      </c>
      <c r="BG33" s="3" t="s">
        <v>130</v>
      </c>
      <c r="BH33" s="3"/>
      <c r="BI33" s="3" t="s">
        <v>84</v>
      </c>
      <c r="BJ33" s="3">
        <v>12</v>
      </c>
      <c r="BK33" s="3"/>
      <c r="BL33" s="3" t="s">
        <v>393</v>
      </c>
      <c r="BM33" s="3" t="s">
        <v>118</v>
      </c>
      <c r="BN33" s="3"/>
      <c r="BO33" s="3" t="s">
        <v>149</v>
      </c>
      <c r="BP33" s="3"/>
      <c r="BQ33" s="3"/>
      <c r="BR33" s="3"/>
      <c r="BS33" s="5">
        <v>44397</v>
      </c>
      <c r="BT33" s="2">
        <v>2021</v>
      </c>
      <c r="BU33" s="3" t="s">
        <v>133</v>
      </c>
      <c r="BV33" s="3"/>
      <c r="BW33" s="3"/>
      <c r="BX33" s="3">
        <v>6.0708558533542174</v>
      </c>
      <c r="BY33">
        <f t="shared" si="0"/>
        <v>1</v>
      </c>
    </row>
    <row r="34" spans="1:77" hidden="1" x14ac:dyDescent="0.2">
      <c r="A34" s="2">
        <v>30</v>
      </c>
      <c r="B34" s="2">
        <v>6</v>
      </c>
      <c r="C34" s="3" t="s">
        <v>378</v>
      </c>
      <c r="D34" s="3" t="s">
        <v>77</v>
      </c>
      <c r="E34" s="3" t="s">
        <v>379</v>
      </c>
      <c r="F34" s="3" t="s">
        <v>380</v>
      </c>
      <c r="G34" s="3"/>
      <c r="H34" s="4">
        <v>45627.397916666669</v>
      </c>
      <c r="I34" s="2">
        <v>2024</v>
      </c>
      <c r="J34" s="3" t="s">
        <v>80</v>
      </c>
      <c r="K34" s="3"/>
      <c r="L34" s="3" t="s">
        <v>81</v>
      </c>
      <c r="M34" s="3"/>
      <c r="N34" s="3" t="s">
        <v>138</v>
      </c>
      <c r="O34" s="3"/>
      <c r="P34" s="3"/>
      <c r="Q34" s="3"/>
      <c r="R34" s="3"/>
      <c r="S34" s="3"/>
      <c r="T34" s="3"/>
      <c r="U34" s="3" t="s">
        <v>123</v>
      </c>
      <c r="V34" s="3" t="s">
        <v>123</v>
      </c>
      <c r="W34" s="3" t="s">
        <v>84</v>
      </c>
      <c r="X34" s="3" t="s">
        <v>85</v>
      </c>
      <c r="Y34" s="3"/>
      <c r="Z34" s="3" t="s">
        <v>99</v>
      </c>
      <c r="AA34" s="3" t="s">
        <v>381</v>
      </c>
      <c r="AB34" s="3" t="s">
        <v>140</v>
      </c>
      <c r="AC34" s="3" t="s">
        <v>88</v>
      </c>
      <c r="AD34" s="3"/>
      <c r="AE34" s="3" t="s">
        <v>382</v>
      </c>
      <c r="AF34" s="3" t="s">
        <v>90</v>
      </c>
      <c r="AG34" s="3" t="s">
        <v>154</v>
      </c>
      <c r="AH34" s="3"/>
      <c r="AI34" s="3" t="s">
        <v>91</v>
      </c>
      <c r="AJ34" s="3"/>
      <c r="AK34" s="3" t="s">
        <v>91</v>
      </c>
      <c r="AL34" s="3"/>
      <c r="AM34" s="3" t="s">
        <v>91</v>
      </c>
      <c r="AN34" s="3"/>
      <c r="AO34" s="3" t="s">
        <v>193</v>
      </c>
      <c r="AP34" s="3" t="s">
        <v>110</v>
      </c>
      <c r="AQ34" s="3"/>
      <c r="AR34" s="3" t="s">
        <v>111</v>
      </c>
      <c r="AS34" s="3"/>
      <c r="AT34" s="3" t="s">
        <v>144</v>
      </c>
      <c r="AU34" s="3" t="s">
        <v>80</v>
      </c>
      <c r="AV34" s="3" t="s">
        <v>257</v>
      </c>
      <c r="AW34" s="3" t="s">
        <v>91</v>
      </c>
      <c r="AX34" s="3"/>
      <c r="AY34" s="3"/>
      <c r="AZ34" s="3" t="s">
        <v>97</v>
      </c>
      <c r="BA34" s="2">
        <v>186173</v>
      </c>
      <c r="BB34" s="3" t="s">
        <v>383</v>
      </c>
      <c r="BC34" s="3" t="s">
        <v>382</v>
      </c>
      <c r="BD34" s="3" t="s">
        <v>77</v>
      </c>
      <c r="BE34" s="3" t="s">
        <v>379</v>
      </c>
      <c r="BF34" s="3" t="s">
        <v>384</v>
      </c>
      <c r="BG34" s="3" t="s">
        <v>130</v>
      </c>
      <c r="BH34" s="3"/>
      <c r="BI34" s="3" t="s">
        <v>84</v>
      </c>
      <c r="BJ34" s="3">
        <v>16</v>
      </c>
      <c r="BK34" s="3"/>
      <c r="BL34" s="3" t="s">
        <v>385</v>
      </c>
      <c r="BM34" s="3" t="s">
        <v>118</v>
      </c>
      <c r="BN34" s="3"/>
      <c r="BO34" s="3" t="s">
        <v>132</v>
      </c>
      <c r="BP34" s="3"/>
      <c r="BQ34" s="3"/>
      <c r="BR34" s="3"/>
      <c r="BS34" s="5">
        <v>713</v>
      </c>
      <c r="BT34" s="2">
        <v>1901</v>
      </c>
      <c r="BU34" s="3" t="s">
        <v>159</v>
      </c>
      <c r="BV34" s="3"/>
      <c r="BW34" s="3"/>
      <c r="BX34" s="3">
        <v>3.1675763751201145</v>
      </c>
      <c r="BY34" t="b">
        <f t="shared" si="0"/>
        <v>0</v>
      </c>
    </row>
  </sheetData>
  <autoFilter ref="A1:BY34" xr:uid="{FBC61F78-9F8E-9442-9C04-BA03979E0D0B}">
    <filterColumn colId="31">
      <filters>
        <filter val="Primary Distribution Line"/>
      </filters>
    </filterColumn>
    <filterColumn colId="58">
      <filters>
        <filter val="Covered"/>
      </filters>
    </filterColumn>
    <filterColumn colId="76">
      <filters>
        <filter val="1"/>
      </filters>
    </filterColumn>
  </autoFilter>
  <sortState xmlns:xlrd2="http://schemas.microsoft.com/office/spreadsheetml/2017/richdata2" ref="A2:BY34">
    <sortCondition ref="H1:H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SCE_Ignitions_Lines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Mitchell</dc:creator>
  <cp:lastModifiedBy>Joseph Mitchell</cp:lastModifiedBy>
  <dcterms:created xsi:type="dcterms:W3CDTF">2025-06-07T23:05:00Z</dcterms:created>
  <dcterms:modified xsi:type="dcterms:W3CDTF">2025-06-08T20:15:57Z</dcterms:modified>
</cp:coreProperties>
</file>