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Z:\jwm On My Mac\Work\WEEDS\Calculations\mbar-weather\nostore\"/>
    </mc:Choice>
  </mc:AlternateContent>
  <xr:revisionPtr revIDLastSave="0" documentId="13_ncr:1_{ACC000EB-15F8-470A-850C-BB7D5192660D}" xr6:coauthVersionLast="46" xr6:coauthVersionMax="46" xr10:uidLastSave="{00000000-0000-0000-0000-000000000000}"/>
  <bookViews>
    <workbookView xWindow="2835" yWindow="1163" windowWidth="24578" windowHeight="12870" activeTab="3" xr2:uid="{00000000-000D-0000-FFFF-FFFF00000000}"/>
  </bookViews>
  <sheets>
    <sheet name="RuralHFTD - Chart" sheetId="1" r:id="rId1"/>
    <sheet name="RuralHFTD" sheetId="2" r:id="rId2"/>
    <sheet name="UnderInvestigation" sheetId="3" r:id="rId3"/>
    <sheet name="IgnitionsWind" sheetId="4" r:id="rId4"/>
  </sheets>
  <externalReferences>
    <externalReference r:id="rId5"/>
  </externalReferences>
  <definedNames>
    <definedName name="Cause">'[1]CPUC Drop Downs'!$G$2:$G$10</definedName>
    <definedName name="Contributing">'[1]CPUC Drop Downs'!$I$2:$I$7</definedName>
    <definedName name="Control">'[1]CPUC Drop Downs'!$D$2:$D$6</definedName>
    <definedName name="EM">'[1]CPUC Drop Downs'!$M$2:$M$17</definedName>
    <definedName name="Equip">'[1]CPUC Drop Downs'!$E$2:$E$8</definedName>
    <definedName name="Fire">'[1]CPUC Drop Downs'!$K$2:$K$10</definedName>
    <definedName name="Lands">'[1]CPUC Drop Downs'!$C$2:$C$3</definedName>
    <definedName name="Material">'[1]CPUC Drop Downs'!$B$2:$B$4</definedName>
    <definedName name="Object">'[1]CPUC Drop Downs'!$H$2:$H$6</definedName>
    <definedName name="OContact">'[1]CPUC Drop Downs'!$L$2:$L$4</definedName>
    <definedName name="Type">'[1]CPUC Drop Downs'!$F$2:$F$4</definedName>
    <definedName name="Utility">'[1]CPUC Drop Downs'!$A$2:$A$8</definedName>
    <definedName name="YN">'[1]CPUC Drop Downs'!$J$2:$J$3</definedName>
  </definedNames>
  <calcPr calcId="191029" concurrentCalc="0"/>
  <pivotCaches>
    <pivotCache cacheId="0" r:id="rId6"/>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M147" i="4" l="1"/>
  <c r="AM146" i="4"/>
  <c r="AM145" i="4"/>
  <c r="AM144" i="4"/>
  <c r="AM143" i="4"/>
  <c r="AM142" i="4"/>
  <c r="AM141" i="4"/>
  <c r="AM140" i="4"/>
  <c r="AM139" i="4"/>
  <c r="AM138" i="4"/>
  <c r="AM137" i="4"/>
  <c r="AM136" i="4"/>
  <c r="AM135" i="4"/>
  <c r="AM134" i="4"/>
  <c r="AM133" i="4"/>
  <c r="AM132" i="4"/>
  <c r="AM131" i="4"/>
  <c r="AM130" i="4"/>
  <c r="AM129" i="4"/>
  <c r="AM128" i="4"/>
  <c r="AM127" i="4"/>
  <c r="AM126" i="4"/>
  <c r="AM125" i="4"/>
  <c r="AM124" i="4"/>
  <c r="AM123" i="4"/>
  <c r="AM122" i="4"/>
  <c r="AM121" i="4"/>
  <c r="AM120" i="4"/>
  <c r="AM119" i="4"/>
  <c r="AM118" i="4"/>
  <c r="AM117" i="4"/>
  <c r="AM116" i="4"/>
  <c r="AM115" i="4"/>
  <c r="AM114" i="4"/>
  <c r="AM113" i="4"/>
  <c r="AM112" i="4"/>
  <c r="AM111" i="4"/>
  <c r="AM110" i="4"/>
  <c r="AM109" i="4"/>
  <c r="AM108" i="4"/>
  <c r="AM107" i="4"/>
  <c r="AM106" i="4"/>
  <c r="AM105" i="4"/>
  <c r="AM104" i="4"/>
  <c r="AM103" i="4"/>
  <c r="AM102" i="4"/>
  <c r="AM101" i="4"/>
  <c r="AM100" i="4"/>
  <c r="AM99" i="4"/>
  <c r="AM98" i="4"/>
  <c r="AM97" i="4"/>
  <c r="AM96" i="4"/>
  <c r="AM95" i="4"/>
  <c r="AM94" i="4"/>
  <c r="AM93" i="4"/>
  <c r="AM92" i="4"/>
  <c r="AM91" i="4"/>
  <c r="AM90" i="4"/>
  <c r="AM89" i="4"/>
  <c r="AM88" i="4"/>
  <c r="AM87" i="4"/>
  <c r="AM86" i="4"/>
  <c r="AM85" i="4"/>
  <c r="AM84" i="4"/>
  <c r="AM83" i="4"/>
  <c r="AM82" i="4"/>
  <c r="AM81" i="4"/>
  <c r="AM80" i="4"/>
  <c r="AM79" i="4"/>
  <c r="AM78" i="4"/>
  <c r="AM77" i="4"/>
  <c r="AM76" i="4"/>
  <c r="AM75" i="4"/>
  <c r="AM74" i="4"/>
  <c r="AM73" i="4"/>
  <c r="AM72" i="4"/>
  <c r="AM71" i="4"/>
  <c r="AM70" i="4"/>
  <c r="AM69" i="4"/>
  <c r="AM68" i="4"/>
  <c r="AM67" i="4"/>
  <c r="AM66" i="4"/>
  <c r="AM65" i="4"/>
  <c r="AM64" i="4"/>
  <c r="AM63" i="4"/>
  <c r="AM62" i="4"/>
  <c r="AM61" i="4"/>
  <c r="AM60" i="4"/>
  <c r="AM59" i="4"/>
  <c r="AM58" i="4"/>
  <c r="AM57" i="4"/>
  <c r="AM56" i="4"/>
  <c r="AM55" i="4"/>
  <c r="AM54" i="4"/>
  <c r="AM53" i="4"/>
  <c r="AM52" i="4"/>
  <c r="AM51" i="4"/>
  <c r="AM50" i="4"/>
  <c r="AM49" i="4"/>
  <c r="AM48" i="4"/>
  <c r="AM47" i="4"/>
  <c r="AM46" i="4"/>
  <c r="AM45" i="4"/>
  <c r="AM44" i="4"/>
  <c r="AM43" i="4"/>
  <c r="AM42" i="4"/>
  <c r="AM41" i="4"/>
  <c r="AM40" i="4"/>
  <c r="AM39" i="4"/>
  <c r="AM38" i="4"/>
  <c r="AM37" i="4"/>
  <c r="AM36" i="4"/>
  <c r="AM35" i="4"/>
  <c r="AM34" i="4"/>
  <c r="AM33" i="4"/>
  <c r="AM32" i="4"/>
  <c r="AM31" i="4"/>
  <c r="AM30" i="4"/>
  <c r="AM29" i="4"/>
  <c r="AM28" i="4"/>
  <c r="AM27" i="4"/>
  <c r="AM26" i="4"/>
  <c r="AM25" i="4"/>
  <c r="AM24" i="4"/>
  <c r="AM23" i="4"/>
  <c r="AM22" i="4"/>
  <c r="AM21" i="4"/>
  <c r="AM20" i="4"/>
  <c r="AM19" i="4"/>
  <c r="AM18" i="4"/>
  <c r="AM17" i="4"/>
  <c r="AM16" i="4"/>
  <c r="AM15" i="4"/>
  <c r="AM14" i="4"/>
  <c r="AM13" i="4"/>
  <c r="AM12" i="4"/>
  <c r="AM11" i="4"/>
  <c r="AM10" i="4"/>
  <c r="AM9" i="4"/>
  <c r="AM8" i="4"/>
  <c r="AM7" i="4"/>
  <c r="AM6" i="4"/>
  <c r="AM5" i="4"/>
  <c r="AM4" i="4"/>
  <c r="AM3" i="4"/>
  <c r="AM2" i="4"/>
  <c r="A128" i="4"/>
  <c r="A129" i="4"/>
  <c r="A130" i="4"/>
  <c r="A131" i="4"/>
  <c r="A132" i="4"/>
  <c r="A133" i="4"/>
  <c r="A134" i="4"/>
  <c r="A135" i="4"/>
  <c r="A136" i="4"/>
  <c r="A137" i="4"/>
  <c r="A138" i="4"/>
  <c r="A139" i="4"/>
  <c r="A140" i="4"/>
  <c r="A141" i="4"/>
  <c r="A142" i="4"/>
  <c r="A143" i="4"/>
  <c r="A144" i="4"/>
  <c r="A145" i="4"/>
  <c r="A146" i="4"/>
  <c r="A147" i="4"/>
  <c r="B127" i="4"/>
  <c r="A3" i="4"/>
  <c r="A4" i="4"/>
  <c r="A5" i="4"/>
  <c r="A6" i="4"/>
  <c r="A7" i="4"/>
  <c r="A8" i="4"/>
  <c r="A9" i="4"/>
  <c r="A10" i="4"/>
  <c r="A11" i="4"/>
  <c r="A12" i="4"/>
  <c r="A13" i="4"/>
  <c r="A14" i="4"/>
  <c r="A15" i="4"/>
  <c r="A16" i="4"/>
  <c r="A17" i="4"/>
  <c r="A18" i="4"/>
  <c r="A19" i="4"/>
  <c r="A20" i="4"/>
  <c r="A21" i="4"/>
  <c r="A22" i="4"/>
  <c r="A23" i="4"/>
  <c r="A24" i="4"/>
  <c r="A25" i="4"/>
  <c r="A26" i="4"/>
  <c r="A27" i="4"/>
  <c r="A28" i="4"/>
  <c r="A29" i="4"/>
  <c r="A30" i="4"/>
  <c r="A31" i="4"/>
  <c r="A32" i="4"/>
  <c r="A33" i="4"/>
  <c r="A34" i="4"/>
  <c r="A35" i="4"/>
  <c r="A36" i="4"/>
  <c r="A37" i="4"/>
  <c r="A38" i="4"/>
  <c r="A39" i="4"/>
  <c r="A40" i="4"/>
  <c r="A41" i="4"/>
  <c r="A42" i="4"/>
  <c r="A43" i="4"/>
  <c r="A44" i="4"/>
  <c r="A45" i="4"/>
  <c r="A46" i="4"/>
  <c r="A47" i="4"/>
  <c r="A48" i="4"/>
  <c r="A49" i="4"/>
  <c r="A50" i="4"/>
  <c r="A51" i="4"/>
  <c r="A52" i="4"/>
  <c r="A53" i="4"/>
  <c r="A54" i="4"/>
  <c r="A55" i="4"/>
  <c r="A56" i="4"/>
  <c r="A57" i="4"/>
  <c r="A58" i="4"/>
  <c r="A59" i="4"/>
  <c r="A60" i="4"/>
  <c r="A61" i="4"/>
  <c r="A62" i="4"/>
  <c r="A63" i="4"/>
  <c r="A64" i="4"/>
  <c r="A65" i="4"/>
  <c r="A66" i="4"/>
  <c r="A67" i="4"/>
  <c r="A68" i="4"/>
  <c r="A69" i="4"/>
  <c r="A70" i="4"/>
  <c r="A71" i="4"/>
  <c r="A72" i="4"/>
  <c r="A73" i="4"/>
  <c r="A74" i="4"/>
  <c r="A75" i="4"/>
  <c r="A76" i="4"/>
  <c r="A77" i="4"/>
  <c r="A78" i="4"/>
  <c r="A79" i="4"/>
  <c r="A80" i="4"/>
  <c r="A81" i="4"/>
  <c r="A82" i="4"/>
  <c r="A83" i="4"/>
  <c r="A84" i="4"/>
  <c r="A85" i="4"/>
  <c r="A86" i="4"/>
  <c r="A87" i="4"/>
  <c r="A88" i="4"/>
  <c r="A89" i="4"/>
  <c r="A90" i="4"/>
  <c r="A91" i="4"/>
  <c r="A92" i="4"/>
  <c r="A93" i="4"/>
  <c r="A94" i="4"/>
  <c r="A95" i="4"/>
  <c r="A96" i="4"/>
  <c r="A97" i="4"/>
  <c r="A98" i="4"/>
  <c r="A99" i="4"/>
  <c r="A100" i="4"/>
  <c r="A101" i="4"/>
  <c r="A102" i="4"/>
  <c r="A103" i="4"/>
  <c r="A104" i="4"/>
  <c r="A105" i="4"/>
  <c r="A106" i="4"/>
  <c r="A107" i="4"/>
  <c r="A108" i="4"/>
  <c r="A109" i="4"/>
  <c r="A110" i="4"/>
  <c r="A111" i="4"/>
  <c r="A112" i="4"/>
  <c r="A113" i="4"/>
  <c r="A114" i="4"/>
  <c r="A115" i="4"/>
  <c r="A116" i="4"/>
  <c r="A117" i="4"/>
  <c r="A118" i="4"/>
  <c r="A119" i="4"/>
  <c r="A120" i="4"/>
  <c r="A121" i="4"/>
  <c r="A122" i="4"/>
  <c r="A123" i="4"/>
  <c r="A124" i="4"/>
  <c r="A125" i="4"/>
  <c r="A126" i="4"/>
  <c r="A127" i="4"/>
  <c r="B126" i="4"/>
  <c r="B125" i="4"/>
  <c r="B124" i="4"/>
  <c r="B123" i="4"/>
  <c r="B122" i="4"/>
  <c r="B121" i="4"/>
  <c r="B120" i="4"/>
  <c r="B119" i="4"/>
  <c r="B118" i="4"/>
  <c r="B117" i="4"/>
  <c r="B116" i="4"/>
  <c r="B115" i="4"/>
  <c r="B114" i="4"/>
  <c r="B113" i="4"/>
  <c r="B112" i="4"/>
  <c r="B111" i="4"/>
  <c r="B110" i="4"/>
  <c r="B109" i="4"/>
  <c r="B108" i="4"/>
  <c r="B107" i="4"/>
  <c r="B106" i="4"/>
  <c r="B105" i="4"/>
  <c r="B104" i="4"/>
  <c r="B103" i="4"/>
  <c r="B102" i="4"/>
  <c r="B101" i="4"/>
  <c r="B100" i="4"/>
  <c r="B99" i="4"/>
  <c r="B98" i="4"/>
  <c r="B97" i="4"/>
  <c r="B96" i="4"/>
  <c r="B95" i="4"/>
  <c r="B94" i="4"/>
  <c r="B93" i="4"/>
  <c r="B92" i="4"/>
  <c r="B91" i="4"/>
  <c r="B90" i="4"/>
  <c r="B89" i="4"/>
  <c r="B88" i="4"/>
  <c r="B87" i="4"/>
  <c r="B86" i="4"/>
  <c r="B85" i="4"/>
  <c r="B84" i="4"/>
  <c r="B83" i="4"/>
  <c r="B82" i="4"/>
  <c r="B81" i="4"/>
  <c r="B80" i="4"/>
  <c r="B79" i="4"/>
  <c r="B78" i="4"/>
  <c r="B77" i="4"/>
  <c r="B76" i="4"/>
  <c r="B75" i="4"/>
  <c r="B74" i="4"/>
  <c r="B73" i="4"/>
  <c r="B72" i="4"/>
  <c r="B71" i="4"/>
  <c r="B70" i="4"/>
  <c r="B69" i="4"/>
  <c r="B68" i="4"/>
  <c r="B67" i="4"/>
  <c r="B66" i="4"/>
  <c r="B65" i="4"/>
  <c r="B64" i="4"/>
  <c r="B63" i="4"/>
  <c r="B62" i="4"/>
  <c r="B61" i="4"/>
  <c r="B60" i="4"/>
  <c r="B59" i="4"/>
  <c r="B58" i="4"/>
  <c r="B57" i="4"/>
  <c r="B56" i="4"/>
  <c r="B55" i="4"/>
  <c r="B54" i="4"/>
  <c r="B53" i="4"/>
  <c r="B52" i="4"/>
  <c r="B51" i="4"/>
  <c r="B50" i="4"/>
  <c r="B49" i="4"/>
  <c r="B48" i="4"/>
  <c r="B47" i="4"/>
  <c r="B46" i="4"/>
  <c r="B45" i="4"/>
  <c r="B44" i="4"/>
  <c r="B43" i="4"/>
  <c r="B42" i="4"/>
  <c r="B41" i="4"/>
  <c r="B40" i="4"/>
  <c r="B39" i="4"/>
  <c r="B38" i="4"/>
  <c r="B37" i="4"/>
  <c r="B36" i="4"/>
  <c r="B35" i="4"/>
  <c r="B34" i="4"/>
  <c r="B33" i="4"/>
  <c r="B32" i="4"/>
  <c r="B31" i="4"/>
  <c r="B30" i="4"/>
  <c r="B29" i="4"/>
  <c r="B28" i="4"/>
  <c r="B27" i="4"/>
  <c r="B26" i="4"/>
  <c r="B25" i="4"/>
  <c r="B24" i="4"/>
  <c r="B23" i="4"/>
  <c r="B22" i="4"/>
  <c r="B21" i="4"/>
  <c r="B20" i="4"/>
  <c r="B19" i="4"/>
  <c r="B18" i="4"/>
  <c r="B17" i="4"/>
  <c r="B16" i="4"/>
  <c r="B15" i="4"/>
  <c r="B14" i="4"/>
  <c r="B13" i="4"/>
  <c r="B12" i="4"/>
  <c r="B11" i="4"/>
  <c r="B10" i="4"/>
  <c r="B9" i="4"/>
  <c r="B8" i="4"/>
  <c r="B7" i="4"/>
  <c r="B6" i="4"/>
  <c r="B5" i="4"/>
  <c r="B4" i="4"/>
  <c r="B3" i="4"/>
  <c r="B2" i="4"/>
  <c r="A2" i="3"/>
  <c r="A3" i="3"/>
  <c r="A4" i="3"/>
  <c r="A5" i="3"/>
  <c r="A6" i="3"/>
  <c r="A7" i="3"/>
  <c r="A8" i="3"/>
  <c r="A9" i="3"/>
  <c r="A10" i="3"/>
  <c r="A11" i="3"/>
  <c r="A12" i="3"/>
  <c r="A13" i="3"/>
  <c r="A14" i="3"/>
  <c r="A15" i="3"/>
  <c r="A16" i="3"/>
  <c r="A17" i="3"/>
  <c r="A18" i="3"/>
  <c r="A19" i="3"/>
  <c r="A20" i="3"/>
  <c r="A21" i="3"/>
  <c r="A128" i="2"/>
  <c r="A129" i="2"/>
  <c r="A130" i="2"/>
  <c r="A131" i="2"/>
  <c r="A132" i="2"/>
  <c r="A133" i="2"/>
  <c r="A134" i="2"/>
  <c r="A135" i="2"/>
  <c r="A136" i="2"/>
  <c r="A137" i="2"/>
  <c r="A138" i="2"/>
  <c r="A139" i="2"/>
  <c r="A140" i="2"/>
  <c r="A141" i="2"/>
  <c r="A142" i="2"/>
  <c r="A143" i="2"/>
  <c r="A144" i="2"/>
  <c r="A145" i="2"/>
  <c r="A146" i="2"/>
  <c r="A147" i="2"/>
  <c r="B127" i="2"/>
  <c r="A3" i="2"/>
  <c r="A4" i="2"/>
  <c r="A5" i="2"/>
  <c r="A6" i="2"/>
  <c r="A7" i="2"/>
  <c r="A8"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53" i="2"/>
  <c r="A54"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A94" i="2"/>
  <c r="A95" i="2"/>
  <c r="A96" i="2"/>
  <c r="A97" i="2"/>
  <c r="A98" i="2"/>
  <c r="A99" i="2"/>
  <c r="A100" i="2"/>
  <c r="A101" i="2"/>
  <c r="A102" i="2"/>
  <c r="A103" i="2"/>
  <c r="A104" i="2"/>
  <c r="A105" i="2"/>
  <c r="A106" i="2"/>
  <c r="A107" i="2"/>
  <c r="A108" i="2"/>
  <c r="A109" i="2"/>
  <c r="A110" i="2"/>
  <c r="A111" i="2"/>
  <c r="A112" i="2"/>
  <c r="A113" i="2"/>
  <c r="A114" i="2"/>
  <c r="A115" i="2"/>
  <c r="A116" i="2"/>
  <c r="A117" i="2"/>
  <c r="A118" i="2"/>
  <c r="A119" i="2"/>
  <c r="A120" i="2"/>
  <c r="A121" i="2"/>
  <c r="A122" i="2"/>
  <c r="A123" i="2"/>
  <c r="A124" i="2"/>
  <c r="A125" i="2"/>
  <c r="A126" i="2"/>
  <c r="A127" i="2"/>
  <c r="B126" i="2"/>
  <c r="B125" i="2"/>
  <c r="B124" i="2"/>
  <c r="B123" i="2"/>
  <c r="B122" i="2"/>
  <c r="B121" i="2"/>
  <c r="B120" i="2"/>
  <c r="B119" i="2"/>
  <c r="B118" i="2"/>
  <c r="B117" i="2"/>
  <c r="B116" i="2"/>
  <c r="B115" i="2"/>
  <c r="B114" i="2"/>
  <c r="B113" i="2"/>
  <c r="B112" i="2"/>
  <c r="B111" i="2"/>
  <c r="B110" i="2"/>
  <c r="B109" i="2"/>
  <c r="B108" i="2"/>
  <c r="B107" i="2"/>
  <c r="B106" i="2"/>
  <c r="B105" i="2"/>
  <c r="B104" i="2"/>
  <c r="B103" i="2"/>
  <c r="B102" i="2"/>
  <c r="B101" i="2"/>
  <c r="B100" i="2"/>
  <c r="B99" i="2"/>
  <c r="B98" i="2"/>
  <c r="B97" i="2"/>
  <c r="B96" i="2"/>
  <c r="B95" i="2"/>
  <c r="B94" i="2"/>
  <c r="B93" i="2"/>
  <c r="B92" i="2"/>
  <c r="B91" i="2"/>
  <c r="B90" i="2"/>
  <c r="B89" i="2"/>
  <c r="B88" i="2"/>
  <c r="B87" i="2"/>
  <c r="B86" i="2"/>
  <c r="B85" i="2"/>
  <c r="B84" i="2"/>
  <c r="B83" i="2"/>
  <c r="B82" i="2"/>
  <c r="B81" i="2"/>
  <c r="B80" i="2"/>
  <c r="B79" i="2"/>
  <c r="B78" i="2"/>
  <c r="B77" i="2"/>
  <c r="B76" i="2"/>
  <c r="B75" i="2"/>
  <c r="B74" i="2"/>
  <c r="B73" i="2"/>
  <c r="B72" i="2"/>
  <c r="B71" i="2"/>
  <c r="B70" i="2"/>
  <c r="B69" i="2"/>
  <c r="B68" i="2"/>
  <c r="B67" i="2"/>
  <c r="B66" i="2"/>
  <c r="B65" i="2"/>
  <c r="B64" i="2"/>
  <c r="B63" i="2"/>
  <c r="B62" i="2"/>
  <c r="B61" i="2"/>
  <c r="B60" i="2"/>
  <c r="B59" i="2"/>
  <c r="B58" i="2"/>
  <c r="B57" i="2"/>
  <c r="B56" i="2"/>
  <c r="B55" i="2"/>
  <c r="B54" i="2"/>
  <c r="B53" i="2"/>
  <c r="B52" i="2"/>
  <c r="B51" i="2"/>
  <c r="B50" i="2"/>
  <c r="B49" i="2"/>
  <c r="B48" i="2"/>
  <c r="B47" i="2"/>
  <c r="B46" i="2"/>
  <c r="B45" i="2"/>
  <c r="B44" i="2"/>
  <c r="B43" i="2"/>
  <c r="B42" i="2"/>
  <c r="B41" i="2"/>
  <c r="B40" i="2"/>
  <c r="B39" i="2"/>
  <c r="B38" i="2"/>
  <c r="B37" i="2"/>
  <c r="B36" i="2"/>
  <c r="B35" i="2"/>
  <c r="B34" i="2"/>
  <c r="B33" i="2"/>
  <c r="B32" i="2"/>
  <c r="B31" i="2"/>
  <c r="B30" i="2"/>
  <c r="B29" i="2"/>
  <c r="B28" i="2"/>
  <c r="B27" i="2"/>
  <c r="B26" i="2"/>
  <c r="B25" i="2"/>
  <c r="B24" i="2"/>
  <c r="B23" i="2"/>
  <c r="B22" i="2"/>
  <c r="B21" i="2"/>
  <c r="B20" i="2"/>
  <c r="B19" i="2"/>
  <c r="B18" i="2"/>
  <c r="B17" i="2"/>
  <c r="B16" i="2"/>
  <c r="B15" i="2"/>
  <c r="B14" i="2"/>
  <c r="B13" i="2"/>
  <c r="B12" i="2"/>
  <c r="B11" i="2"/>
  <c r="B10" i="2"/>
  <c r="B9" i="2"/>
  <c r="B8" i="2"/>
  <c r="B7" i="2"/>
  <c r="B6" i="2"/>
  <c r="B5" i="2"/>
  <c r="B4" i="2"/>
  <c r="B3" i="2"/>
  <c r="B2"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Rsy</author>
  </authors>
  <commentList>
    <comment ref="D1" authorId="0" shapeId="0" xr:uid="{00000000-0006-0000-0100-000001000000}">
      <text>
        <r>
          <rPr>
            <sz val="11"/>
            <color theme="1"/>
            <rFont val="Calibri"/>
            <family val="2"/>
            <scheme val="minor"/>
          </rPr>
          <t>Date the event started (Use MM/DD/YY when inputting dates)</t>
        </r>
      </text>
    </comment>
    <comment ref="F1" authorId="0" shapeId="0" xr:uid="{00000000-0006-0000-0100-000002000000}">
      <text>
        <r>
          <rPr>
            <sz val="11"/>
            <color theme="1"/>
            <rFont val="Calibri"/>
            <family val="2"/>
            <scheme val="minor"/>
          </rPr>
          <t>The time the event started.  This field is only an estimate as in many cases the utility might not know the exact start time. (Use military time when inputing time)</t>
        </r>
      </text>
    </comment>
    <comment ref="G1" authorId="0" shapeId="0" xr:uid="{00000000-0006-0000-0100-000003000000}">
      <text>
        <r>
          <rPr>
            <sz val="11"/>
            <color theme="1"/>
            <rFont val="Calibri"/>
            <family val="2"/>
            <scheme val="minor"/>
          </rPr>
          <t>Utilities should submit this data as close as it can get to the origin point of the event.  Data should be at least given to the thousandths decimal place (i.e. X.00), more accuracy should be used when the utility has that knowledge.</t>
        </r>
      </text>
    </comment>
    <comment ref="H1" authorId="0" shapeId="0" xr:uid="{00000000-0006-0000-0100-000004000000}">
      <text>
        <r>
          <rPr>
            <sz val="11"/>
            <color theme="1"/>
            <rFont val="Calibri"/>
            <family val="2"/>
            <scheme val="minor"/>
          </rPr>
          <t>Utilities should submit this data as close as it can get to the origin point of the event.  Data should be at least given to the thousandths decimal place (i.e. X.00), more accuracy should be used when the utility has that knowledge.</t>
        </r>
      </text>
    </comment>
    <comment ref="I1" authorId="0" shapeId="0" xr:uid="{00000000-0006-0000-0100-000005000000}">
      <text>
        <r>
          <rPr>
            <sz val="11"/>
            <color theme="1"/>
            <rFont val="Calibri"/>
            <family val="2"/>
            <scheme val="minor"/>
          </rPr>
          <t xml:space="preserve">Material involved in the initial fueling of the fire;
</t>
        </r>
      </text>
    </comment>
    <comment ref="J1" authorId="0" shapeId="0" xr:uid="{00000000-0006-0000-0100-000006000000}">
      <text>
        <r>
          <rPr>
            <sz val="11"/>
            <color theme="1"/>
            <rFont val="Calibri"/>
            <family val="2"/>
            <scheme val="minor"/>
          </rPr>
          <t xml:space="preserve">Nature of land use in the vicinity of the point of the fire’s origin (i.e., Urban, Rural).  Rural and Urban are defined in GO 165.
</t>
        </r>
      </text>
    </comment>
    <comment ref="K1" authorId="0" shapeId="0" xr:uid="{00000000-0006-0000-0100-000007000000}">
      <text>
        <r>
          <rPr>
            <sz val="11"/>
            <color theme="1"/>
            <rFont val="Calibri"/>
            <family val="2"/>
            <scheme val="minor"/>
          </rPr>
          <t>An approximation of the fire's size give in acres.  If only a structure was involved in the fire select structure only.</t>
        </r>
      </text>
    </comment>
    <comment ref="L1" authorId="0" shapeId="0" xr:uid="{00000000-0006-0000-0100-000008000000}">
      <text>
        <r>
          <rPr>
            <sz val="11"/>
            <color theme="1"/>
            <rFont val="Calibri"/>
            <family val="2"/>
            <scheme val="minor"/>
          </rPr>
          <t>An approximation of the fire's size give in acres.  If only a structure was involved in the fire select structure only.</t>
        </r>
      </text>
    </comment>
    <comment ref="M1" authorId="0" shapeId="0" xr:uid="{00000000-0006-0000-0100-000009000000}">
      <text>
        <r>
          <rPr>
            <sz val="11"/>
            <color theme="1"/>
            <rFont val="Calibri"/>
            <family val="2"/>
            <scheme val="minor"/>
          </rPr>
          <t>An approximation of the fire's size give in acres.  If only a structure was involved in the fire select structure only.</t>
        </r>
      </text>
    </comment>
    <comment ref="N1" authorId="0" shapeId="0" xr:uid="{00000000-0006-0000-0100-00000A000000}">
      <text>
        <r>
          <rPr>
            <sz val="11"/>
            <color theme="1"/>
            <rFont val="Calibri"/>
            <family val="2"/>
            <scheme val="minor"/>
          </rPr>
          <t>Is who suppressed the fire</t>
        </r>
      </text>
    </comment>
    <comment ref="O1" authorId="0" shapeId="0" xr:uid="{00000000-0006-0000-0100-00000B000000}">
      <text>
        <r>
          <rPr>
            <sz val="11"/>
            <color theme="1"/>
            <rFont val="Calibri"/>
            <family val="2"/>
            <scheme val="minor"/>
          </rPr>
          <t>If the fire was suppressed by a fire agency or agencies, insert the lead agency when one or more agency was involved</t>
        </r>
      </text>
    </comment>
    <comment ref="P1" authorId="0" shapeId="0" xr:uid="{00000000-0006-0000-0100-00000C000000}">
      <text>
        <r>
          <rPr>
            <sz val="11"/>
            <color theme="1"/>
            <rFont val="Calibri"/>
            <family val="2"/>
            <scheme val="minor"/>
          </rPr>
          <t>Utility’s description of the pole and/or equipment involved.</t>
        </r>
      </text>
    </comment>
    <comment ref="U1" authorId="0" shapeId="0" xr:uid="{00000000-0006-0000-0100-00000D000000}">
      <text>
        <r>
          <rPr>
            <sz val="11"/>
            <color theme="1"/>
            <rFont val="Calibri"/>
            <family val="2"/>
            <scheme val="minor"/>
          </rPr>
          <t>Other Companies that were attached to pole in question and known to the utility.  If the facilities involved were not overhead leave this field blank.  Note this field will be blacked out until "Overhead" is selected in the "Type" Column.</t>
        </r>
      </text>
    </comment>
    <comment ref="V1" authorId="0" shapeId="0" xr:uid="{00000000-0006-0000-0100-00000E000000}">
      <text>
        <r>
          <rPr>
            <sz val="11"/>
            <color theme="1"/>
            <rFont val="Calibri"/>
            <family val="2"/>
            <scheme val="minor"/>
          </rPr>
          <t>Nominal voltage rating of the utility equipment and/or circuit involved in the fire, use volts.  If two or more voltages were involved list the higher voltage.</t>
        </r>
      </text>
    </comment>
    <comment ref="X1" authorId="0" shapeId="0" xr:uid="{00000000-0006-0000-0100-00000F000000}">
      <text>
        <r>
          <rPr>
            <sz val="11"/>
            <color theme="1"/>
            <rFont val="Calibri"/>
            <family val="2"/>
            <scheme val="minor"/>
          </rPr>
          <t>This field should list the equipment that supplied the heat that ignited the reported fire;</t>
        </r>
      </text>
    </comment>
    <comment ref="Y1" authorId="0" shapeId="0" xr:uid="{00000000-0006-0000-0100-000010000000}">
      <text>
        <r>
          <rPr>
            <sz val="11"/>
            <color theme="1"/>
            <rFont val="Calibri"/>
            <family val="2"/>
            <scheme val="minor"/>
          </rPr>
          <t xml:space="preserve">The equipment involved in the event (overhead, padmounted or subsurface);
</t>
        </r>
      </text>
    </comment>
    <comment ref="Z1" authorId="0" shapeId="0" xr:uid="{00000000-0006-0000-0100-000011000000}">
      <text>
        <r>
          <rPr>
            <sz val="11"/>
            <color theme="1"/>
            <rFont val="Calibri"/>
            <family val="2"/>
            <scheme val="minor"/>
          </rPr>
          <t xml:space="preserve">Was there an outage involved in the event?
Exclude outages that were that were ordered by a governmental agency or were taken by the utility at its discretion.   </t>
        </r>
      </text>
    </comment>
    <comment ref="AA1" authorId="0" shapeId="0" xr:uid="{00000000-0006-0000-0100-000012000000}">
      <text>
        <r>
          <rPr>
            <sz val="11"/>
            <color theme="1"/>
            <rFont val="Calibri"/>
            <family val="2"/>
            <scheme val="minor"/>
          </rPr>
          <t xml:space="preserve">  For the purpose of this Data Collection Proposal, list the first outage associated with the event if multiple outages were involved.
  For the purpose of this Data Collection Proposal, exclude outages that were that were ordered by a governmental agency or were taken by the utility at its discretion.   
</t>
        </r>
      </text>
    </comment>
    <comment ref="AB1" authorId="0" shapeId="0" xr:uid="{00000000-0006-0000-0100-000013000000}">
      <text>
        <r>
          <rPr>
            <sz val="11"/>
            <color theme="1"/>
            <rFont val="Calibri"/>
            <family val="2"/>
            <scheme val="minor"/>
          </rPr>
          <t xml:space="preserve">  For the purpose of this Data Collection Proposal, list the first outage associated with the event if multiple outages were involved.
  For the purpose of this Data Collection Proposal, exclude outages that were that were ordered by a governmental agency or were taken by the utility at its discretion.  </t>
        </r>
      </text>
    </comment>
    <comment ref="AC1" authorId="0" shapeId="0" xr:uid="{00000000-0006-0000-0100-000014000000}">
      <text>
        <r>
          <rPr>
            <sz val="11"/>
            <color theme="1"/>
            <rFont val="Calibri"/>
            <family val="2"/>
            <scheme val="minor"/>
          </rPr>
          <t xml:space="preserve">The suspected cause of the ignition;
</t>
        </r>
      </text>
    </comment>
    <comment ref="AD1" authorId="0" shapeId="0" xr:uid="{00000000-0006-0000-0100-000015000000}">
      <text>
        <r>
          <rPr>
            <sz val="11"/>
            <color theme="1"/>
            <rFont val="Calibri"/>
            <family val="2"/>
            <scheme val="minor"/>
          </rPr>
          <t>The specific equipment that malfunctioned that resulted in the “Equipment Involved” to cause the reported fire. (Only to be used if “Equipment/Facility Failure” is selected as Suspected Ignition Cause);</t>
        </r>
      </text>
    </comment>
    <comment ref="AE1" authorId="0" shapeId="0" xr:uid="{00000000-0006-0000-0100-000016000000}">
      <text>
        <r>
          <rPr>
            <sz val="11"/>
            <color theme="1"/>
            <rFont val="Calibri"/>
            <family val="2"/>
            <scheme val="minor"/>
          </rPr>
          <t>The first object that contacted the Communication or Electric Facilities (Only to be used if “Contact from Object” is selected as Ignition Cause);</t>
        </r>
      </text>
    </comment>
    <comment ref="AF1" authorId="0" shapeId="0" xr:uid="{00000000-0006-0000-0100-000017000000}">
      <text>
        <r>
          <rPr>
            <sz val="11"/>
            <color theme="1"/>
            <rFont val="Calibri"/>
            <family val="2"/>
            <scheme val="minor"/>
          </rPr>
          <t>The first facility that was contacted by an outside object (Only to be used if “Contact from Object” is selected as Ignition Cause);</t>
        </r>
      </text>
    </comment>
    <comment ref="AG1" authorId="0" shapeId="0" xr:uid="{00000000-0006-0000-0100-000018000000}">
      <text>
        <r>
          <rPr>
            <sz val="11"/>
            <color theme="1"/>
            <rFont val="Calibri"/>
            <family val="2"/>
            <scheme val="minor"/>
          </rPr>
          <t xml:space="preserve">Factors that contributed to the ignition;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Rsy</author>
  </authors>
  <commentList>
    <comment ref="D1" authorId="0" shapeId="0" xr:uid="{00000000-0006-0000-0200-000001000000}">
      <text>
        <r>
          <rPr>
            <sz val="11"/>
            <color theme="1"/>
            <rFont val="Calibri"/>
            <family val="2"/>
            <scheme val="minor"/>
          </rPr>
          <t>Date the event started (Use MM/DD/YY when inputting dates)</t>
        </r>
      </text>
    </comment>
    <comment ref="F1" authorId="0" shapeId="0" xr:uid="{00000000-0006-0000-0200-000002000000}">
      <text>
        <r>
          <rPr>
            <sz val="11"/>
            <color theme="1"/>
            <rFont val="Calibri"/>
            <family val="2"/>
            <scheme val="minor"/>
          </rPr>
          <t>The time the event started.  This field is only an estimate as in many cases the utility might not know the exact start time. (Use military time when inputing time)</t>
        </r>
      </text>
    </comment>
    <comment ref="G1" authorId="0" shapeId="0" xr:uid="{00000000-0006-0000-0200-000003000000}">
      <text>
        <r>
          <rPr>
            <sz val="11"/>
            <color theme="1"/>
            <rFont val="Calibri"/>
            <family val="2"/>
            <scheme val="minor"/>
          </rPr>
          <t>Utilities should submit this data as close as it can get to the origin point of the event.  Data should be at least given to the thousandths decimal place (i.e. X.00), more accuracy should be used when the utility has that knowledge.</t>
        </r>
      </text>
    </comment>
    <comment ref="H1" authorId="0" shapeId="0" xr:uid="{00000000-0006-0000-0200-000004000000}">
      <text>
        <r>
          <rPr>
            <sz val="11"/>
            <color theme="1"/>
            <rFont val="Calibri"/>
            <family val="2"/>
            <scheme val="minor"/>
          </rPr>
          <t>Utilities should submit this data as close as it can get to the origin point of the event.  Data should be at least given to the thousandths decimal place (i.e. X.00), more accuracy should be used when the utility has that knowledge.</t>
        </r>
      </text>
    </comment>
    <comment ref="I1" authorId="0" shapeId="0" xr:uid="{00000000-0006-0000-0200-000005000000}">
      <text>
        <r>
          <rPr>
            <sz val="11"/>
            <color theme="1"/>
            <rFont val="Calibri"/>
            <family val="2"/>
            <scheme val="minor"/>
          </rPr>
          <t xml:space="preserve">Material involved in the initial fueling of the fire;
</t>
        </r>
      </text>
    </comment>
    <comment ref="J1" authorId="0" shapeId="0" xr:uid="{00000000-0006-0000-0200-000006000000}">
      <text>
        <r>
          <rPr>
            <sz val="11"/>
            <color theme="1"/>
            <rFont val="Calibri"/>
            <family val="2"/>
            <scheme val="minor"/>
          </rPr>
          <t xml:space="preserve">Nature of land use in the vicinity of the point of the fire’s origin (i.e., Urban, Rural).  Rural and Urban are defined in GO 165.
</t>
        </r>
      </text>
    </comment>
    <comment ref="K1" authorId="0" shapeId="0" xr:uid="{00000000-0006-0000-0200-000007000000}">
      <text>
        <r>
          <rPr>
            <sz val="11"/>
            <color theme="1"/>
            <rFont val="Calibri"/>
            <family val="2"/>
            <scheme val="minor"/>
          </rPr>
          <t>An approximation of the fire's size give in acres.  If only a structure was involved in the fire select structure only.</t>
        </r>
      </text>
    </comment>
    <comment ref="L1" authorId="0" shapeId="0" xr:uid="{00000000-0006-0000-0200-000008000000}">
      <text>
        <r>
          <rPr>
            <sz val="11"/>
            <color theme="1"/>
            <rFont val="Calibri"/>
            <family val="2"/>
            <scheme val="minor"/>
          </rPr>
          <t>An approximation of the fire's size give in acres.  If only a structure was involved in the fire select structure only.</t>
        </r>
      </text>
    </comment>
    <comment ref="M1" authorId="0" shapeId="0" xr:uid="{00000000-0006-0000-0200-000009000000}">
      <text>
        <r>
          <rPr>
            <sz val="11"/>
            <color theme="1"/>
            <rFont val="Calibri"/>
            <family val="2"/>
            <scheme val="minor"/>
          </rPr>
          <t>An approximation of the fire's size give in acres.  If only a structure was involved in the fire select structure only.</t>
        </r>
      </text>
    </comment>
    <comment ref="N1" authorId="0" shapeId="0" xr:uid="{00000000-0006-0000-0200-00000A000000}">
      <text>
        <r>
          <rPr>
            <sz val="11"/>
            <color theme="1"/>
            <rFont val="Calibri"/>
            <family val="2"/>
            <scheme val="minor"/>
          </rPr>
          <t>Is who suppressed the fire</t>
        </r>
      </text>
    </comment>
    <comment ref="O1" authorId="0" shapeId="0" xr:uid="{00000000-0006-0000-0200-00000B000000}">
      <text>
        <r>
          <rPr>
            <sz val="11"/>
            <color theme="1"/>
            <rFont val="Calibri"/>
            <family val="2"/>
            <scheme val="minor"/>
          </rPr>
          <t>If the fire was suppressed by a fire agency or agencies, insert the lead agency when one or more agency was involved</t>
        </r>
      </text>
    </comment>
    <comment ref="P1" authorId="0" shapeId="0" xr:uid="{00000000-0006-0000-0200-00000C000000}">
      <text>
        <r>
          <rPr>
            <sz val="11"/>
            <color theme="1"/>
            <rFont val="Calibri"/>
            <family val="2"/>
            <scheme val="minor"/>
          </rPr>
          <t>Utility’s description of the pole and/or equipment involved.</t>
        </r>
      </text>
    </comment>
    <comment ref="U1" authorId="0" shapeId="0" xr:uid="{00000000-0006-0000-0200-00000D000000}">
      <text>
        <r>
          <rPr>
            <sz val="11"/>
            <color theme="1"/>
            <rFont val="Calibri"/>
            <family val="2"/>
            <scheme val="minor"/>
          </rPr>
          <t>Other Companies that were attached to pole in question and known to the utility.  If the facilities involved were not overhead leave this field blank.  Note this field will be blacked out until "Overhead" is selected in the "Type" Column.</t>
        </r>
      </text>
    </comment>
    <comment ref="V1" authorId="0" shapeId="0" xr:uid="{00000000-0006-0000-0200-00000E000000}">
      <text>
        <r>
          <rPr>
            <sz val="11"/>
            <color theme="1"/>
            <rFont val="Calibri"/>
            <family val="2"/>
            <scheme val="minor"/>
          </rPr>
          <t>Nominal voltage rating of the utility equipment and/or circuit involved in the fire, use volts.  If two or more voltages were involved list the higher voltage.</t>
        </r>
      </text>
    </comment>
    <comment ref="X1" authorId="0" shapeId="0" xr:uid="{00000000-0006-0000-0200-00000F000000}">
      <text>
        <r>
          <rPr>
            <sz val="11"/>
            <color theme="1"/>
            <rFont val="Calibri"/>
            <family val="2"/>
            <scheme val="minor"/>
          </rPr>
          <t>This field should list the equipment that supplied the heat that ignited the reported fire;</t>
        </r>
      </text>
    </comment>
    <comment ref="Y1" authorId="0" shapeId="0" xr:uid="{00000000-0006-0000-0200-000010000000}">
      <text>
        <r>
          <rPr>
            <sz val="11"/>
            <color theme="1"/>
            <rFont val="Calibri"/>
            <family val="2"/>
            <scheme val="minor"/>
          </rPr>
          <t xml:space="preserve">The equipment involved in the event (overhead, padmounted or subsurface);
</t>
        </r>
      </text>
    </comment>
    <comment ref="Z1" authorId="0" shapeId="0" xr:uid="{00000000-0006-0000-0200-000011000000}">
      <text>
        <r>
          <rPr>
            <sz val="11"/>
            <color theme="1"/>
            <rFont val="Calibri"/>
            <family val="2"/>
            <scheme val="minor"/>
          </rPr>
          <t xml:space="preserve">Was there an outage involved in the event?
Exclude outages that were that were ordered by a governmental agency or were taken by the utility at its discretion.   </t>
        </r>
      </text>
    </comment>
    <comment ref="AA1" authorId="0" shapeId="0" xr:uid="{00000000-0006-0000-0200-000012000000}">
      <text>
        <r>
          <rPr>
            <sz val="11"/>
            <color theme="1"/>
            <rFont val="Calibri"/>
            <family val="2"/>
            <scheme val="minor"/>
          </rPr>
          <t xml:space="preserve">  For the purpose of this Data Collection Proposal, list the first outage associated with the event if multiple outages were involved.
  For the purpose of this Data Collection Proposal, exclude outages that were that were ordered by a governmental agency or were taken by the utility at its discretion.   
</t>
        </r>
      </text>
    </comment>
    <comment ref="AB1" authorId="0" shapeId="0" xr:uid="{00000000-0006-0000-0200-000013000000}">
      <text>
        <r>
          <rPr>
            <sz val="11"/>
            <color theme="1"/>
            <rFont val="Calibri"/>
            <family val="2"/>
            <scheme val="minor"/>
          </rPr>
          <t xml:space="preserve">  For the purpose of this Data Collection Proposal, list the first outage associated with the event if multiple outages were involved.
  For the purpose of this Data Collection Proposal, exclude outages that were that were ordered by a governmental agency or were taken by the utility at its discretion.  </t>
        </r>
      </text>
    </comment>
    <comment ref="AC1" authorId="0" shapeId="0" xr:uid="{00000000-0006-0000-0200-000014000000}">
      <text>
        <r>
          <rPr>
            <sz val="11"/>
            <color theme="1"/>
            <rFont val="Calibri"/>
            <family val="2"/>
            <scheme val="minor"/>
          </rPr>
          <t xml:space="preserve">The suspected cause of the ignition;
</t>
        </r>
      </text>
    </comment>
    <comment ref="AD1" authorId="0" shapeId="0" xr:uid="{00000000-0006-0000-0200-000015000000}">
      <text>
        <r>
          <rPr>
            <sz val="11"/>
            <color theme="1"/>
            <rFont val="Calibri"/>
            <family val="2"/>
            <scheme val="minor"/>
          </rPr>
          <t>The specific equipment that malfunctioned that resulted in the “Equipment Involved” to cause the reported fire. (Only to be used if “Equipment/Facility Failure” is selected as Suspected Ignition Cause);</t>
        </r>
      </text>
    </comment>
    <comment ref="AE1" authorId="0" shapeId="0" xr:uid="{00000000-0006-0000-0200-000016000000}">
      <text>
        <r>
          <rPr>
            <sz val="11"/>
            <color theme="1"/>
            <rFont val="Calibri"/>
            <family val="2"/>
            <scheme val="minor"/>
          </rPr>
          <t>The first object that contacted the Communication or Electric Facilities (Only to be used if “Contact from Object” is selected as Ignition Cause);</t>
        </r>
      </text>
    </comment>
    <comment ref="AF1" authorId="0" shapeId="0" xr:uid="{00000000-0006-0000-0200-000017000000}">
      <text>
        <r>
          <rPr>
            <sz val="11"/>
            <color theme="1"/>
            <rFont val="Calibri"/>
            <family val="2"/>
            <scheme val="minor"/>
          </rPr>
          <t>The first facility that was contacted by an outside object (Only to be used if “Contact from Object” is selected as Ignition Cause);</t>
        </r>
      </text>
    </comment>
    <comment ref="AG1" authorId="0" shapeId="0" xr:uid="{00000000-0006-0000-0200-000018000000}">
      <text>
        <r>
          <rPr>
            <sz val="11"/>
            <color theme="1"/>
            <rFont val="Calibri"/>
            <family val="2"/>
            <scheme val="minor"/>
          </rPr>
          <t xml:space="preserve">Factors that contributed to the ignition;
</t>
        </r>
      </text>
    </comment>
  </commentList>
</comments>
</file>

<file path=xl/sharedStrings.xml><?xml version="1.0" encoding="utf-8"?>
<sst xmlns="http://schemas.openxmlformats.org/spreadsheetml/2006/main" count="6319" uniqueCount="684">
  <si>
    <t>Size</t>
  </si>
  <si>
    <t>Count of Size - HFTD</t>
  </si>
  <si>
    <t>Count of Size - UI</t>
  </si>
  <si>
    <t>Less Than .25 Acres</t>
  </si>
  <si>
    <t>.26 - 9.99 Acres</t>
  </si>
  <si>
    <t>10 - 99 Acres</t>
  </si>
  <si>
    <t>100 - 299 Acres</t>
  </si>
  <si>
    <t>300 - 999 Acres</t>
  </si>
  <si>
    <t>1000 - 4999 Acres</t>
  </si>
  <si>
    <t>Greater than 5000 Acres</t>
  </si>
  <si>
    <t>ID</t>
  </si>
  <si>
    <t>Name</t>
  </si>
  <si>
    <t>Circuit</t>
  </si>
  <si>
    <t>Date</t>
  </si>
  <si>
    <t>Year</t>
  </si>
  <si>
    <t>Time</t>
  </si>
  <si>
    <t>Latitude</t>
  </si>
  <si>
    <t>Longitude</t>
  </si>
  <si>
    <t>Material at Origin</t>
  </si>
  <si>
    <t>Land Use at Origin</t>
  </si>
  <si>
    <t>Size - HFTD</t>
  </si>
  <si>
    <t>Size - UI</t>
  </si>
  <si>
    <t>Suppressed by</t>
  </si>
  <si>
    <t>Suppressing Agency</t>
  </si>
  <si>
    <t>Facility Identification</t>
  </si>
  <si>
    <t>FLOC</t>
  </si>
  <si>
    <t>HFRA</t>
  </si>
  <si>
    <t>cGIS HFRA</t>
  </si>
  <si>
    <t>HFTD</t>
  </si>
  <si>
    <t>Other Companies</t>
  </si>
  <si>
    <t>Voltage
(Volts)</t>
  </si>
  <si>
    <t>Business Line</t>
  </si>
  <si>
    <t>Equipment Involved With Ignition</t>
  </si>
  <si>
    <t>Type</t>
  </si>
  <si>
    <t>Was There an Outage</t>
  </si>
  <si>
    <t>Suspected Initiating Event</t>
  </si>
  <si>
    <t>Equipment /Facility Failure</t>
  </si>
  <si>
    <t>Contact From Object</t>
  </si>
  <si>
    <t>Facility Contacted</t>
  </si>
  <si>
    <t>Contributing Factor</t>
  </si>
  <si>
    <t>Birchim</t>
  </si>
  <si>
    <t>Vegetation</t>
  </si>
  <si>
    <t>Rural</t>
  </si>
  <si>
    <t>Fire Agency</t>
  </si>
  <si>
    <t>Various Fire Agencies</t>
  </si>
  <si>
    <t>Between Poles 1854107E &amp; 1854106E</t>
  </si>
  <si>
    <t>OH-1854107E</t>
  </si>
  <si>
    <t>Tier 2</t>
  </si>
  <si>
    <t>T2</t>
  </si>
  <si>
    <t>Y</t>
  </si>
  <si>
    <t>Phone &amp; Cable</t>
  </si>
  <si>
    <t>Distribution</t>
  </si>
  <si>
    <t>Conductor</t>
  </si>
  <si>
    <t>Overhead</t>
  </si>
  <si>
    <t>Yes</t>
  </si>
  <si>
    <t>Unknown</t>
  </si>
  <si>
    <t xml:space="preserve"> </t>
  </si>
  <si>
    <t>Sexton</t>
  </si>
  <si>
    <t>Ventura Fire Department</t>
  </si>
  <si>
    <t>Pole 1718768E</t>
  </si>
  <si>
    <t>OH-1718768E</t>
  </si>
  <si>
    <t>Tier 3</t>
  </si>
  <si>
    <t>T3</t>
  </si>
  <si>
    <t>Other</t>
  </si>
  <si>
    <t>None</t>
  </si>
  <si>
    <t>Twister</t>
  </si>
  <si>
    <t>Los Angeles County Fire</t>
  </si>
  <si>
    <t>Twister 12kV at La Habra Sub and Whipstock 12kV at Olinda Sub.</t>
  </si>
  <si>
    <t>OH-1687951E</t>
  </si>
  <si>
    <t>T2 200Ft Outer Buffer</t>
  </si>
  <si>
    <t>Electric Facility</t>
  </si>
  <si>
    <t>Corsair</t>
  </si>
  <si>
    <t>Riverside County Fire</t>
  </si>
  <si>
    <t>33425 VALERIO RD hemet ca</t>
  </si>
  <si>
    <t>OH-2231050E</t>
  </si>
  <si>
    <t>No</t>
  </si>
  <si>
    <t>&lt;Null&gt;</t>
  </si>
  <si>
    <t>Maguire</t>
  </si>
  <si>
    <t>Maguire 16kV out of Latigo Sub</t>
  </si>
  <si>
    <t>OH-1199311E</t>
  </si>
  <si>
    <t>Vehicle</t>
  </si>
  <si>
    <t>Pole</t>
  </si>
  <si>
    <t>Zone</t>
  </si>
  <si>
    <t>Ventura County Fire</t>
  </si>
  <si>
    <t>9372 STOCKTON RD PMP MOORPARK</t>
  </si>
  <si>
    <t>OH-4734128E</t>
  </si>
  <si>
    <t>Equipment/Facility Failure</t>
  </si>
  <si>
    <t>Splice/Clamp/Connector</t>
  </si>
  <si>
    <t>Pole 4734128E</t>
  </si>
  <si>
    <t>Atlanta</t>
  </si>
  <si>
    <t>Orange County Fire</t>
  </si>
  <si>
    <t>Pole 4229158E</t>
  </si>
  <si>
    <t>OH-4229158E</t>
  </si>
  <si>
    <t>Orange County Fire Authority</t>
  </si>
  <si>
    <t>Beijing 12kV out of Las Lomas Sub.</t>
  </si>
  <si>
    <t>OH-4618901E</t>
  </si>
  <si>
    <t>Soda Springs</t>
  </si>
  <si>
    <t>Customer</t>
  </si>
  <si>
    <t>Soda Springs 12kV out of Boxwood Sub</t>
  </si>
  <si>
    <t>OH-4464511E</t>
  </si>
  <si>
    <t>Lopez</t>
  </si>
  <si>
    <t>Cal Fire</t>
  </si>
  <si>
    <t>Pole 1261671E</t>
  </si>
  <si>
    <t>OH-1261671E</t>
  </si>
  <si>
    <t>Sherwood</t>
  </si>
  <si>
    <t>Pole 658179E</t>
  </si>
  <si>
    <t>OH-658179E</t>
  </si>
  <si>
    <t>Pawley</t>
  </si>
  <si>
    <t>Tulare County Fire</t>
  </si>
  <si>
    <t>Lemon Cove and Three Rivers Sub. Venida 66kV</t>
  </si>
  <si>
    <t>OH-4434944E</t>
  </si>
  <si>
    <t>Transmission</t>
  </si>
  <si>
    <t>Animal</t>
  </si>
  <si>
    <t>Atento</t>
  </si>
  <si>
    <t>Pole 2257269E</t>
  </si>
  <si>
    <t>OH-2257269E</t>
  </si>
  <si>
    <t>Pole  2257269E</t>
  </si>
  <si>
    <t>Python</t>
  </si>
  <si>
    <t>16450 Alamo Canyon Rd, Canyon Country</t>
  </si>
  <si>
    <t>OH-4779534E</t>
  </si>
  <si>
    <t>Keller</t>
  </si>
  <si>
    <t>Pole 4401960E</t>
  </si>
  <si>
    <t>OH-2297077E</t>
  </si>
  <si>
    <t>SPRINGVILLE-LINDSAY-VENIDA/ET-07230,SPRINGVILLE-STRATHMORE/ET-07256</t>
  </si>
  <si>
    <t>Pole 722603E</t>
  </si>
  <si>
    <t>OH-722604E</t>
  </si>
  <si>
    <t>Primary splice box at base of pole 2115918e</t>
  </si>
  <si>
    <t>OH-2115918E</t>
  </si>
  <si>
    <t>Subsurface</t>
  </si>
  <si>
    <t>Taiwan</t>
  </si>
  <si>
    <t>Pole 960439E</t>
  </si>
  <si>
    <t>OH-960439E</t>
  </si>
  <si>
    <t>KEENE</t>
  </si>
  <si>
    <t>Self Extinguished</t>
  </si>
  <si>
    <t>Pole 2135290E</t>
  </si>
  <si>
    <t>OH-2135290E</t>
  </si>
  <si>
    <t>120 V</t>
  </si>
  <si>
    <t>Human Error</t>
  </si>
  <si>
    <t>BIG CREEK 3-RECTOR NO.1/ET-01046</t>
  </si>
  <si>
    <t>East of Watts Valley Rd and Pittman Hill Rd, East of Clovis</t>
  </si>
  <si>
    <t>OH-7020930</t>
  </si>
  <si>
    <t>Balloons</t>
  </si>
  <si>
    <t>PALOMINO</t>
  </si>
  <si>
    <t>Riverside Fire Department</t>
  </si>
  <si>
    <t>BEHIND ADDRESS 28151 CELIA RD / PROPERTY LINE., STR 212903S</t>
  </si>
  <si>
    <t>OH-212903S</t>
  </si>
  <si>
    <t>Insulator</t>
  </si>
  <si>
    <t>GUITAR</t>
  </si>
  <si>
    <t>LACFD</t>
  </si>
  <si>
    <t>OH-848266E</t>
  </si>
  <si>
    <t>SHEFFIELD</t>
  </si>
  <si>
    <t>Montecito Fire Department</t>
  </si>
  <si>
    <t>OH-1082380E</t>
  </si>
  <si>
    <t>FRONTIER COMMUNICATIONS</t>
  </si>
  <si>
    <t>POPPET FLATS</t>
  </si>
  <si>
    <t>OH-1989045E</t>
  </si>
  <si>
    <t>SANTA CLARA-TAYSHELL/ET-00423</t>
  </si>
  <si>
    <t>Ventura County FD</t>
  </si>
  <si>
    <t>OH-4434916E</t>
  </si>
  <si>
    <t>WELCH</t>
  </si>
  <si>
    <t>OH-1078325E</t>
  </si>
  <si>
    <t>ELSTER</t>
  </si>
  <si>
    <t>OH-X16345E</t>
  </si>
  <si>
    <t>AT&amp;T CALIFORNIA</t>
  </si>
  <si>
    <t>120/240 V</t>
  </si>
  <si>
    <t>TICO</t>
  </si>
  <si>
    <t>OH-1604151E</t>
  </si>
  <si>
    <t>CONCEPCION</t>
  </si>
  <si>
    <t>Santa Barbara County Fire Department</t>
  </si>
  <si>
    <t>OH-4041841E</t>
  </si>
  <si>
    <t>OH-708452E</t>
  </si>
  <si>
    <t>SKINKLE</t>
  </si>
  <si>
    <t>OH-4566417E</t>
  </si>
  <si>
    <t>BRUMFIELD</t>
  </si>
  <si>
    <t>OH-2206630E</t>
  </si>
  <si>
    <t>Transformer</t>
  </si>
  <si>
    <t>PYTHON</t>
  </si>
  <si>
    <t>OH-4154960E</t>
  </si>
  <si>
    <t>VIENTO</t>
  </si>
  <si>
    <t>Kern County Fire Department</t>
  </si>
  <si>
    <t>OH-1373165E</t>
  </si>
  <si>
    <t>SHOWDOWN</t>
  </si>
  <si>
    <t>OH-4267121E</t>
  </si>
  <si>
    <t>SODA SPRINGS</t>
  </si>
  <si>
    <t>OH-4391218E</t>
  </si>
  <si>
    <t>KINSEY</t>
  </si>
  <si>
    <t>1-5, Gorman</t>
  </si>
  <si>
    <t>OH-4539401E</t>
  </si>
  <si>
    <t>CACHUMA</t>
  </si>
  <si>
    <t>OH-1413051E</t>
  </si>
  <si>
    <t>Communication Facility</t>
  </si>
  <si>
    <t>VALLECITO</t>
  </si>
  <si>
    <t>Structure Only</t>
  </si>
  <si>
    <t>2400 block of Whitney Avenue in Summerland</t>
  </si>
  <si>
    <t>OH-1523986E</t>
  </si>
  <si>
    <t>MIST</t>
  </si>
  <si>
    <t>Refiugio Canyon, Santa Barbara</t>
  </si>
  <si>
    <t>OH-4538468E</t>
  </si>
  <si>
    <t>THACHER</t>
  </si>
  <si>
    <t>Bryant Circle, x Saddle Ln., Ojai</t>
  </si>
  <si>
    <t>OH-3001811E</t>
  </si>
  <si>
    <t>PATRICIA</t>
  </si>
  <si>
    <t>Ojai City Fire Department</t>
  </si>
  <si>
    <t>OH-4797071E</t>
  </si>
  <si>
    <t>TUNA</t>
  </si>
  <si>
    <t>OH-1638513E</t>
  </si>
  <si>
    <t>CARVER</t>
  </si>
  <si>
    <t>OH-4784763E</t>
  </si>
  <si>
    <t>WHIP</t>
  </si>
  <si>
    <t>OH-4776952E</t>
  </si>
  <si>
    <t>DRISKILL</t>
  </si>
  <si>
    <t>Santa Barbara Fire Department</t>
  </si>
  <si>
    <t>OH-2178476E</t>
  </si>
  <si>
    <t>Fuse</t>
  </si>
  <si>
    <t>RAR 0038</t>
  </si>
  <si>
    <t>OH-4860064E</t>
  </si>
  <si>
    <t>900 Rice Road Ojai</t>
  </si>
  <si>
    <t>OH-786960E</t>
  </si>
  <si>
    <t>HUGHES LAKE</t>
  </si>
  <si>
    <t>ELIZABETH LAKE ROAD AND KINGS CANYON ROAD, LAKE HUGHES</t>
  </si>
  <si>
    <t>OH-1586523E</t>
  </si>
  <si>
    <t>GOLDSMITH</t>
  </si>
  <si>
    <t>OH-1473501E</t>
  </si>
  <si>
    <t>TIME WARNER CABLE/AT&amp;T CALIFORNIA</t>
  </si>
  <si>
    <t>OH-4572770E</t>
  </si>
  <si>
    <t>RHODA</t>
  </si>
  <si>
    <t>OH-1927507E</t>
  </si>
  <si>
    <t>SAUNDERS</t>
  </si>
  <si>
    <t>OH-220632S</t>
  </si>
  <si>
    <t>OAK GLEN</t>
  </si>
  <si>
    <t>CalFire</t>
  </si>
  <si>
    <t>OH-2326555E</t>
  </si>
  <si>
    <t>HUCKLEBERRY</t>
  </si>
  <si>
    <t>OH-4493863E</t>
  </si>
  <si>
    <t>OH-4495331E</t>
  </si>
  <si>
    <t>Palmdale Fire Department</t>
  </si>
  <si>
    <t>OH-4336106E</t>
  </si>
  <si>
    <t>LEE VINING-LUNDY NO. 1/ET-01774</t>
  </si>
  <si>
    <t>CAlFIre</t>
  </si>
  <si>
    <t>OH-1580964E</t>
  </si>
  <si>
    <t>Contamination</t>
  </si>
  <si>
    <t>OH-848255E</t>
  </si>
  <si>
    <t>LIVERMORE</t>
  </si>
  <si>
    <t>OH-4768465E</t>
  </si>
  <si>
    <t>METTLER</t>
  </si>
  <si>
    <t>OH-4416566E</t>
  </si>
  <si>
    <t>ANZAR</t>
  </si>
  <si>
    <t>OH-1757417E</t>
  </si>
  <si>
    <t>Wire-Wire Contact</t>
  </si>
  <si>
    <t>ERSKINE</t>
  </si>
  <si>
    <t>OH-2261368E</t>
  </si>
  <si>
    <t>120/240V</t>
  </si>
  <si>
    <t>GAMBLER</t>
  </si>
  <si>
    <t>Tulare Fire Department</t>
  </si>
  <si>
    <t>OH-4155776E</t>
  </si>
  <si>
    <t>PICK</t>
  </si>
  <si>
    <t>Utility</t>
  </si>
  <si>
    <t>30278 Arrastre Canyon Rd., Acton</t>
  </si>
  <si>
    <t>OH-699610E</t>
  </si>
  <si>
    <t>MAYBELL</t>
  </si>
  <si>
    <t>OH-144184E</t>
  </si>
  <si>
    <t>OH-1255315E</t>
  </si>
  <si>
    <t>DALBA</t>
  </si>
  <si>
    <t>OH-919465E</t>
  </si>
  <si>
    <t>CUDDEBACK</t>
  </si>
  <si>
    <t>OH-4179753E</t>
  </si>
  <si>
    <t>BRAKEMAN</t>
  </si>
  <si>
    <t>OH-795917E</t>
  </si>
  <si>
    <t>OH-788945H</t>
  </si>
  <si>
    <t>HORNTOAD</t>
  </si>
  <si>
    <t>OH-4649701E</t>
  </si>
  <si>
    <t>NEXTG NETWORKS</t>
  </si>
  <si>
    <t>CABANA</t>
  </si>
  <si>
    <t>OH-1670014E</t>
  </si>
  <si>
    <t>DEACON</t>
  </si>
  <si>
    <t>OH-1564666E</t>
  </si>
  <si>
    <t>OH-1675192E</t>
  </si>
  <si>
    <t>SOPHIE</t>
  </si>
  <si>
    <t>OH-4059962E</t>
  </si>
  <si>
    <t>Calfire</t>
  </si>
  <si>
    <t>Avenue 56 and Old Stage Road in Ducor.  </t>
  </si>
  <si>
    <t>OH-730690E</t>
  </si>
  <si>
    <t>MESQUITE</t>
  </si>
  <si>
    <t>4769611E</t>
  </si>
  <si>
    <t>OH-4769611E</t>
  </si>
  <si>
    <t>BENCH</t>
  </si>
  <si>
    <t>Holmes St/Wildwood Canyon Rd, Yucaipa</t>
  </si>
  <si>
    <t>OH-4367391E</t>
  </si>
  <si>
    <t>VICASA</t>
  </si>
  <si>
    <t>View Ridge Rd/Topanga Canyon Blvd,  County of Los Angeles</t>
  </si>
  <si>
    <t>OH-2045755E</t>
  </si>
  <si>
    <t>HUGHES LAKE/ED-08810</t>
  </si>
  <si>
    <t>Los Angeles County Fire Department</t>
  </si>
  <si>
    <t>465140E</t>
  </si>
  <si>
    <t>OH-1938477E</t>
  </si>
  <si>
    <t>BIG CREEK 1-RECTOR/ET-01082</t>
  </si>
  <si>
    <t>OH-7021454</t>
  </si>
  <si>
    <t>JORDAN</t>
  </si>
  <si>
    <t xml:space="preserve">Jack Ranch Rd/White River Rd, Kernville
</t>
  </si>
  <si>
    <t>OH-4635091E</t>
  </si>
  <si>
    <t>POULTRY</t>
  </si>
  <si>
    <t>Juniper St.  Yucaipa</t>
  </si>
  <si>
    <t>OH-129241E</t>
  </si>
  <si>
    <t>11833 Oak Glen Rd.  Yucaipa</t>
  </si>
  <si>
    <t>OH-4611601E</t>
  </si>
  <si>
    <t>ARCHIE</t>
  </si>
  <si>
    <t>NORTH OF CARANCHO ON VIA CIELO</t>
  </si>
  <si>
    <t>OH-4149859E</t>
  </si>
  <si>
    <t>Peninsula</t>
  </si>
  <si>
    <t>OH-1729510E</t>
  </si>
  <si>
    <t>NA</t>
  </si>
  <si>
    <t>Crossarm</t>
  </si>
  <si>
    <t>Taggert</t>
  </si>
  <si>
    <t>OH-1027559E</t>
  </si>
  <si>
    <t>Pick</t>
  </si>
  <si>
    <t>OH-692807E</t>
  </si>
  <si>
    <t>AT&amp;T Communications</t>
  </si>
  <si>
    <t>Davenport</t>
  </si>
  <si>
    <t>Local (Valencia) Fire Department</t>
  </si>
  <si>
    <t>OH-4419830E</t>
  </si>
  <si>
    <t>OH-1382763E</t>
  </si>
  <si>
    <t>Outside Force</t>
  </si>
  <si>
    <t>Northpark</t>
  </si>
  <si>
    <t>San Bern. FD</t>
  </si>
  <si>
    <t>OH-201371S</t>
  </si>
  <si>
    <t>Helenka</t>
  </si>
  <si>
    <t>Local FD</t>
  </si>
  <si>
    <t>OH-4561512E</t>
  </si>
  <si>
    <t>Verdugo</t>
  </si>
  <si>
    <t>OH-X314E</t>
  </si>
  <si>
    <t>LADWP</t>
  </si>
  <si>
    <t>Weather</t>
  </si>
  <si>
    <t>Saugus-Santa Susana</t>
  </si>
  <si>
    <t>VFD &amp; LACFD</t>
  </si>
  <si>
    <t>M6-T1</t>
  </si>
  <si>
    <t>VFD</t>
  </si>
  <si>
    <t>Enchanted</t>
  </si>
  <si>
    <t>OH-4754475E</t>
  </si>
  <si>
    <t>Lightning Arrestor</t>
  </si>
  <si>
    <t>Hughes Lake</t>
  </si>
  <si>
    <t>LA FD</t>
  </si>
  <si>
    <t>OH-4782978E</t>
  </si>
  <si>
    <t>Plateau</t>
  </si>
  <si>
    <t xml:space="preserve">OH-4424792E  
</t>
  </si>
  <si>
    <t>Verizon / AT&amp;T / Crown Castle</t>
  </si>
  <si>
    <t>Clarinet</t>
  </si>
  <si>
    <t>OH-1937264E</t>
  </si>
  <si>
    <t>Penstock</t>
  </si>
  <si>
    <t>OH-4066969E</t>
  </si>
  <si>
    <t>Wildomar</t>
  </si>
  <si>
    <t>Riverside County FD</t>
  </si>
  <si>
    <t>OH-2225310E</t>
  </si>
  <si>
    <t>Elster</t>
  </si>
  <si>
    <t xml:space="preserve">Cal Fire </t>
  </si>
  <si>
    <t>OH-4252581E</t>
  </si>
  <si>
    <t>Crowley</t>
  </si>
  <si>
    <t>OH-424080S</t>
  </si>
  <si>
    <t>Caliber</t>
  </si>
  <si>
    <t>LA County Fire Department</t>
  </si>
  <si>
    <t>OH-549798E</t>
  </si>
  <si>
    <t>AT&amp;T Communication</t>
  </si>
  <si>
    <t>Medusa</t>
  </si>
  <si>
    <t>OH-1811355E</t>
  </si>
  <si>
    <t>Sand Canyon</t>
  </si>
  <si>
    <t>OH-1090802E</t>
  </si>
  <si>
    <t>Quinby</t>
  </si>
  <si>
    <t>OH-4339082E</t>
  </si>
  <si>
    <t>VALLEY-MAYBERRY-MORENO-VISTA</t>
  </si>
  <si>
    <t>Cal Fire Perris</t>
  </si>
  <si>
    <t>OH-1979539E</t>
  </si>
  <si>
    <t>Bonanza</t>
  </si>
  <si>
    <t>OH-4451126E</t>
  </si>
  <si>
    <t>Conestoga</t>
  </si>
  <si>
    <t>Riverside County Fire Department</t>
  </si>
  <si>
    <t>OH-4709138E</t>
  </si>
  <si>
    <t>OH-4665728E</t>
  </si>
  <si>
    <t>La Mancha</t>
  </si>
  <si>
    <t>OH-1848406E</t>
  </si>
  <si>
    <t>Capanero</t>
  </si>
  <si>
    <t>OH-4541201E</t>
  </si>
  <si>
    <t>Flycatcher</t>
  </si>
  <si>
    <t>OH-1170270E</t>
  </si>
  <si>
    <t>Mettler</t>
  </si>
  <si>
    <t>OH-2093506E</t>
  </si>
  <si>
    <t>Flying D</t>
  </si>
  <si>
    <t>Kern County</t>
  </si>
  <si>
    <t>OH-1761180E</t>
  </si>
  <si>
    <t>Vandalism/Theft</t>
  </si>
  <si>
    <t>Calgrove</t>
  </si>
  <si>
    <t>OH-2101062E</t>
  </si>
  <si>
    <t>Kickapoo Trail</t>
  </si>
  <si>
    <t>OH-1941931E</t>
  </si>
  <si>
    <t>OH-2350470E</t>
  </si>
  <si>
    <t>Vicasa</t>
  </si>
  <si>
    <t>Los Angeles Fire Department</t>
  </si>
  <si>
    <t>OH-4535641E</t>
  </si>
  <si>
    <t>Verizon Wireless, AT&amp;T Mobility, Frontier Communications, Crown Castle NG West, Inc</t>
  </si>
  <si>
    <t>Viento</t>
  </si>
  <si>
    <t>OH-4707894E</t>
  </si>
  <si>
    <t>Lasker</t>
  </si>
  <si>
    <t>OH-4619162E</t>
  </si>
  <si>
    <t>Morongo</t>
  </si>
  <si>
    <t>OH-2107480E</t>
  </si>
  <si>
    <t>Bidder</t>
  </si>
  <si>
    <t>Santa Barbara County Fire</t>
  </si>
  <si>
    <t>OH-2023941E</t>
  </si>
  <si>
    <t>OH-795990E</t>
  </si>
  <si>
    <t>Frontier Communications</t>
  </si>
  <si>
    <t>VAN DYKE</t>
  </si>
  <si>
    <t>USFS</t>
  </si>
  <si>
    <t>CABIN</t>
  </si>
  <si>
    <t>EDISON</t>
  </si>
  <si>
    <t>Ventura County Fire Department</t>
  </si>
  <si>
    <t>BLM</t>
  </si>
  <si>
    <t>MARINA</t>
  </si>
  <si>
    <t>RYE</t>
  </si>
  <si>
    <t>ELLIS</t>
  </si>
  <si>
    <t>THOMAS</t>
  </si>
  <si>
    <t>MEYERS</t>
  </si>
  <si>
    <t>LIBERTY</t>
  </si>
  <si>
    <t>Murrieta Fire Department</t>
  </si>
  <si>
    <t>HOLIDAY</t>
  </si>
  <si>
    <t>WOOLSEY</t>
  </si>
  <si>
    <t>STAR</t>
  </si>
  <si>
    <t>Chino Valley Fire Department</t>
  </si>
  <si>
    <t>Bird</t>
  </si>
  <si>
    <t>TENAJA</t>
  </si>
  <si>
    <t>SADDLE RIDGE</t>
  </si>
  <si>
    <t>OAK</t>
  </si>
  <si>
    <t>EASY</t>
  </si>
  <si>
    <t>MUREAU</t>
  </si>
  <si>
    <t>MARIA</t>
  </si>
  <si>
    <t>OVRC1</t>
  </si>
  <si>
    <t>2015-02-06T07:54:00Z</t>
  </si>
  <si>
    <t>AT185</t>
  </si>
  <si>
    <t>2015-02-22T08:27:00Z</t>
  </si>
  <si>
    <t>AU958</t>
  </si>
  <si>
    <t>2015-03-26T07:23:00Z</t>
  </si>
  <si>
    <t>CNSC1</t>
  </si>
  <si>
    <t>2015-04-17T07:16:00Z</t>
  </si>
  <si>
    <t>CRXC1</t>
  </si>
  <si>
    <t>2015-04-17T06:57:00Z</t>
  </si>
  <si>
    <t>WLYC1</t>
  </si>
  <si>
    <t>2015-04-27T06:49:00Z</t>
  </si>
  <si>
    <t>FRCC1</t>
  </si>
  <si>
    <t>2015-05-05T06:51:00Z</t>
  </si>
  <si>
    <t>2015-05-06T06:51:00Z</t>
  </si>
  <si>
    <t>OORC1</t>
  </si>
  <si>
    <t>2015-05-14T07:12:00Z</t>
  </si>
  <si>
    <t>CNIC1</t>
  </si>
  <si>
    <t>2015-05-23T06:55:00Z</t>
  </si>
  <si>
    <t>LCBC1</t>
  </si>
  <si>
    <t>2015-05-26T06:55:00Z</t>
  </si>
  <si>
    <t>D0117</t>
  </si>
  <si>
    <t>2015-05-29T07:00:00Z</t>
  </si>
  <si>
    <t>2015-05-30T06:51:00Z</t>
  </si>
  <si>
    <t>NHPC1</t>
  </si>
  <si>
    <t>2015-06-06T06:56:00Z</t>
  </si>
  <si>
    <t>SRUC1</t>
  </si>
  <si>
    <t>2015-06-09T06:54:00Z</t>
  </si>
  <si>
    <t>C1000</t>
  </si>
  <si>
    <t>2015-06-17T07:30:00Z</t>
  </si>
  <si>
    <t>AT184</t>
  </si>
  <si>
    <t>2015-06-23T06:31:00Z</t>
  </si>
  <si>
    <t>2015-07-13T06:51:00Z</t>
  </si>
  <si>
    <t>AU563</t>
  </si>
  <si>
    <t>2015-08-12T07:29:00Z</t>
  </si>
  <si>
    <t>FCHC1</t>
  </si>
  <si>
    <t>2015-09-03T07:00:00Z</t>
  </si>
  <si>
    <t>SDFRV</t>
  </si>
  <si>
    <t>2015-10-09T06:49:00Z</t>
  </si>
  <si>
    <t>E3126</t>
  </si>
  <si>
    <t>2016-01-16T07:59:00Z</t>
  </si>
  <si>
    <t>AU816</t>
  </si>
  <si>
    <t>2016-02-22T07:30:00Z</t>
  </si>
  <si>
    <t>BAZC1</t>
  </si>
  <si>
    <t>2016-02-27T08:14:00Z</t>
  </si>
  <si>
    <t>CSVC1</t>
  </si>
  <si>
    <t>2016-04-21T07:09:00Z</t>
  </si>
  <si>
    <t>FTNC1</t>
  </si>
  <si>
    <t>2016-04-25T07:00:00Z</t>
  </si>
  <si>
    <t>MOLC1</t>
  </si>
  <si>
    <t>2016-04-25T07:27:00Z</t>
  </si>
  <si>
    <t>E8097</t>
  </si>
  <si>
    <t>2016-04-28T06:36:00Z</t>
  </si>
  <si>
    <t>C6499</t>
  </si>
  <si>
    <t>2016-05-02T07:28:00Z</t>
  </si>
  <si>
    <t>2016-05-12T07:18:00Z</t>
  </si>
  <si>
    <t>2016-05-29T07:30:00Z</t>
  </si>
  <si>
    <t>E3052</t>
  </si>
  <si>
    <t>2016-06-04T07:09:00Z</t>
  </si>
  <si>
    <t>2016-06-05T06:55:00Z</t>
  </si>
  <si>
    <t>E3266</t>
  </si>
  <si>
    <t>2016-06-06T06:38:00Z</t>
  </si>
  <si>
    <t>LPDC1</t>
  </si>
  <si>
    <t>2016-06-09T06:55:00Z</t>
  </si>
  <si>
    <t>2016-06-21T07:27:00Z</t>
  </si>
  <si>
    <t>E5906</t>
  </si>
  <si>
    <t>2016-07-08T07:27:00Z</t>
  </si>
  <si>
    <t>AS303</t>
  </si>
  <si>
    <t>2016-08-18T06:35:00Z</t>
  </si>
  <si>
    <t>NTBC1</t>
  </si>
  <si>
    <t>2016-08-18T07:18:00Z</t>
  </si>
  <si>
    <t>RHWC1</t>
  </si>
  <si>
    <t>2016-08-24T07:06:00Z</t>
  </si>
  <si>
    <t>OJ</t>
  </si>
  <si>
    <t>2016-09-03T07:00:00Z</t>
  </si>
  <si>
    <t>2016-09-16T07:09:00Z</t>
  </si>
  <si>
    <t>MBCC1</t>
  </si>
  <si>
    <t>2016-09-19T06:56:00Z</t>
  </si>
  <si>
    <t>WOCC1</t>
  </si>
  <si>
    <t>2016-09-24T07:13:00Z</t>
  </si>
  <si>
    <t>E1966</t>
  </si>
  <si>
    <t>2016-10-02T07:15:00Z</t>
  </si>
  <si>
    <t>MTIC1</t>
  </si>
  <si>
    <t>2016-10-18T06:47:00Z</t>
  </si>
  <si>
    <t>2016-10-22T06:55:00Z</t>
  </si>
  <si>
    <t>2016-10-23T07:09:00Z</t>
  </si>
  <si>
    <t>C4614</t>
  </si>
  <si>
    <t>2016-10-26T06:40:00Z</t>
  </si>
  <si>
    <t>E6898</t>
  </si>
  <si>
    <t>2016-11-20T07:38:00Z</t>
  </si>
  <si>
    <t>2016-12-02T07:55:00Z</t>
  </si>
  <si>
    <t>MBUC1</t>
  </si>
  <si>
    <t>2016-12-30T07:56:00Z</t>
  </si>
  <si>
    <t>MSJC1</t>
  </si>
  <si>
    <t>2017-01-13T07:53:00Z</t>
  </si>
  <si>
    <t>MMKC1</t>
  </si>
  <si>
    <t>2017-03-15T06:34:00Z</t>
  </si>
  <si>
    <t>2017-03-17T06:55:00Z</t>
  </si>
  <si>
    <t>2017-04-16T07:09:00Z</t>
  </si>
  <si>
    <t>2017-04-23T06:52:00Z</t>
  </si>
  <si>
    <t>ERYC1</t>
  </si>
  <si>
    <t>2017-05-01T07:00:00Z</t>
  </si>
  <si>
    <t>PU</t>
  </si>
  <si>
    <t>2017-05-11T07:00:00Z</t>
  </si>
  <si>
    <t>F0145</t>
  </si>
  <si>
    <t>2017-05-20T07:21:00Z</t>
  </si>
  <si>
    <t>2017-06-02T06:57:00Z</t>
  </si>
  <si>
    <t>C7445</t>
  </si>
  <si>
    <t>2017-06-04T07:28:00Z</t>
  </si>
  <si>
    <t>LYQC1</t>
  </si>
  <si>
    <t>2017-06-10T07:18:00Z</t>
  </si>
  <si>
    <t>AT643</t>
  </si>
  <si>
    <t>2017-06-14T06:59:00Z</t>
  </si>
  <si>
    <t>MLCC1</t>
  </si>
  <si>
    <t>2017-06-19T06:53:00Z</t>
  </si>
  <si>
    <t>D6285</t>
  </si>
  <si>
    <t>2017-07-02T06:55:00Z</t>
  </si>
  <si>
    <t>HHPC1</t>
  </si>
  <si>
    <t>2017-07-11T07:15:00Z</t>
  </si>
  <si>
    <t>C8288</t>
  </si>
  <si>
    <t>2017-08-08T07:18:00Z</t>
  </si>
  <si>
    <t>TNRC1</t>
  </si>
  <si>
    <t>2017-08-28T06:57:00Z</t>
  </si>
  <si>
    <t>D2363</t>
  </si>
  <si>
    <t>2017-08-28T06:38:00Z</t>
  </si>
  <si>
    <t>E7239</t>
  </si>
  <si>
    <t>2017-10-16T06:42:00Z</t>
  </si>
  <si>
    <t>SDPRR</t>
  </si>
  <si>
    <t>2017-10-18T06:49:00Z</t>
  </si>
  <si>
    <t>2017-10-27T06:47:00Z</t>
  </si>
  <si>
    <t>UCMO</t>
  </si>
  <si>
    <t>2017-11-13T07:40:00Z</t>
  </si>
  <si>
    <t>2018-06-02T07:00:00Z</t>
  </si>
  <si>
    <t>F0490</t>
  </si>
  <si>
    <t>2018-06-15T07:16:00Z</t>
  </si>
  <si>
    <t>BNJC1</t>
  </si>
  <si>
    <t>2018-06-26T07:13:00Z</t>
  </si>
  <si>
    <t>2018-06-29T06:56:00Z</t>
  </si>
  <si>
    <t>PPPC1</t>
  </si>
  <si>
    <t>2018-07-06T06:56:00Z</t>
  </si>
  <si>
    <t>SHVC1</t>
  </si>
  <si>
    <t>2018-08-04T06:56:00Z</t>
  </si>
  <si>
    <t>2018-08-29T07:13:00Z</t>
  </si>
  <si>
    <t>SE083</t>
  </si>
  <si>
    <t>2018-09-21T06:30:00Z</t>
  </si>
  <si>
    <t>E5008</t>
  </si>
  <si>
    <t>2018-11-08T08:30:00Z</t>
  </si>
  <si>
    <t>HP012</t>
  </si>
  <si>
    <t>2018-11-13T07:34:00Z</t>
  </si>
  <si>
    <t>F0107</t>
  </si>
  <si>
    <t>2019-03-16T07:10:00Z</t>
  </si>
  <si>
    <t>2019-04-23T07:15:00Z</t>
  </si>
  <si>
    <t>2019-06-01T06:55:00Z</t>
  </si>
  <si>
    <t>SE273</t>
  </si>
  <si>
    <t>2019-06-06T06:50:00Z</t>
  </si>
  <si>
    <t>TSHC1</t>
  </si>
  <si>
    <t>2019-06-06T07:04:00Z</t>
  </si>
  <si>
    <t>E3127</t>
  </si>
  <si>
    <t>2019-06-20T06:30:00Z</t>
  </si>
  <si>
    <t>SDMEA</t>
  </si>
  <si>
    <t>2019-06-23T06:49:00Z</t>
  </si>
  <si>
    <t>SRXC1</t>
  </si>
  <si>
    <t>2019-06-25T06:56:00Z</t>
  </si>
  <si>
    <t>SE086</t>
  </si>
  <si>
    <t>2019-08-06T07:30:00Z</t>
  </si>
  <si>
    <t>2019-08-10T06:49:00Z</t>
  </si>
  <si>
    <t>SE146</t>
  </si>
  <si>
    <t>2019-08-25T06:30:00Z</t>
  </si>
  <si>
    <t>2019-09-02T06:56:00Z</t>
  </si>
  <si>
    <t>SE003</t>
  </si>
  <si>
    <t>2019-09-11T06:50:00Z</t>
  </si>
  <si>
    <t>WTPC1</t>
  </si>
  <si>
    <t>2019-09-12T06:57:00Z</t>
  </si>
  <si>
    <t>SE355</t>
  </si>
  <si>
    <t>2019-09-18T07:30:00Z</t>
  </si>
  <si>
    <t>DLZSD</t>
  </si>
  <si>
    <t>2019-09-19T06:30:00Z</t>
  </si>
  <si>
    <t>SE279</t>
  </si>
  <si>
    <t>2019-09-21T07:20:00Z</t>
  </si>
  <si>
    <t>UCSH</t>
  </si>
  <si>
    <t>2019-04-24T06:30:00Z</t>
  </si>
  <si>
    <t>2020-01-03T07:53:00Z</t>
  </si>
  <si>
    <t>SE152</t>
  </si>
  <si>
    <t>2020-03-06T08:00:00Z</t>
  </si>
  <si>
    <t>SE130</t>
  </si>
  <si>
    <t>2020-04-22T06:50:00Z</t>
  </si>
  <si>
    <t>SE608</t>
  </si>
  <si>
    <t>2020-05-01T07:30:00Z</t>
  </si>
  <si>
    <t>SE746</t>
  </si>
  <si>
    <t>2020-05-18T07:00:00Z</t>
  </si>
  <si>
    <t>SE319</t>
  </si>
  <si>
    <t>2020-06-05T07:20:00Z</t>
  </si>
  <si>
    <t>SNPC1</t>
  </si>
  <si>
    <t>2020-06-13T07:20:00Z</t>
  </si>
  <si>
    <t>2020-06-14T06:56:00Z</t>
  </si>
  <si>
    <t>2020-07-05T06:55:00Z</t>
  </si>
  <si>
    <t>SE290</t>
  </si>
  <si>
    <t>2020-07-05T06:30:00Z</t>
  </si>
  <si>
    <t>2020-07-25T07:18:00Z</t>
  </si>
  <si>
    <t>SE467</t>
  </si>
  <si>
    <t>2020-08-10T06:30:00Z</t>
  </si>
  <si>
    <t>BKGC1</t>
  </si>
  <si>
    <t>2020-09-24T06:51:00Z</t>
  </si>
  <si>
    <t>PHCC1</t>
  </si>
  <si>
    <t>2020-10-03T06:48:00Z</t>
  </si>
  <si>
    <t>SE575</t>
  </si>
  <si>
    <t>2020-11-09T08:20:00Z</t>
  </si>
  <si>
    <t>SE286</t>
  </si>
  <si>
    <t>2020-05-26T07:10:00Z</t>
  </si>
  <si>
    <t>2020-11-30T07:56:00Z</t>
  </si>
  <si>
    <t>SE681</t>
  </si>
  <si>
    <t>2020-06-09T06:30:00Z</t>
  </si>
  <si>
    <t>SE652</t>
  </si>
  <si>
    <t>2020-07-26T06:30:00Z</t>
  </si>
  <si>
    <t>SE287</t>
  </si>
  <si>
    <t>2020-08-03T07:20:00Z</t>
  </si>
  <si>
    <t>SE054</t>
  </si>
  <si>
    <t>2020-11-09T07:30:00Z</t>
  </si>
  <si>
    <t>2020-10-26T06:56:00Z</t>
  </si>
  <si>
    <t>CBVA</t>
  </si>
  <si>
    <t>2015-02-06T08:20:00Z</t>
  </si>
  <si>
    <t>WTHC1</t>
  </si>
  <si>
    <t>2015-08-14T06:57:00Z</t>
  </si>
  <si>
    <t>2016-05-12T06:31:00Z</t>
  </si>
  <si>
    <t>TANC1</t>
  </si>
  <si>
    <t>2016-06-23T07:01:00Z</t>
  </si>
  <si>
    <t>2016-06-24T07:00:00Z</t>
  </si>
  <si>
    <t>2017-12-05T08:01:00Z</t>
  </si>
  <si>
    <t>2017-12-04T08:14:00Z</t>
  </si>
  <si>
    <t>SAUC1</t>
  </si>
  <si>
    <t>2017-12-05T07:57:00Z</t>
  </si>
  <si>
    <t>2017-12-07T07:54:00Z</t>
  </si>
  <si>
    <t>MPWC1</t>
  </si>
  <si>
    <t>2018-07-06T07:06:00Z</t>
  </si>
  <si>
    <t>CEEC1</t>
  </si>
  <si>
    <t>2018-11-08T07:38:00Z</t>
  </si>
  <si>
    <t>SE133</t>
  </si>
  <si>
    <t>2019-07-28T07:30:00Z</t>
  </si>
  <si>
    <t>2019-09-04T06:50:00Z</t>
  </si>
  <si>
    <t>SE079</t>
  </si>
  <si>
    <t>2019-10-10T06:30:00Z</t>
  </si>
  <si>
    <t>2019-10-28T06:56:00Z</t>
  </si>
  <si>
    <t>SE277</t>
  </si>
  <si>
    <t>2019-10-30T07:20:00Z</t>
  </si>
  <si>
    <t>2019-10-30T06:50:00Z</t>
  </si>
  <si>
    <t>2019-10-31T06:50:00Z</t>
  </si>
  <si>
    <t>8m/1h stid</t>
  </si>
  <si>
    <t>8m/1h time</t>
  </si>
  <si>
    <t>8m/1h dist</t>
  </si>
  <si>
    <t>8m/1h gust mph</t>
  </si>
  <si>
    <t>8m/1h count</t>
  </si>
  <si>
    <t>8m/1h Category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</si>
</sst>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m/d/yy;@"/>
    <numFmt numFmtId="165" formatCode="h:mm;@"/>
    <numFmt numFmtId="166" formatCode="0.0000000"/>
    <numFmt numFmtId="167" formatCode="#,##0.0000000"/>
    <numFmt numFmtId="168" formatCode="yyyy\-mm\-dd\ h:mm:ss"/>
  </numFmts>
  <fonts count="7" x14ac:knownFonts="1">
    <font>
      <sz val="11"/>
      <color theme="1"/>
      <name val="Calibri"/>
      <family val="2"/>
      <scheme val="minor"/>
    </font>
    <font>
      <sz val="10"/>
      <name val="Arial"/>
      <family val="2"/>
    </font>
    <font>
      <b/>
      <sz val="10"/>
      <name val="Arial"/>
      <family val="2"/>
    </font>
    <font>
      <sz val="10"/>
      <color rgb="FF000000"/>
      <name val="Arial"/>
      <family val="2"/>
    </font>
    <font>
      <sz val="10"/>
      <color rgb="FFFF0000"/>
      <name val="Arial"/>
      <family val="2"/>
    </font>
    <font>
      <sz val="10"/>
      <color theme="1"/>
      <name val="Arial"/>
      <family val="2"/>
    </font>
    <font>
      <sz val="10"/>
      <color indexed="8"/>
      <name val="Arial"/>
      <family val="2"/>
    </font>
  </fonts>
  <fills count="18">
    <fill>
      <patternFill patternType="none"/>
    </fill>
    <fill>
      <patternFill patternType="gray125"/>
    </fill>
    <fill>
      <patternFill patternType="solid">
        <fgColor indexed="47"/>
        <bgColor indexed="64"/>
      </patternFill>
    </fill>
    <fill>
      <patternFill patternType="solid">
        <fgColor indexed="43"/>
        <bgColor indexed="64"/>
      </patternFill>
    </fill>
    <fill>
      <patternFill patternType="solid">
        <fgColor indexed="42"/>
        <bgColor indexed="64"/>
      </patternFill>
    </fill>
    <fill>
      <patternFill patternType="solid">
        <fgColor indexed="41"/>
        <bgColor indexed="64"/>
      </patternFill>
    </fill>
    <fill>
      <patternFill patternType="solid">
        <fgColor theme="0"/>
        <bgColor indexed="64"/>
      </patternFill>
    </fill>
    <fill>
      <patternFill patternType="solid">
        <fgColor indexed="44"/>
        <bgColor indexed="64"/>
      </patternFill>
    </fill>
    <fill>
      <patternFill patternType="solid">
        <fgColor indexed="46"/>
        <bgColor indexed="64"/>
      </patternFill>
    </fill>
    <fill>
      <patternFill patternType="solid">
        <fgColor indexed="27"/>
        <bgColor indexed="64"/>
      </patternFill>
    </fill>
    <fill>
      <patternFill patternType="solid">
        <fgColor rgb="FFCC99FF"/>
        <bgColor indexed="64"/>
      </patternFill>
    </fill>
    <fill>
      <patternFill patternType="solid">
        <fgColor rgb="FFFFCC99"/>
        <bgColor indexed="64"/>
      </patternFill>
    </fill>
    <fill>
      <patternFill patternType="solid">
        <fgColor rgb="FFFFFF99"/>
        <bgColor indexed="64"/>
      </patternFill>
    </fill>
    <fill>
      <patternFill patternType="solid">
        <fgColor rgb="FFCCFFCC"/>
        <bgColor indexed="64"/>
      </patternFill>
    </fill>
    <fill>
      <patternFill patternType="solid">
        <fgColor rgb="FFCCFFFF"/>
        <bgColor indexed="64"/>
      </patternFill>
    </fill>
    <fill>
      <patternFill patternType="solid">
        <fgColor rgb="FF99CCFF"/>
        <bgColor indexed="64"/>
      </patternFill>
    </fill>
    <fill>
      <patternFill patternType="solid">
        <fgColor theme="1"/>
        <bgColor indexed="64"/>
      </patternFill>
    </fill>
    <fill>
      <patternFill patternType="solid">
        <fgColor theme="9" tint="0.79998168889431442"/>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thin">
        <color indexed="64"/>
      </top>
      <bottom style="thin">
        <color indexed="64"/>
      </bottom>
      <diagonal/>
    </border>
    <border>
      <left style="medium">
        <color rgb="FF000000"/>
      </left>
      <right style="thin">
        <color indexed="64"/>
      </right>
      <top style="thin">
        <color indexed="64"/>
      </top>
      <bottom style="thin">
        <color indexed="64"/>
      </bottom>
      <diagonal/>
    </border>
    <border>
      <left/>
      <right/>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style="thin">
        <color indexed="22"/>
      </left>
      <right/>
      <top style="thin">
        <color indexed="22"/>
      </top>
      <bottom style="thin">
        <color indexed="22"/>
      </bottom>
      <diagonal/>
    </border>
    <border>
      <left style="thin">
        <color indexed="64"/>
      </left>
      <right style="medium">
        <color rgb="FF000000"/>
      </right>
      <top style="thin">
        <color indexed="64"/>
      </top>
      <bottom style="thin">
        <color indexed="64"/>
      </bottom>
      <diagonal/>
    </border>
  </borders>
  <cellStyleXfs count="4">
    <xf numFmtId="0" fontId="0" fillId="0" borderId="0"/>
    <xf numFmtId="0" fontId="1" fillId="0" borderId="0"/>
    <xf numFmtId="0" fontId="1" fillId="0" borderId="0"/>
    <xf numFmtId="0" fontId="6" fillId="0" borderId="0"/>
  </cellStyleXfs>
  <cellXfs count="114">
    <xf numFmtId="0" fontId="0" fillId="0" borderId="0" xfId="0"/>
    <xf numFmtId="0" fontId="2" fillId="0" borderId="1" xfId="1" applyFont="1" applyBorder="1" applyAlignment="1">
      <alignment horizontal="center" vertical="center"/>
    </xf>
    <xf numFmtId="0" fontId="2" fillId="0" borderId="1" xfId="1" applyFont="1" applyBorder="1" applyAlignment="1">
      <alignment horizontal="center" vertical="center" wrapText="1"/>
    </xf>
    <xf numFmtId="0" fontId="2" fillId="2" borderId="1" xfId="1" applyFont="1" applyFill="1" applyBorder="1" applyAlignment="1">
      <alignment horizontal="center" vertical="center"/>
    </xf>
    <xf numFmtId="0" fontId="2" fillId="3" borderId="1" xfId="1" applyFont="1" applyFill="1" applyBorder="1" applyAlignment="1">
      <alignment horizontal="center" vertical="center"/>
    </xf>
    <xf numFmtId="0" fontId="2" fillId="3" borderId="1" xfId="1" applyFont="1" applyFill="1" applyBorder="1" applyAlignment="1">
      <alignment horizontal="center" vertical="center" wrapText="1"/>
    </xf>
    <xf numFmtId="0" fontId="2" fillId="4" borderId="1" xfId="1" applyFont="1" applyFill="1" applyBorder="1" applyAlignment="1">
      <alignment horizontal="center" vertical="center" wrapText="1"/>
    </xf>
    <xf numFmtId="0" fontId="2" fillId="5" borderId="1" xfId="1" applyFont="1" applyFill="1" applyBorder="1" applyAlignment="1">
      <alignment horizontal="center" vertical="center" wrapText="1"/>
    </xf>
    <xf numFmtId="0" fontId="2" fillId="6" borderId="1" xfId="1" applyFont="1" applyFill="1" applyBorder="1" applyAlignment="1">
      <alignment horizontal="center" vertical="center" wrapText="1"/>
    </xf>
    <xf numFmtId="0" fontId="2" fillId="7" borderId="1" xfId="1" applyFont="1" applyFill="1" applyBorder="1" applyAlignment="1">
      <alignment horizontal="center" vertical="center" wrapText="1"/>
    </xf>
    <xf numFmtId="0" fontId="2" fillId="8" borderId="1" xfId="1" applyFont="1" applyFill="1" applyBorder="1" applyAlignment="1">
      <alignment horizontal="center" vertical="center" wrapText="1"/>
    </xf>
    <xf numFmtId="0" fontId="1" fillId="0" borderId="1" xfId="2" applyBorder="1" applyAlignment="1">
      <alignment horizontal="center" vertical="center"/>
    </xf>
    <xf numFmtId="164" fontId="1" fillId="2" borderId="1" xfId="2" applyNumberFormat="1" applyFill="1" applyBorder="1" applyAlignment="1">
      <alignment horizontal="left" vertical="center"/>
    </xf>
    <xf numFmtId="0" fontId="1" fillId="2" borderId="1" xfId="2" applyFill="1" applyBorder="1" applyAlignment="1">
      <alignment horizontal="left" vertical="center"/>
    </xf>
    <xf numFmtId="165" fontId="1" fillId="2" borderId="1" xfId="2" applyNumberFormat="1" applyFill="1" applyBorder="1" applyAlignment="1">
      <alignment horizontal="left" vertical="center"/>
    </xf>
    <xf numFmtId="166" fontId="1" fillId="3" borderId="1" xfId="2" applyNumberFormat="1" applyFill="1" applyBorder="1" applyAlignment="1">
      <alignment horizontal="left" vertical="center"/>
    </xf>
    <xf numFmtId="0" fontId="1" fillId="3" borderId="1" xfId="2" applyFill="1" applyBorder="1" applyAlignment="1">
      <alignment horizontal="left" vertical="center"/>
    </xf>
    <xf numFmtId="0" fontId="1" fillId="4" borderId="1" xfId="2" applyFill="1" applyBorder="1" applyAlignment="1">
      <alignment horizontal="left" vertical="center"/>
    </xf>
    <xf numFmtId="0" fontId="1" fillId="5" borderId="1" xfId="2" applyFill="1" applyBorder="1" applyAlignment="1">
      <alignment horizontal="left" vertical="center"/>
    </xf>
    <xf numFmtId="0" fontId="1" fillId="0" borderId="1" xfId="2" applyBorder="1" applyAlignment="1">
      <alignment horizontal="left" vertical="center"/>
    </xf>
    <xf numFmtId="0" fontId="1" fillId="9" borderId="1" xfId="2" applyFill="1" applyBorder="1" applyAlignment="1">
      <alignment horizontal="left" vertical="center"/>
    </xf>
    <xf numFmtId="0" fontId="1" fillId="7" borderId="1" xfId="2" applyFill="1" applyBorder="1" applyAlignment="1">
      <alignment horizontal="left" vertical="center"/>
    </xf>
    <xf numFmtId="164" fontId="1" fillId="7" borderId="1" xfId="2" applyNumberFormat="1" applyFill="1" applyBorder="1" applyAlignment="1">
      <alignment horizontal="left" vertical="center"/>
    </xf>
    <xf numFmtId="165" fontId="1" fillId="7" borderId="1" xfId="2" applyNumberFormat="1" applyFill="1" applyBorder="1" applyAlignment="1">
      <alignment horizontal="left" vertical="center"/>
    </xf>
    <xf numFmtId="0" fontId="1" fillId="8" borderId="1" xfId="2" applyFill="1" applyBorder="1" applyAlignment="1">
      <alignment horizontal="left" vertical="center"/>
    </xf>
    <xf numFmtId="0" fontId="1" fillId="6" borderId="1" xfId="2" applyFill="1" applyBorder="1" applyAlignment="1">
      <alignment horizontal="left" vertical="center"/>
    </xf>
    <xf numFmtId="0" fontId="3" fillId="0" borderId="1" xfId="1" applyFont="1" applyBorder="1" applyAlignment="1">
      <alignment horizontal="center" vertical="center"/>
    </xf>
    <xf numFmtId="164" fontId="3" fillId="11" borderId="1" xfId="1" applyNumberFormat="1" applyFont="1" applyFill="1" applyBorder="1" applyAlignment="1">
      <alignment horizontal="left"/>
    </xf>
    <xf numFmtId="165" fontId="3" fillId="11" borderId="1" xfId="1" applyNumberFormat="1" applyFont="1" applyFill="1" applyBorder="1" applyAlignment="1">
      <alignment horizontal="left"/>
    </xf>
    <xf numFmtId="0" fontId="3" fillId="12" borderId="1" xfId="1" applyFont="1" applyFill="1" applyBorder="1" applyAlignment="1">
      <alignment horizontal="left"/>
    </xf>
    <xf numFmtId="0" fontId="3" fillId="13" borderId="1" xfId="1" applyFont="1" applyFill="1" applyBorder="1" applyAlignment="1">
      <alignment horizontal="left"/>
    </xf>
    <xf numFmtId="0" fontId="3" fillId="14" borderId="1" xfId="1" applyFont="1" applyFill="1" applyBorder="1" applyAlignment="1">
      <alignment horizontal="left" vertical="center"/>
    </xf>
    <xf numFmtId="0" fontId="3" fillId="6" borderId="1" xfId="1" applyFont="1" applyFill="1" applyBorder="1" applyAlignment="1">
      <alignment horizontal="left" vertical="center"/>
    </xf>
    <xf numFmtId="0" fontId="3" fillId="0" borderId="1" xfId="1" applyFont="1" applyBorder="1" applyAlignment="1">
      <alignment horizontal="left" vertical="center"/>
    </xf>
    <xf numFmtId="0" fontId="1" fillId="5" borderId="1" xfId="1" applyFill="1" applyBorder="1" applyAlignment="1">
      <alignment horizontal="left" vertical="center" wrapText="1"/>
    </xf>
    <xf numFmtId="0" fontId="3" fillId="15" borderId="1" xfId="1" applyFont="1" applyFill="1" applyBorder="1" applyAlignment="1">
      <alignment horizontal="left"/>
    </xf>
    <xf numFmtId="14" fontId="3" fillId="15" borderId="1" xfId="1" applyNumberFormat="1" applyFont="1" applyFill="1" applyBorder="1" applyAlignment="1">
      <alignment horizontal="left"/>
    </xf>
    <xf numFmtId="165" fontId="3" fillId="15" borderId="1" xfId="1" applyNumberFormat="1" applyFont="1" applyFill="1" applyBorder="1" applyAlignment="1">
      <alignment horizontal="left"/>
    </xf>
    <xf numFmtId="0" fontId="3" fillId="10" borderId="1" xfId="1" applyFont="1" applyFill="1" applyBorder="1" applyAlignment="1">
      <alignment horizontal="left"/>
    </xf>
    <xf numFmtId="0" fontId="3" fillId="10" borderId="1" xfId="1" applyFont="1" applyFill="1" applyBorder="1" applyAlignment="1">
      <alignment horizontal="left" vertical="center"/>
    </xf>
    <xf numFmtId="165" fontId="3" fillId="11" borderId="1" xfId="1" applyNumberFormat="1" applyFont="1" applyFill="1" applyBorder="1" applyAlignment="1">
      <alignment horizontal="left" wrapText="1"/>
    </xf>
    <xf numFmtId="164" fontId="3" fillId="15" borderId="1" xfId="1" applyNumberFormat="1" applyFont="1" applyFill="1" applyBorder="1" applyAlignment="1">
      <alignment horizontal="left"/>
    </xf>
    <xf numFmtId="0" fontId="3" fillId="14" borderId="1" xfId="1" applyFont="1" applyFill="1" applyBorder="1" applyAlignment="1">
      <alignment horizontal="left" vertical="center" wrapText="1"/>
    </xf>
    <xf numFmtId="0" fontId="3" fillId="6" borderId="1" xfId="1" applyFont="1" applyFill="1" applyBorder="1" applyAlignment="1">
      <alignment horizontal="left" vertical="center" wrapText="1"/>
    </xf>
    <xf numFmtId="167" fontId="1" fillId="3" borderId="1" xfId="2" applyNumberFormat="1" applyFill="1" applyBorder="1" applyAlignment="1">
      <alignment horizontal="left" vertical="center"/>
    </xf>
    <xf numFmtId="0" fontId="1" fillId="0" borderId="1" xfId="1" applyBorder="1" applyAlignment="1">
      <alignment horizontal="center"/>
    </xf>
    <xf numFmtId="0" fontId="1" fillId="12" borderId="1" xfId="1" applyFill="1" applyBorder="1" applyAlignment="1">
      <alignment horizontal="left"/>
    </xf>
    <xf numFmtId="0" fontId="1" fillId="13" borderId="1" xfId="1" applyFill="1" applyBorder="1" applyAlignment="1">
      <alignment horizontal="center"/>
    </xf>
    <xf numFmtId="0" fontId="1" fillId="14" borderId="1" xfId="1" applyFill="1" applyBorder="1" applyAlignment="1">
      <alignment horizontal="left" vertical="center"/>
    </xf>
    <xf numFmtId="0" fontId="1" fillId="6" borderId="1" xfId="1" applyFill="1" applyBorder="1" applyAlignment="1">
      <alignment horizontal="left" vertical="center"/>
    </xf>
    <xf numFmtId="0" fontId="1" fillId="14" borderId="1" xfId="1" applyFill="1" applyBorder="1" applyAlignment="1">
      <alignment horizontal="center" vertical="center"/>
    </xf>
    <xf numFmtId="0" fontId="1" fillId="15" borderId="1" xfId="1" applyFill="1" applyBorder="1" applyAlignment="1">
      <alignment horizontal="center"/>
    </xf>
    <xf numFmtId="164" fontId="1" fillId="15" borderId="1" xfId="1" applyNumberFormat="1" applyFill="1" applyBorder="1" applyAlignment="1">
      <alignment horizontal="center"/>
    </xf>
    <xf numFmtId="165" fontId="1" fillId="15" borderId="1" xfId="1" applyNumberFormat="1" applyFill="1" applyBorder="1" applyAlignment="1">
      <alignment horizontal="center"/>
    </xf>
    <xf numFmtId="0" fontId="1" fillId="8" borderId="3" xfId="2" applyFill="1" applyBorder="1" applyAlignment="1">
      <alignment horizontal="left" vertical="center"/>
    </xf>
    <xf numFmtId="0" fontId="1" fillId="10" borderId="4" xfId="1" applyFill="1" applyBorder="1" applyAlignment="1">
      <alignment horizontal="center" vertical="center"/>
    </xf>
    <xf numFmtId="0" fontId="1" fillId="16" borderId="1" xfId="1" applyFill="1" applyBorder="1" applyAlignment="1">
      <alignment horizontal="center" vertical="center"/>
    </xf>
    <xf numFmtId="0" fontId="1" fillId="10" borderId="1" xfId="1" applyFill="1" applyBorder="1" applyAlignment="1">
      <alignment horizontal="center" vertical="center"/>
    </xf>
    <xf numFmtId="0" fontId="1" fillId="14" borderId="1" xfId="1" applyFill="1" applyBorder="1" applyAlignment="1">
      <alignment horizontal="left"/>
    </xf>
    <xf numFmtId="0" fontId="1" fillId="6" borderId="1" xfId="1" applyFill="1" applyBorder="1" applyAlignment="1">
      <alignment horizontal="left"/>
    </xf>
    <xf numFmtId="0" fontId="1" fillId="10" borderId="4" xfId="1" applyFill="1" applyBorder="1" applyAlignment="1">
      <alignment horizontal="center"/>
    </xf>
    <xf numFmtId="0" fontId="1" fillId="10" borderId="1" xfId="1" applyFill="1" applyBorder="1" applyAlignment="1">
      <alignment horizontal="center"/>
    </xf>
    <xf numFmtId="0" fontId="3" fillId="10" borderId="3" xfId="1" applyFont="1" applyFill="1" applyBorder="1" applyAlignment="1">
      <alignment horizontal="left"/>
    </xf>
    <xf numFmtId="166" fontId="5" fillId="3" borderId="1" xfId="2" applyNumberFormat="1" applyFont="1" applyFill="1" applyBorder="1" applyAlignment="1">
      <alignment horizontal="left" vertical="center"/>
    </xf>
    <xf numFmtId="0" fontId="1" fillId="0" borderId="1" xfId="1" applyBorder="1" applyAlignment="1">
      <alignment horizontal="center" vertical="center"/>
    </xf>
    <xf numFmtId="0" fontId="1" fillId="12" borderId="3" xfId="1" applyFill="1" applyBorder="1" applyAlignment="1">
      <alignment horizontal="left"/>
    </xf>
    <xf numFmtId="0" fontId="1" fillId="13" borderId="5" xfId="1" applyFill="1" applyBorder="1" applyAlignment="1">
      <alignment horizontal="center"/>
    </xf>
    <xf numFmtId="0" fontId="3" fillId="16" borderId="4" xfId="1" applyFont="1" applyFill="1" applyBorder="1" applyAlignment="1">
      <alignment horizontal="center"/>
    </xf>
    <xf numFmtId="0" fontId="3" fillId="10" borderId="4" xfId="1" applyFont="1" applyFill="1" applyBorder="1" applyAlignment="1">
      <alignment horizontal="center"/>
    </xf>
    <xf numFmtId="164" fontId="1" fillId="11" borderId="1" xfId="1" applyNumberFormat="1" applyFill="1" applyBorder="1" applyAlignment="1">
      <alignment horizontal="left"/>
    </xf>
    <xf numFmtId="165" fontId="1" fillId="11" borderId="1" xfId="1" applyNumberFormat="1" applyFill="1" applyBorder="1" applyAlignment="1">
      <alignment horizontal="left"/>
    </xf>
    <xf numFmtId="0" fontId="1" fillId="0" borderId="1" xfId="1" applyBorder="1" applyAlignment="1">
      <alignment horizontal="left" vertical="center"/>
    </xf>
    <xf numFmtId="0" fontId="1" fillId="10" borderId="3" xfId="1" applyFill="1" applyBorder="1" applyAlignment="1">
      <alignment horizontal="left"/>
    </xf>
    <xf numFmtId="0" fontId="1" fillId="16" borderId="4" xfId="1" applyFill="1" applyBorder="1" applyAlignment="1">
      <alignment horizontal="center"/>
    </xf>
    <xf numFmtId="0" fontId="1" fillId="6" borderId="5" xfId="1" applyFill="1" applyBorder="1" applyAlignment="1">
      <alignment horizontal="left" vertical="center"/>
    </xf>
    <xf numFmtId="0" fontId="1" fillId="0" borderId="6" xfId="1" applyBorder="1" applyAlignment="1">
      <alignment horizontal="center" vertical="center"/>
    </xf>
    <xf numFmtId="164" fontId="3" fillId="11" borderId="7" xfId="1" applyNumberFormat="1" applyFont="1" applyFill="1" applyBorder="1" applyAlignment="1">
      <alignment horizontal="left"/>
    </xf>
    <xf numFmtId="0" fontId="1" fillId="2" borderId="8" xfId="2" applyFill="1" applyBorder="1" applyAlignment="1">
      <alignment horizontal="left" vertical="center"/>
    </xf>
    <xf numFmtId="0" fontId="1" fillId="14" borderId="4" xfId="1" applyFill="1" applyBorder="1" applyAlignment="1">
      <alignment horizontal="left" vertical="center"/>
    </xf>
    <xf numFmtId="0" fontId="1" fillId="14" borderId="3" xfId="1" applyFill="1" applyBorder="1" applyAlignment="1">
      <alignment horizontal="center" vertical="center"/>
    </xf>
    <xf numFmtId="0" fontId="1" fillId="15" borderId="4" xfId="1" applyFill="1" applyBorder="1" applyAlignment="1">
      <alignment horizontal="center"/>
    </xf>
    <xf numFmtId="165" fontId="1" fillId="15" borderId="3" xfId="1" applyNumberFormat="1" applyFill="1" applyBorder="1" applyAlignment="1">
      <alignment horizontal="center"/>
    </xf>
    <xf numFmtId="0" fontId="3" fillId="10" borderId="6" xfId="1" applyFont="1" applyFill="1" applyBorder="1" applyAlignment="1">
      <alignment horizontal="left"/>
    </xf>
    <xf numFmtId="0" fontId="1" fillId="10" borderId="9" xfId="1" applyFill="1" applyBorder="1" applyAlignment="1">
      <alignment horizontal="center" vertical="center"/>
    </xf>
    <xf numFmtId="0" fontId="3" fillId="14" borderId="10" xfId="1" applyFont="1" applyFill="1" applyBorder="1" applyAlignment="1">
      <alignment horizontal="left" vertical="center"/>
    </xf>
    <xf numFmtId="0" fontId="5" fillId="10" borderId="6" xfId="1" applyFont="1" applyFill="1" applyBorder="1" applyAlignment="1">
      <alignment horizontal="left"/>
    </xf>
    <xf numFmtId="0" fontId="1" fillId="17" borderId="6" xfId="1" applyFill="1" applyBorder="1" applyAlignment="1">
      <alignment horizontal="center" vertical="center"/>
    </xf>
    <xf numFmtId="164" fontId="1" fillId="16" borderId="1" xfId="1" applyNumberFormat="1" applyFill="1" applyBorder="1" applyAlignment="1">
      <alignment horizontal="center"/>
    </xf>
    <xf numFmtId="165" fontId="1" fillId="16" borderId="3" xfId="1" applyNumberFormat="1" applyFill="1" applyBorder="1" applyAlignment="1">
      <alignment horizontal="center"/>
    </xf>
    <xf numFmtId="0" fontId="1" fillId="6" borderId="11" xfId="1" applyFill="1" applyBorder="1" applyAlignment="1">
      <alignment horizontal="left" vertical="center"/>
    </xf>
    <xf numFmtId="0" fontId="3" fillId="14" borderId="2" xfId="1" applyFont="1" applyFill="1" applyBorder="1" applyAlignment="1">
      <alignment horizontal="left" vertical="center"/>
    </xf>
    <xf numFmtId="0" fontId="1" fillId="2" borderId="2" xfId="2" applyFill="1" applyBorder="1" applyAlignment="1">
      <alignment horizontal="left" vertical="center"/>
    </xf>
    <xf numFmtId="164" fontId="3" fillId="11" borderId="4" xfId="1" applyNumberFormat="1" applyFont="1" applyFill="1" applyBorder="1" applyAlignment="1">
      <alignment horizontal="left"/>
    </xf>
    <xf numFmtId="0" fontId="4" fillId="16" borderId="1" xfId="1" applyFont="1" applyFill="1" applyBorder="1" applyAlignment="1">
      <alignment horizontal="center"/>
    </xf>
    <xf numFmtId="0" fontId="6" fillId="0" borderId="12" xfId="3" applyBorder="1" applyAlignment="1">
      <alignment wrapText="1"/>
    </xf>
    <xf numFmtId="164" fontId="1" fillId="11" borderId="4" xfId="1" applyNumberFormat="1" applyFill="1" applyBorder="1" applyAlignment="1">
      <alignment horizontal="left"/>
    </xf>
    <xf numFmtId="0" fontId="1" fillId="0" borderId="12" xfId="3" applyFont="1" applyBorder="1" applyAlignment="1">
      <alignment wrapText="1"/>
    </xf>
    <xf numFmtId="0" fontId="1" fillId="14" borderId="2" xfId="1" applyFill="1" applyBorder="1" applyAlignment="1">
      <alignment horizontal="left" vertical="center"/>
    </xf>
    <xf numFmtId="0" fontId="1" fillId="10" borderId="4" xfId="1" applyFill="1" applyBorder="1" applyAlignment="1">
      <alignment horizontal="left"/>
    </xf>
    <xf numFmtId="0" fontId="3" fillId="10" borderId="4" xfId="1" applyFont="1" applyFill="1" applyBorder="1" applyAlignment="1">
      <alignment horizontal="left"/>
    </xf>
    <xf numFmtId="165" fontId="3" fillId="11" borderId="13" xfId="1" applyNumberFormat="1" applyFont="1" applyFill="1" applyBorder="1" applyAlignment="1">
      <alignment horizontal="left"/>
    </xf>
    <xf numFmtId="166" fontId="1" fillId="12" borderId="1" xfId="1" applyNumberFormat="1" applyFill="1" applyBorder="1" applyAlignment="1">
      <alignment horizontal="left"/>
    </xf>
    <xf numFmtId="0" fontId="1" fillId="0" borderId="4" xfId="1" applyBorder="1" applyAlignment="1">
      <alignment horizontal="left" vertical="center"/>
    </xf>
    <xf numFmtId="166" fontId="1" fillId="12" borderId="1" xfId="1" applyNumberFormat="1" applyFill="1" applyBorder="1" applyAlignment="1">
      <alignment horizontal="center"/>
    </xf>
    <xf numFmtId="20" fontId="3" fillId="11" borderId="13" xfId="1" applyNumberFormat="1" applyFont="1" applyFill="1" applyBorder="1" applyAlignment="1">
      <alignment horizontal="left"/>
    </xf>
    <xf numFmtId="0" fontId="0" fillId="0" borderId="0" xfId="0" applyAlignment="1">
      <alignment horizontal="left"/>
    </xf>
    <xf numFmtId="0" fontId="2" fillId="4" borderId="1" xfId="1" applyFont="1" applyFill="1" applyBorder="1" applyAlignment="1">
      <alignment horizontal="left" vertical="center" wrapText="1"/>
    </xf>
    <xf numFmtId="0" fontId="1" fillId="13" borderId="1" xfId="1" applyFill="1" applyBorder="1" applyAlignment="1">
      <alignment horizontal="left"/>
    </xf>
    <xf numFmtId="0" fontId="1" fillId="13" borderId="3" xfId="1" applyFill="1" applyBorder="1" applyAlignment="1">
      <alignment horizontal="left"/>
    </xf>
    <xf numFmtId="0" fontId="0" fillId="0" borderId="0" xfId="0" pivotButton="1"/>
    <xf numFmtId="0" fontId="0" fillId="0" borderId="0" xfId="0"/>
    <xf numFmtId="168" fontId="0" fillId="0" borderId="0" xfId="0" applyNumberFormat="1"/>
    <xf numFmtId="21" fontId="0" fillId="0" borderId="0" xfId="0" applyNumberFormat="1"/>
    <xf numFmtId="0" fontId="2" fillId="0" borderId="1" xfId="0" applyFont="1" applyBorder="1" applyAlignment="1">
      <alignment wrapText="1"/>
    </xf>
  </cellXfs>
  <cellStyles count="4">
    <cellStyle name="Normal" xfId="0" builtinId="0"/>
    <cellStyle name="Normal 2" xfId="1" xr:uid="{00000000-0005-0000-0000-000001000000}"/>
    <cellStyle name="Normal 4" xfId="2" xr:uid="{00000000-0005-0000-0000-000002000000}"/>
    <cellStyle name="Normal_Sheet1" xfId="3" xr:uid="{00000000-0005-0000-0000-000003000000}"/>
  </cellStyles>
  <dxfs count="30">
    <dxf>
      <fill>
        <patternFill>
          <bgColor theme="1"/>
        </patternFill>
      </fill>
    </dxf>
    <dxf>
      <font>
        <color auto="1"/>
      </font>
      <fill>
        <patternFill>
          <bgColor theme="1"/>
        </patternFill>
      </fill>
    </dxf>
    <dxf>
      <fill>
        <patternFill>
          <bgColor theme="1"/>
        </patternFill>
      </fill>
    </dxf>
    <dxf>
      <fill>
        <patternFill>
          <bgColor theme="1"/>
        </patternFill>
      </fill>
    </dxf>
    <dxf>
      <fill>
        <patternFill>
          <bgColor theme="1"/>
        </patternFill>
      </fill>
    </dxf>
    <dxf>
      <font>
        <color auto="1"/>
      </font>
      <fill>
        <patternFill>
          <bgColor theme="1"/>
        </patternFill>
      </fill>
    </dxf>
    <dxf>
      <fill>
        <patternFill>
          <bgColor theme="1"/>
        </patternFill>
      </fill>
    </dxf>
    <dxf>
      <fill>
        <patternFill>
          <bgColor theme="1"/>
        </patternFill>
      </fill>
    </dxf>
    <dxf>
      <fill>
        <patternFill>
          <bgColor theme="1"/>
        </patternFill>
      </fill>
    </dxf>
    <dxf>
      <font>
        <color auto="1"/>
      </font>
      <fill>
        <patternFill>
          <bgColor theme="1"/>
        </patternFill>
      </fill>
    </dxf>
    <dxf>
      <fill>
        <patternFill>
          <bgColor theme="1"/>
        </patternFill>
      </fill>
    </dxf>
    <dxf>
      <fill>
        <patternFill>
          <bgColor theme="1"/>
        </patternFill>
      </fill>
    </dxf>
    <dxf>
      <fill>
        <patternFill>
          <bgColor theme="1"/>
        </patternFill>
      </fill>
    </dxf>
    <dxf>
      <font>
        <color auto="1"/>
      </font>
      <fill>
        <patternFill>
          <bgColor theme="1"/>
        </patternFill>
      </fill>
    </dxf>
    <dxf>
      <fill>
        <patternFill>
          <bgColor theme="1"/>
        </patternFill>
      </fill>
    </dxf>
    <dxf>
      <fill>
        <patternFill>
          <bgColor theme="1"/>
        </patternFill>
      </fill>
    </dxf>
    <dxf>
      <fill>
        <patternFill>
          <bgColor theme="1"/>
        </patternFill>
      </fill>
    </dxf>
    <dxf>
      <font>
        <color auto="1"/>
      </font>
      <fill>
        <patternFill>
          <bgColor theme="1"/>
        </patternFill>
      </fill>
    </dxf>
    <dxf>
      <fill>
        <patternFill>
          <bgColor theme="1"/>
        </patternFill>
      </fill>
    </dxf>
    <dxf>
      <fill>
        <patternFill>
          <bgColor theme="1"/>
        </patternFill>
      </fill>
    </dxf>
    <dxf>
      <fill>
        <patternFill>
          <bgColor theme="1"/>
        </patternFill>
      </fill>
    </dxf>
    <dxf>
      <font>
        <color auto="1"/>
      </font>
      <fill>
        <patternFill>
          <bgColor theme="1"/>
        </patternFill>
      </fill>
    </dxf>
    <dxf>
      <fill>
        <patternFill>
          <bgColor theme="1"/>
        </patternFill>
      </fill>
    </dxf>
    <dxf>
      <fill>
        <patternFill>
          <bgColor theme="1"/>
        </patternFill>
      </fill>
    </dxf>
    <dxf>
      <fill>
        <patternFill>
          <bgColor indexed="8"/>
        </patternFill>
      </fill>
    </dxf>
    <dxf>
      <fill>
        <patternFill>
          <bgColor indexed="8"/>
        </patternFill>
      </fill>
    </dxf>
    <dxf>
      <fill>
        <patternFill>
          <bgColor indexed="8"/>
        </patternFill>
      </fill>
    </dxf>
    <dxf>
      <fill>
        <patternFill>
          <bgColor indexed="8"/>
        </patternFill>
      </fill>
    </dxf>
    <dxf>
      <fill>
        <patternFill>
          <bgColor theme="1"/>
        </patternFill>
      </fill>
    </dxf>
    <dxf>
      <fill>
        <patternFill>
          <bgColor indexed="8"/>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externalLink" Target="externalLinks/externalLink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[SCE-Ignitions-2015-2020-wind.xlsx]RuralHFTD - Chart!PivotTable40</c:name>
    <c:fmtId val="0"/>
  </c:pivotSource>
  <c:chart>
    <c:title>
      <c:tx>
        <c:rich>
          <a:bodyPr rot="0" spcFirstLastPara="1" vertOverflow="ellipsis" vert="horz" wrap="square" anchor="ctr" anchorCtr="1"/>
          <a:lstStyle/>
          <a:p>
            <a:pPr>
              <a:defRPr sz="1400" b="0" i="0" strike="noStrike" kern="1200" spc="0" baseline="0">
                <a:solidFill>
                  <a:schemeClr val="tx1">
                    <a:lumMod val="65000"/>
                    <a:lumOff val="35000"/>
                  </a:schemeClr>
                </a:solidFill>
                <a:latin typeface="+mn-lt"/>
                <a:ea typeface="+mn-ea"/>
                <a:cs typeface="+mn-cs"/>
              </a:defRPr>
            </a:pPr>
            <a:r>
              <a:rPr lang="en-US"/>
              <a:t>SCE Ignition</a:t>
            </a:r>
            <a:r>
              <a:rPr lang="en-US" baseline="0"/>
              <a:t> Fire Sizes</a:t>
            </a:r>
            <a:endParaRPr lang="en-US"/>
          </a:p>
        </c:rich>
      </c:tx>
      <c:overlay val="0"/>
      <c:spPr>
        <a:noFill/>
        <a:ln>
          <a:noFill/>
          <a:prstDash val="solid"/>
        </a:ln>
      </c:spPr>
    </c:title>
    <c:autoTitleDeleted val="0"/>
    <c:pivotFmts>
      <c:pivotFmt>
        <c:idx val="0"/>
        <c:spPr>
          <a:solidFill>
            <a:schemeClr val="accent1"/>
          </a:solidFill>
          <a:ln>
            <a:noFill/>
            <a:prstDash val="solid"/>
          </a:ln>
        </c:spPr>
        <c:marker>
          <c:symbol val="none"/>
        </c:marker>
      </c:pivotFmt>
      <c:pivotFmt>
        <c:idx val="1"/>
        <c:spPr>
          <a:solidFill>
            <a:schemeClr val="accent1"/>
          </a:solidFill>
          <a:ln>
            <a:noFill/>
            <a:prstDash val="solid"/>
          </a:ln>
        </c:spPr>
        <c:marker>
          <c:symbol val="none"/>
        </c:marker>
      </c:pivotFmt>
      <c:pivotFmt>
        <c:idx val="2"/>
        <c:spPr>
          <a:solidFill>
            <a:schemeClr val="accent2"/>
          </a:solidFill>
          <a:ln>
            <a:noFill/>
            <a:prstDash val="solid"/>
          </a:ln>
        </c:spPr>
        <c:marker>
          <c:symbol val="none"/>
        </c:marker>
        <c:dLbl>
          <c:idx val="0"/>
          <c:delete val="1"/>
          <c:extLst>
            <c:ext xmlns:c15="http://schemas.microsoft.com/office/drawing/2012/chart" uri="{CE6537A1-D6FC-4f65-9D91-7224C49458BB}"/>
          </c:extLst>
        </c:dLbl>
      </c:pivotFmt>
      <c:pivotFmt>
        <c:idx val="3"/>
        <c:spPr>
          <a:solidFill>
            <a:schemeClr val="accent1"/>
          </a:solidFill>
          <a:ln>
            <a:noFill/>
            <a:prstDash val="solid"/>
          </a:ln>
        </c:spPr>
        <c:marker>
          <c:symbol val="none"/>
        </c:marker>
        <c:dLbl>
          <c:idx val="0"/>
          <c:delete val="1"/>
          <c:extLst>
            <c:ext xmlns:c15="http://schemas.microsoft.com/office/drawing/2012/chart" uri="{CE6537A1-D6FC-4f65-9D91-7224C49458BB}"/>
          </c:extLst>
        </c:dLbl>
      </c:pivotFmt>
    </c:pivotFmts>
    <c:plotArea>
      <c:layout>
        <c:manualLayout>
          <c:layoutTarget val="inner"/>
          <c:xMode val="edge"/>
          <c:yMode val="edge"/>
          <c:x val="4.9548589057992788E-2"/>
          <c:y val="0.16984085439730029"/>
          <c:w val="0.87047795552658958"/>
          <c:h val="0.64637769848416671"/>
        </c:manualLayout>
      </c:layout>
      <c:barChart>
        <c:barDir val="col"/>
        <c:grouping val="stacked"/>
        <c:varyColors val="0"/>
        <c:ser>
          <c:idx val="0"/>
          <c:order val="0"/>
          <c:tx>
            <c:strRef>
              <c:f>'RuralHFTD - Chart'!$B$3</c:f>
              <c:strCache>
                <c:ptCount val="1"/>
              </c:strCache>
            </c:strRef>
          </c:tx>
          <c:spPr>
            <a:solidFill>
              <a:schemeClr val="accent1"/>
            </a:solidFill>
            <a:ln>
              <a:noFill/>
              <a:prstDash val="solid"/>
            </a:ln>
          </c:spPr>
          <c:invertIfNegative val="0"/>
          <c:cat>
            <c:strRef>
              <c:f>'RuralHFTD - Chart'!$A$4:$A$10</c:f>
              <c:strCache>
                <c:ptCount val="7"/>
                <c:pt idx="1">
                  <c:v>.26 - 9.99 Acres</c:v>
                </c:pt>
                <c:pt idx="2">
                  <c:v>10 - 99 Acres</c:v>
                </c:pt>
                <c:pt idx="3">
                  <c:v>100 - 299 Acres</c:v>
                </c:pt>
                <c:pt idx="4">
                  <c:v>300 - 999 Acres</c:v>
                </c:pt>
                <c:pt idx="5">
                  <c:v>1000 - 4999 Acres</c:v>
                </c:pt>
                <c:pt idx="6">
                  <c:v>Greater than 5000 Acres</c:v>
                </c:pt>
              </c:strCache>
            </c:strRef>
          </c:cat>
          <c:val>
            <c:numRef>
              <c:f>'RuralHFTD - Chart'!$B$4:$B$10</c:f>
              <c:numCache>
                <c:formatCode>General</c:formatCode>
                <c:ptCount val="7"/>
                <c:pt idx="0">
                  <c:v>83</c:v>
                </c:pt>
                <c:pt idx="1">
                  <c:v>30</c:v>
                </c:pt>
                <c:pt idx="2">
                  <c:v>7</c:v>
                </c:pt>
                <c:pt idx="3">
                  <c:v>2</c:v>
                </c:pt>
                <c:pt idx="4">
                  <c:v>1</c:v>
                </c:pt>
                <c:pt idx="6">
                  <c:v>2</c:v>
                </c:pt>
              </c:numCache>
            </c:numRef>
          </c:val>
          <c:extLst>
            <c:ext xmlns:c16="http://schemas.microsoft.com/office/drawing/2014/chart" uri="{C3380CC4-5D6E-409C-BE32-E72D297353CC}">
              <c16:uniqueId val="{00000000-2FE5-4925-A20E-B604A5F3E6F6}"/>
            </c:ext>
          </c:extLst>
        </c:ser>
        <c:ser>
          <c:idx val="1"/>
          <c:order val="1"/>
          <c:tx>
            <c:strRef>
              <c:f>'RuralHFTD - Chart'!$C$3</c:f>
              <c:strCache>
                <c:ptCount val="1"/>
                <c:pt idx="0">
                  <c:v>Count of Size - UI</c:v>
                </c:pt>
              </c:strCache>
            </c:strRef>
          </c:tx>
          <c:spPr>
            <a:solidFill>
              <a:schemeClr val="accent2"/>
            </a:solidFill>
            <a:ln>
              <a:noFill/>
              <a:prstDash val="solid"/>
            </a:ln>
          </c:spPr>
          <c:invertIfNegative val="0"/>
          <c:cat>
            <c:strRef>
              <c:f>'RuralHFTD - Chart'!$A$4:$A$10</c:f>
              <c:strCache>
                <c:ptCount val="7"/>
                <c:pt idx="1">
                  <c:v>.26 - 9.99 Acres</c:v>
                </c:pt>
                <c:pt idx="2">
                  <c:v>10 - 99 Acres</c:v>
                </c:pt>
                <c:pt idx="3">
                  <c:v>100 - 299 Acres</c:v>
                </c:pt>
                <c:pt idx="4">
                  <c:v>300 - 999 Acres</c:v>
                </c:pt>
                <c:pt idx="5">
                  <c:v>1000 - 4999 Acres</c:v>
                </c:pt>
                <c:pt idx="6">
                  <c:v>Greater than 5000 Acres</c:v>
                </c:pt>
              </c:strCache>
            </c:strRef>
          </c:cat>
          <c:val>
            <c:numRef>
              <c:f>'RuralHFTD - Chart'!$C$4:$C$10</c:f>
              <c:numCache>
                <c:formatCode>General</c:formatCode>
                <c:ptCount val="7"/>
                <c:pt idx="2">
                  <c:v>4</c:v>
                </c:pt>
                <c:pt idx="3">
                  <c:v>2</c:v>
                </c:pt>
                <c:pt idx="4">
                  <c:v>3</c:v>
                </c:pt>
                <c:pt idx="5">
                  <c:v>4</c:v>
                </c:pt>
                <c:pt idx="6">
                  <c:v>6</c:v>
                </c:pt>
              </c:numCache>
            </c:numRef>
          </c:val>
          <c:extLst>
            <c:ext xmlns:c16="http://schemas.microsoft.com/office/drawing/2014/chart" uri="{C3380CC4-5D6E-409C-BE32-E72D297353CC}">
              <c16:uniqueId val="{00000001-2FE5-4925-A20E-B604A5F3E6F6}"/>
            </c:ext>
          </c:extLst>
        </c:ser>
        <c:dLbls>
          <c:showLegendKey val="0"/>
          <c:showVal val="0"/>
          <c:showCatName val="0"/>
          <c:showSerName val="0"/>
          <c:showPercent val="0"/>
          <c:showBubbleSize val="0"/>
        </c:dLbls>
        <c:gapWidth val="182"/>
        <c:overlap val="100"/>
        <c:axId val="865002400"/>
        <c:axId val="865005680"/>
      </c:barChart>
      <c:catAx>
        <c:axId val="8650024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prstDash val="solid"/>
            <a:roun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865005680"/>
        <c:crosses val="autoZero"/>
        <c:auto val="1"/>
        <c:lblAlgn val="ctr"/>
        <c:lblOffset val="100"/>
        <c:noMultiLvlLbl val="0"/>
      </c:catAx>
      <c:valAx>
        <c:axId val="865005680"/>
        <c:scaling>
          <c:orientation val="minMax"/>
        </c:scaling>
        <c:delete val="0"/>
        <c:axPos val="l"/>
        <c:majorGridlines>
          <c:spPr>
            <a:ln w="9525" cap="flat" cmpd="sng" algn="ctr">
              <a:solidFill>
                <a:schemeClr val="tx1">
                  <a:lumMod val="15000"/>
                  <a:lumOff val="85000"/>
                </a:schemeClr>
              </a:solidFill>
              <a:prstDash val="solid"/>
              <a:round/>
            </a:ln>
          </c:spPr>
        </c:majorGridlines>
        <c:numFmt formatCode="General" sourceLinked="1"/>
        <c:majorTickMark val="none"/>
        <c:minorTickMark val="none"/>
        <c:tickLblPos val="nextTo"/>
        <c:spPr>
          <a:noFill/>
          <a:ln>
            <a:noFill/>
            <a:prstDash val="soli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865002400"/>
        <c:crosses val="autoZero"/>
        <c:crossBetween val="between"/>
      </c:valAx>
    </c:plotArea>
    <c:legend>
      <c:legendPos val="r"/>
      <c:layout>
        <c:manualLayout>
          <c:xMode val="edge"/>
          <c:yMode val="edge"/>
          <c:x val="0.49669281481072802"/>
          <c:y val="0.19997489969262841"/>
          <c:w val="0.1895341610963949"/>
          <c:h val="0.16442658937774299"/>
        </c:manualLayout>
      </c:layout>
      <c:overlay val="0"/>
      <c:spPr>
        <a:noFill/>
        <a:ln>
          <a:noFill/>
          <a:prstDash val="solid"/>
        </a:ln>
      </c:spPr>
      <c:txPr>
        <a:bodyPr rot="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852486</xdr:colOff>
      <xdr:row>1</xdr:row>
      <xdr:rowOff>4762</xdr:rowOff>
    </xdr:from>
    <xdr:to>
      <xdr:col>12</xdr:col>
      <xdr:colOff>581025</xdr:colOff>
      <xdr:row>21</xdr:row>
      <xdr:rowOff>114300</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edisonintl.sharepoint.com/teams/grpmo/Shared%20Documents/07.%20Bus%20&amp;%20Op%20Plan/Risk%20Analysis/Fire%20Data/SED_Fire_Incident_Reports/201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PUC Sample Interactive"/>
      <sheetName val="CPUC Drop Downs"/>
    </sheetNames>
    <sheetDataSet>
      <sheetData sheetId="0"/>
      <sheetData sheetId="1">
        <row r="2">
          <cell r="A2" t="str">
            <v>BVES</v>
          </cell>
          <cell r="B2" t="str">
            <v>Building</v>
          </cell>
          <cell r="C2" t="str">
            <v>Rural</v>
          </cell>
          <cell r="D2" t="str">
            <v>Customer</v>
          </cell>
          <cell r="E2" t="str">
            <v>Capacitor Bank</v>
          </cell>
          <cell r="F2" t="str">
            <v>Padmounted</v>
          </cell>
          <cell r="G2" t="str">
            <v>Contact Between Third Party Facility on Pole and Supply Lines</v>
          </cell>
          <cell r="H2" t="str">
            <v>Animal</v>
          </cell>
          <cell r="I2" t="str">
            <v>Human Error</v>
          </cell>
          <cell r="J2" t="str">
            <v>Yes</v>
          </cell>
          <cell r="K2" t="str">
            <v>Less Than .25 Acres</v>
          </cell>
          <cell r="L2" t="str">
            <v>Communication Facility</v>
          </cell>
          <cell r="M2" t="str">
            <v>Capacitor Bank</v>
          </cell>
        </row>
        <row r="3">
          <cell r="A3" t="str">
            <v>Kirkwood Meadows</v>
          </cell>
          <cell r="B3" t="str">
            <v>Other</v>
          </cell>
          <cell r="C3" t="str">
            <v>Urban</v>
          </cell>
          <cell r="D3" t="str">
            <v>Fire Agency</v>
          </cell>
          <cell r="E3" t="str">
            <v>Conductor</v>
          </cell>
          <cell r="F3" t="str">
            <v>Overhead</v>
          </cell>
          <cell r="G3" t="str">
            <v>Contact From Object</v>
          </cell>
          <cell r="H3" t="str">
            <v>Balloons</v>
          </cell>
          <cell r="I3" t="str">
            <v>None</v>
          </cell>
          <cell r="J3" t="str">
            <v>No</v>
          </cell>
          <cell r="K3" t="str">
            <v>.26 - 9.99 Acres</v>
          </cell>
          <cell r="L3" t="str">
            <v>Electric Facility</v>
          </cell>
          <cell r="M3" t="str">
            <v>Conductor</v>
          </cell>
        </row>
        <row r="4">
          <cell r="A4" t="str">
            <v>Liberty Energy</v>
          </cell>
          <cell r="B4" t="str">
            <v>Vegetation</v>
          </cell>
          <cell r="D4" t="str">
            <v>Self Extinguished</v>
          </cell>
          <cell r="E4" t="str">
            <v>Fuse</v>
          </cell>
          <cell r="F4" t="str">
            <v>Subsurface</v>
          </cell>
          <cell r="G4" t="str">
            <v>Contamination</v>
          </cell>
          <cell r="H4" t="str">
            <v>Other</v>
          </cell>
          <cell r="I4" t="str">
            <v>Other</v>
          </cell>
          <cell r="K4" t="str">
            <v>10 - 99 Acres</v>
          </cell>
          <cell r="L4" t="str">
            <v>Pole</v>
          </cell>
          <cell r="M4" t="str">
            <v>Fuse</v>
          </cell>
        </row>
        <row r="5">
          <cell r="A5" t="str">
            <v>PacifiCorp</v>
          </cell>
          <cell r="D5" t="str">
            <v>Unknown</v>
          </cell>
          <cell r="E5" t="str">
            <v>Lightning Arrestor</v>
          </cell>
          <cell r="G5" t="str">
            <v>Equipment/Facility Failure</v>
          </cell>
          <cell r="H5" t="str">
            <v>Vegetation</v>
          </cell>
          <cell r="I5" t="str">
            <v>Outside Force</v>
          </cell>
          <cell r="K5" t="str">
            <v>100 - 299 Acres</v>
          </cell>
          <cell r="M5" t="str">
            <v>Insulator</v>
          </cell>
        </row>
        <row r="6">
          <cell r="A6" t="str">
            <v>PG&amp;E</v>
          </cell>
          <cell r="D6" t="str">
            <v>Utility</v>
          </cell>
          <cell r="E6" t="str">
            <v>Other</v>
          </cell>
          <cell r="G6" t="str">
            <v>Normal Operation</v>
          </cell>
          <cell r="H6" t="str">
            <v>Vehicle</v>
          </cell>
          <cell r="I6" t="str">
            <v>Unknown</v>
          </cell>
          <cell r="K6" t="str">
            <v>300 - 999 Acres</v>
          </cell>
          <cell r="M6" t="str">
            <v>Lightning Arrestor</v>
          </cell>
        </row>
        <row r="7">
          <cell r="A7" t="str">
            <v>SCE</v>
          </cell>
          <cell r="E7" t="str">
            <v>Switch</v>
          </cell>
          <cell r="G7" t="str">
            <v>Other</v>
          </cell>
          <cell r="I7" t="str">
            <v>Weather</v>
          </cell>
          <cell r="K7" t="str">
            <v>1000 - 4999 Acres</v>
          </cell>
          <cell r="M7" t="str">
            <v>Pole</v>
          </cell>
        </row>
        <row r="8">
          <cell r="A8" t="str">
            <v>SDG&amp;E</v>
          </cell>
          <cell r="E8" t="str">
            <v>Transformer</v>
          </cell>
          <cell r="G8" t="str">
            <v>Unknown</v>
          </cell>
          <cell r="K8" t="str">
            <v>Greater than 5000 Acres</v>
          </cell>
          <cell r="M8" t="str">
            <v>Guy/Span Wire</v>
          </cell>
        </row>
        <row r="9">
          <cell r="G9" t="str">
            <v>Vandalism/Theft</v>
          </cell>
          <cell r="K9" t="str">
            <v>Less than three (3) meters of linear travel</v>
          </cell>
          <cell r="M9" t="str">
            <v>Other</v>
          </cell>
        </row>
        <row r="10">
          <cell r="G10" t="str">
            <v>Wire-Wire Contact</v>
          </cell>
          <cell r="K10" t="str">
            <v>Structure Only</v>
          </cell>
          <cell r="M10" t="str">
            <v>Protective Relay</v>
          </cell>
        </row>
        <row r="11">
          <cell r="M11" t="str">
            <v>Crossarm</v>
          </cell>
        </row>
        <row r="12">
          <cell r="M12" t="str">
            <v>Recloser</v>
          </cell>
        </row>
        <row r="13">
          <cell r="M13" t="str">
            <v>Sectionalizer</v>
          </cell>
        </row>
        <row r="14">
          <cell r="M14" t="str">
            <v>Splice/Clamp/Connector</v>
          </cell>
        </row>
        <row r="15">
          <cell r="M15" t="str">
            <v>Switch</v>
          </cell>
        </row>
        <row r="16">
          <cell r="M16" t="str">
            <v>Transformer</v>
          </cell>
        </row>
        <row r="17">
          <cell r="M17" t="str">
            <v>Voltage Regulator</v>
          </cell>
        </row>
      </sheetData>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seph Mitchell" refreshedDate="44270.468345601847" createdVersion="6" refreshedVersion="6" minRefreshableVersion="3" recordCount="146" xr:uid="{00000000-000A-0000-FFFF-FFFF0C000000}">
  <cacheSource type="worksheet">
    <worksheetSource ref="A1:AG147" sheet="RuralHFTD"/>
  </cacheSource>
  <cacheFields count="33">
    <cacheField name="ID" numFmtId="0">
      <sharedItems containsSemiMixedTypes="0" containsString="0" containsNumber="1" containsInteger="1" minValue="1" maxValue="10020"/>
    </cacheField>
    <cacheField name="Name" numFmtId="0">
      <sharedItems containsBlank="1"/>
    </cacheField>
    <cacheField name="Circuit" numFmtId="0">
      <sharedItems containsBlank="1"/>
    </cacheField>
    <cacheField name="Date" numFmtId="164">
      <sharedItems containsSemiMixedTypes="0" containsNonDate="0" containsDate="1" containsString="0" minDate="2015-02-06T00:00:00" maxDate="2020-12-01T00:00:00"/>
    </cacheField>
    <cacheField name="Year" numFmtId="0">
      <sharedItems containsSemiMixedTypes="0" containsString="0" containsNumber="1" containsInteger="1" minValue="2015" maxValue="2020"/>
    </cacheField>
    <cacheField name="Time" numFmtId="0">
      <sharedItems containsSemiMixedTypes="0" containsNonDate="0" containsDate="1" containsString="0" minDate="1899-12-30T00:00:00" maxDate="1899-12-30T23:45:00"/>
    </cacheField>
    <cacheField name="Latitude" numFmtId="166">
      <sharedItems containsSemiMixedTypes="0" containsString="0" containsNumber="1" minValue="33.492761000000002" maxValue="38.225648999999997"/>
    </cacheField>
    <cacheField name="Longitude" numFmtId="0">
      <sharedItems containsSemiMixedTypes="0" containsString="0" containsNumber="1" minValue="-120.21599500000001" maxValue="-116.498195"/>
    </cacheField>
    <cacheField name="Material at Origin" numFmtId="0">
      <sharedItems/>
    </cacheField>
    <cacheField name="Land Use at Origin" numFmtId="0">
      <sharedItems/>
    </cacheField>
    <cacheField name="Size" numFmtId="0">
      <sharedItems count="9">
        <s v="Greater than 5000 Acres"/>
        <s v="10 - 99 Acres"/>
        <s v="Less Than .25 Acres"/>
        <s v=".26 - 9.99 Acres"/>
        <s v="100 - 299 Acres"/>
        <s v="300 - 999 Acres"/>
        <s v="Structure Only"/>
        <s v="1000 - 4999 Acres"/>
        <s v="Unknown"/>
      </sharedItems>
    </cacheField>
    <cacheField name="Size - HFTD" numFmtId="0">
      <sharedItems containsBlank="1"/>
    </cacheField>
    <cacheField name="Size - UI" numFmtId="0">
      <sharedItems containsBlank="1"/>
    </cacheField>
    <cacheField name="Suppressed by" numFmtId="0">
      <sharedItems/>
    </cacheField>
    <cacheField name="Suppressing Agency" numFmtId="0">
      <sharedItems containsBlank="1"/>
    </cacheField>
    <cacheField name="Facility Identification" numFmtId="0">
      <sharedItems containsBlank="1"/>
    </cacheField>
    <cacheField name="FLOC" numFmtId="0">
      <sharedItems containsBlank="1"/>
    </cacheField>
    <cacheField name="HFRA" numFmtId="0">
      <sharedItems containsBlank="1"/>
    </cacheField>
    <cacheField name="cGIS HFRA" numFmtId="0">
      <sharedItems containsBlank="1"/>
    </cacheField>
    <cacheField name="HFTD" numFmtId="0">
      <sharedItems containsBlank="1"/>
    </cacheField>
    <cacheField name="Other Companies" numFmtId="0">
      <sharedItems containsBlank="1"/>
    </cacheField>
    <cacheField name="Voltage_x000a_(Volts)" numFmtId="0">
      <sharedItems containsBlank="1" containsMixedTypes="1" containsNumber="1" minValue="2.4" maxValue="220"/>
    </cacheField>
    <cacheField name="Business Line" numFmtId="0">
      <sharedItems containsBlank="1"/>
    </cacheField>
    <cacheField name="Equipment Involved With Ignition" numFmtId="0">
      <sharedItems containsBlank="1"/>
    </cacheField>
    <cacheField name="Type" numFmtId="0">
      <sharedItems containsBlank="1"/>
    </cacheField>
    <cacheField name="Was There an Outage" numFmtId="0">
      <sharedItems containsBlank="1"/>
    </cacheField>
    <cacheField name="Date2" numFmtId="0">
      <sharedItems containsDate="1" containsBlank="1" containsMixedTypes="1" minDate="2015-02-06T00:00:00" maxDate="2020-12-01T00:00:00"/>
    </cacheField>
    <cacheField name="Time2" numFmtId="165">
      <sharedItems containsDate="1" containsBlank="1" containsMixedTypes="1" minDate="1899-12-30T00:49:00" maxDate="1899-12-30T22:25:00"/>
    </cacheField>
    <cacheField name="Suspected Initiating Event" numFmtId="0">
      <sharedItems containsBlank="1"/>
    </cacheField>
    <cacheField name="Equipment /Facility Failure" numFmtId="0">
      <sharedItems containsBlank="1"/>
    </cacheField>
    <cacheField name="Contact From Object" numFmtId="0">
      <sharedItems containsBlank="1"/>
    </cacheField>
    <cacheField name="Facility Contacted" numFmtId="0">
      <sharedItems containsBlank="1"/>
    </cacheField>
    <cacheField name="Contributing Factor"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count="146">
  <r>
    <n v="1"/>
    <m/>
    <s v="Birchim"/>
    <d v="2015-02-06T00:00:00"/>
    <n v="2015"/>
    <d v="1899-12-30T13:15:00"/>
    <n v="37.45396"/>
    <n v="-118.584196"/>
    <s v="Vegetation"/>
    <s v="Rural"/>
    <x v="0"/>
    <s v="Greater than 5000 Acres"/>
    <m/>
    <s v="Fire Agency"/>
    <s v="Various Fire Agencies"/>
    <s v="Between Poles 1854107E &amp; 1854106E"/>
    <s v="OH-1854107E"/>
    <s v="Tier 2"/>
    <s v="T2"/>
    <s v="Y"/>
    <s v="Phone &amp; Cable"/>
    <n v="12"/>
    <s v="Distribution"/>
    <s v="Conductor"/>
    <s v="Overhead"/>
    <s v="Yes"/>
    <d v="2015-02-06T00:00:00"/>
    <d v="1899-12-30T13:15:00"/>
    <s v="Unknown"/>
    <s v=" "/>
    <s v=" "/>
    <s v=" "/>
    <s v="Unknown"/>
  </r>
  <r>
    <n v="2"/>
    <m/>
    <s v="Sexton"/>
    <d v="2015-02-22T00:00:00"/>
    <n v="2015"/>
    <d v="1899-12-30T09:52:00"/>
    <n v="34.284868"/>
    <n v="-119.217293"/>
    <s v="Vegetation"/>
    <s v="Rural"/>
    <x v="1"/>
    <s v="10 - 99 Acres"/>
    <m/>
    <s v="Fire Agency"/>
    <s v="Ventura Fire Department"/>
    <s v="Pole 1718768E"/>
    <s v="OH-1718768E"/>
    <s v="Tier 3"/>
    <s v="T3"/>
    <s v="Y"/>
    <s v="Phone &amp; Cable"/>
    <n v="16"/>
    <s v="Distribution"/>
    <s v="Other"/>
    <s v="Overhead"/>
    <s v="Yes"/>
    <d v="2015-02-22T00:00:00"/>
    <d v="1899-12-30T10:49:00"/>
    <s v="Unknown"/>
    <s v=" "/>
    <s v=" "/>
    <s v=" "/>
    <s v="None"/>
  </r>
  <r>
    <n v="3"/>
    <m/>
    <s v="Twister"/>
    <d v="2015-03-26T00:00:00"/>
    <n v="2015"/>
    <d v="1899-12-30T14:09:00"/>
    <n v="33.945951"/>
    <n v="-117.924723"/>
    <s v="Vegetation"/>
    <s v="Rural"/>
    <x v="2"/>
    <s v="Less Than .25 Acres"/>
    <m/>
    <s v="Fire Agency"/>
    <s v="Los Angeles County Fire"/>
    <s v="Twister 12kV at La Habra Sub and Whipstock 12kV at Olinda Sub."/>
    <s v="OH-1687951E"/>
    <s v="T2 200Ft Outer Buffer"/>
    <s v="T2"/>
    <s v="Y"/>
    <s v=" "/>
    <n v="12"/>
    <s v="Distribution"/>
    <s v="Conductor"/>
    <s v="Overhead"/>
    <s v="Yes"/>
    <d v="2015-03-26T00:00:00"/>
    <d v="1899-12-30T14:09:00"/>
    <s v="Contact From Object"/>
    <s v=" "/>
    <s v="Other"/>
    <s v="Electric Facility"/>
    <s v="Unknown"/>
  </r>
  <r>
    <n v="4"/>
    <m/>
    <s v="Corsair"/>
    <d v="2015-04-17T00:00:00"/>
    <n v="2015"/>
    <d v="1899-12-30T08:41:00"/>
    <n v="33.639703"/>
    <n v="-116.900997"/>
    <s v="Vegetation"/>
    <s v="Rural"/>
    <x v="2"/>
    <s v="Less Than .25 Acres"/>
    <m/>
    <s v="Fire Agency"/>
    <s v="Riverside County Fire"/>
    <s v="33425 VALERIO RD hemet ca"/>
    <s v="OH-2231050E"/>
    <s v="Tier 3"/>
    <s v="T3"/>
    <s v="Y"/>
    <s v=" "/>
    <n v="12"/>
    <s v="Distribution"/>
    <s v="Other"/>
    <s v="Overhead"/>
    <s v="No"/>
    <s v="&lt;Null&gt;"/>
    <s v=" "/>
    <s v="Other"/>
    <s v=" "/>
    <s v=" "/>
    <s v=" "/>
    <s v="Unknown"/>
  </r>
  <r>
    <n v="5"/>
    <m/>
    <s v="Maguire"/>
    <d v="2015-04-17T00:00:00"/>
    <n v="2015"/>
    <d v="1899-12-30T16:41:00"/>
    <n v="34.085125"/>
    <n v="-118.804369"/>
    <s v="Vegetation"/>
    <s v="Rural"/>
    <x v="3"/>
    <s v=".26 - 9.99 Acres"/>
    <m/>
    <s v="Fire Agency"/>
    <s v="Los Angeles County Fire"/>
    <s v="Maguire 16kV out of Latigo Sub"/>
    <s v="OH-1199311E"/>
    <s v="Tier 3"/>
    <s v="T3"/>
    <s v="Y"/>
    <s v=" "/>
    <n v="16"/>
    <s v="Distribution"/>
    <s v="Conductor"/>
    <s v="Overhead"/>
    <s v="Yes"/>
    <d v="2015-04-17T00:00:00"/>
    <d v="1899-12-30T16:41:00"/>
    <s v="Contact From Object"/>
    <s v=" "/>
    <s v="Vehicle"/>
    <s v="Pole"/>
    <s v="None"/>
  </r>
  <r>
    <n v="6"/>
    <m/>
    <s v="Zone"/>
    <d v="2015-04-27T00:00:00"/>
    <n v="2015"/>
    <d v="1899-12-30T19:09:00"/>
    <n v="34.308859"/>
    <n v="-118.941348"/>
    <s v="Other"/>
    <s v="Rural"/>
    <x v="2"/>
    <s v="Less Than .25 Acres"/>
    <m/>
    <s v="Fire Agency"/>
    <s v="Ventura County Fire"/>
    <s v="9372 STOCKTON RD PMP MOORPARK"/>
    <s v="OH-4734128E"/>
    <s v="Tier 3"/>
    <s v="T3"/>
    <s v="Y"/>
    <s v="Phone &amp; Cable"/>
    <n v="12"/>
    <s v="Distribution"/>
    <s v="Conductor"/>
    <s v="Overhead"/>
    <s v="Yes"/>
    <d v="2015-04-27T00:00:00"/>
    <d v="1899-12-30T19:09:00"/>
    <s v="Equipment/Facility Failure"/>
    <s v="Splice/Clamp/Connector"/>
    <s v=" "/>
    <s v=" "/>
    <s v="Unknown"/>
  </r>
  <r>
    <n v="7"/>
    <m/>
    <s v="Zone"/>
    <d v="2015-04-27T00:00:00"/>
    <n v="2015"/>
    <d v="1899-12-30T19:10:00"/>
    <n v="34.308859"/>
    <n v="-118.941348"/>
    <s v="Other"/>
    <s v="Rural"/>
    <x v="2"/>
    <s v="Less Than .25 Acres"/>
    <m/>
    <s v="Fire Agency"/>
    <s v="Ventura County Fire"/>
    <s v="Pole 4734128E"/>
    <s v="OH-4734128E"/>
    <s v="Tier 3"/>
    <s v="T3"/>
    <s v="Y"/>
    <s v=" "/>
    <n v="16"/>
    <s v="Distribution"/>
    <s v="Other"/>
    <s v="Overhead"/>
    <s v="Yes"/>
    <d v="2015-04-27T00:00:00"/>
    <d v="1899-12-30T19:10:00"/>
    <s v="Equipment/Facility Failure"/>
    <s v="Other"/>
    <s v=" "/>
    <s v=" "/>
    <s v="Unknown"/>
  </r>
  <r>
    <n v="8"/>
    <m/>
    <s v="Atlanta"/>
    <d v="2015-05-05T00:00:00"/>
    <n v="2015"/>
    <d v="1899-12-30T16:00:00"/>
    <n v="33.71101"/>
    <n v="-117.708946"/>
    <s v="Vegetation"/>
    <s v="Rural"/>
    <x v="2"/>
    <s v="Less Than .25 Acres"/>
    <m/>
    <s v="Fire Agency"/>
    <s v="Orange County Fire"/>
    <s v="Pole 4229158E"/>
    <s v="OH-4229158E"/>
    <s v="Tier 3"/>
    <s v="T3"/>
    <s v="Y"/>
    <s v=" "/>
    <n v="12"/>
    <s v="Distribution"/>
    <s v="Conductor"/>
    <s v="Overhead"/>
    <s v="No"/>
    <s v="&lt;Null&gt;"/>
    <s v=" "/>
    <s v="Contact From Object"/>
    <s v=" "/>
    <s v="Vehicle"/>
    <s v="Electric Facility"/>
    <s v="None"/>
  </r>
  <r>
    <n v="9"/>
    <m/>
    <s v="Atlanta"/>
    <d v="2015-05-06T00:00:00"/>
    <n v="2015"/>
    <d v="1899-12-30T14:03:00"/>
    <n v="33.717585"/>
    <n v="-117.72539"/>
    <s v="Vegetation"/>
    <s v="Rural"/>
    <x v="2"/>
    <s v="Less Than .25 Acres"/>
    <m/>
    <s v="Fire Agency"/>
    <s v="Orange County Fire Authority"/>
    <s v="Beijing 12kV out of Las Lomas Sub."/>
    <s v="OH-4618901E"/>
    <s v="Tier 3"/>
    <s v="T3"/>
    <s v="Y"/>
    <s v=" "/>
    <n v="12"/>
    <s v="Distribution"/>
    <s v="Conductor"/>
    <s v="Overhead"/>
    <s v="Yes"/>
    <d v="2015-05-06T00:00:00"/>
    <d v="1899-12-30T14:03:00"/>
    <s v="Contact From Object"/>
    <s v=" "/>
    <s v="Vehicle"/>
    <s v="Electric Facility"/>
    <s v="None"/>
  </r>
  <r>
    <n v="10"/>
    <m/>
    <s v="Soda Springs"/>
    <d v="2015-05-14T00:00:00"/>
    <n v="2015"/>
    <d v="1899-12-30T22:24:00"/>
    <n v="36.13181"/>
    <n v="-118.778424"/>
    <s v="Vegetation"/>
    <s v="Rural"/>
    <x v="2"/>
    <s v="Less Than .25 Acres"/>
    <m/>
    <s v="Customer"/>
    <s v=" "/>
    <s v="Soda Springs 12kV out of Boxwood Sub"/>
    <s v="OH-4464511E"/>
    <s v="Tier 2"/>
    <s v="T2"/>
    <s v="Y"/>
    <s v=" "/>
    <n v="12"/>
    <s v="Distribution"/>
    <s v="Conductor"/>
    <s v="Overhead"/>
    <s v="Yes"/>
    <d v="2015-05-14T00:00:00"/>
    <d v="1899-12-30T22:24:00"/>
    <s v="Contact From Object"/>
    <s v=" "/>
    <s v="Vegetation"/>
    <s v="Electric Facility"/>
    <s v="Unknown"/>
  </r>
  <r>
    <n v="11"/>
    <m/>
    <s v="Lopez"/>
    <d v="2015-05-23T00:00:00"/>
    <n v="2015"/>
    <d v="1899-12-30T11:57:00"/>
    <n v="34.30064"/>
    <n v="-118.361272"/>
    <s v="Vegetation"/>
    <s v="Rural"/>
    <x v="3"/>
    <s v=".26 - 9.99 Acres"/>
    <m/>
    <s v="Fire Agency"/>
    <s v="Cal Fire"/>
    <s v="Pole 1261671E"/>
    <s v="OH-1261671E"/>
    <s v="Tier 3"/>
    <s v="T3"/>
    <s v="Y"/>
    <s v="Phone &amp; Cable"/>
    <n v="16"/>
    <s v="Distribution"/>
    <s v="Conductor"/>
    <s v="Overhead"/>
    <s v="Yes"/>
    <d v="2015-05-23T00:00:00"/>
    <d v="1899-12-30T11:05:00"/>
    <s v="Unknown"/>
    <s v=" "/>
    <s v=" "/>
    <s v=" "/>
    <s v="Unknown"/>
  </r>
  <r>
    <n v="12"/>
    <m/>
    <s v="Sherwood"/>
    <d v="2015-05-26T00:00:00"/>
    <n v="2015"/>
    <d v="1899-12-30T14:47:00"/>
    <n v="34.141244"/>
    <n v="-118.907889"/>
    <s v="Other"/>
    <s v="Rural"/>
    <x v="2"/>
    <s v="Less Than .25 Acres"/>
    <m/>
    <s v="Fire Agency"/>
    <s v="Ventura County Fire"/>
    <s v="Pole 658179E"/>
    <s v="OH-658179E"/>
    <s v="Tier 3"/>
    <s v="T3"/>
    <s v="Y"/>
    <s v=" "/>
    <n v="4"/>
    <s v="Distribution"/>
    <s v="Other"/>
    <s v="Overhead"/>
    <s v="No"/>
    <s v="&lt;Null&gt;"/>
    <s v=" "/>
    <s v="Unknown"/>
    <s v=" "/>
    <s v=" "/>
    <s v=" "/>
    <s v="Unknown"/>
  </r>
  <r>
    <n v="13"/>
    <m/>
    <s v="Pawley"/>
    <d v="2015-05-29T00:00:00"/>
    <n v="2015"/>
    <d v="1899-12-30T07:29:00"/>
    <n v="36.386961"/>
    <n v="-118.953555"/>
    <s v="Vegetation"/>
    <s v="Rural"/>
    <x v="2"/>
    <s v="Less Than .25 Acres"/>
    <m/>
    <s v="Fire Agency"/>
    <s v="Tulare County Fire"/>
    <s v="Lemon Cove and Three Rivers Sub. Venida 66kV"/>
    <s v="OH-4434944E"/>
    <s v="Tier 2"/>
    <s v="T2"/>
    <s v="Y"/>
    <s v=" "/>
    <n v="66"/>
    <s v="Transmission"/>
    <s v="Conductor"/>
    <s v="Overhead"/>
    <s v="Yes"/>
    <d v="2015-05-29T00:00:00"/>
    <d v="1899-12-30T07:29:00"/>
    <s v="Contact From Object"/>
    <s v=" "/>
    <s v="Animal"/>
    <s v="Electric Facility"/>
    <s v="None"/>
  </r>
  <r>
    <n v="14"/>
    <m/>
    <s v="Atento"/>
    <d v="2015-05-30T00:00:00"/>
    <n v="2015"/>
    <d v="1899-12-30T15:26:00"/>
    <n v="33.709731"/>
    <n v="-117.645947"/>
    <s v="Vegetation"/>
    <s v="Rural"/>
    <x v="2"/>
    <s v="Less Than .25 Acres"/>
    <m/>
    <s v="Fire Agency"/>
    <s v="Orange County Fire Authority"/>
    <s v="Pole 2257269E"/>
    <s v="OH-2257269E"/>
    <s v="Tier 3"/>
    <s v="T3"/>
    <s v="Y"/>
    <s v="Phone &amp; Cable"/>
    <n v="12"/>
    <s v="Distribution"/>
    <s v="Other"/>
    <s v="Overhead"/>
    <s v="Yes"/>
    <d v="2015-05-30T00:00:00"/>
    <d v="1899-12-30T15:26:00"/>
    <s v="Contact From Object"/>
    <s v=" "/>
    <s v="Animal"/>
    <s v="Electric Facility"/>
    <s v="Unknown"/>
  </r>
  <r>
    <n v="15"/>
    <m/>
    <s v="Atento"/>
    <d v="2015-05-30T00:00:00"/>
    <n v="2015"/>
    <d v="1899-12-30T15:30:00"/>
    <n v="33.709731"/>
    <n v="-117.645947"/>
    <s v="Vegetation"/>
    <s v="Rural"/>
    <x v="2"/>
    <s v="Less Than .25 Acres"/>
    <m/>
    <s v="Fire Agency"/>
    <s v="Orange County Fire"/>
    <s v="Pole  2257269E"/>
    <s v="OH-2257269E"/>
    <s v="Tier 3"/>
    <s v="T3"/>
    <s v="Y"/>
    <s v="Phone &amp; Cable"/>
    <n v="12"/>
    <s v="Distribution"/>
    <s v="Other"/>
    <s v="Overhead"/>
    <s v="Yes"/>
    <d v="2015-05-30T00:00:00"/>
    <d v="1899-12-30T15:26:00"/>
    <s v="Contact From Object"/>
    <s v=" "/>
    <s v="Animal"/>
    <s v="Electric Facility"/>
    <s v="None"/>
  </r>
  <r>
    <n v="16"/>
    <m/>
    <s v="Python"/>
    <d v="2015-06-06T00:00:00"/>
    <n v="2015"/>
    <d v="1899-12-30T10:00:00"/>
    <n v="34.404333"/>
    <n v="-118.423417"/>
    <s v="Vegetation"/>
    <s v="Rural"/>
    <x v="2"/>
    <s v="Less Than .25 Acres"/>
    <m/>
    <s v="Fire Agency"/>
    <s v="Los Angeles County Fire"/>
    <s v="16450 Alamo Canyon Rd, Canyon Country"/>
    <s v="OH-4779534E"/>
    <s v="Tier 3"/>
    <s v="T3"/>
    <s v="Y"/>
    <s v="Phone &amp; Cable"/>
    <n v="16"/>
    <s v="Distribution"/>
    <s v="Other"/>
    <s v="Overhead"/>
    <s v="Yes"/>
    <d v="2015-06-06T00:00:00"/>
    <d v="1899-12-30T10:13:00"/>
    <s v="Contact From Object"/>
    <s v=" "/>
    <s v="Animal"/>
    <s v="Electric Facility"/>
    <s v="None"/>
  </r>
  <r>
    <n v="17"/>
    <m/>
    <s v="Keller"/>
    <d v="2015-06-09T00:00:00"/>
    <n v="2015"/>
    <d v="1899-12-30T05:46:00"/>
    <n v="33.598572"/>
    <n v="-117.131068"/>
    <s v="Other"/>
    <s v="Rural"/>
    <x v="2"/>
    <s v="Less Than .25 Acres"/>
    <m/>
    <s v="Fire Agency"/>
    <s v="Cal Fire"/>
    <s v="Pole 4401960E"/>
    <s v="OH-2297077E"/>
    <s v="Tier 2"/>
    <s v="T2"/>
    <s v="Y"/>
    <s v=" "/>
    <n v="33"/>
    <s v="Distribution"/>
    <s v="Conductor"/>
    <s v="Overhead"/>
    <s v="Yes"/>
    <d v="2015-06-09T00:00:00"/>
    <d v="1899-12-30T05:46:00"/>
    <s v="Contact From Object"/>
    <s v=" "/>
    <s v="Animal"/>
    <s v="Electric Facility"/>
    <s v="None"/>
  </r>
  <r>
    <n v="18"/>
    <m/>
    <s v="SPRINGVILLE-LINDSAY-VENIDA/ET-07230,SPRINGVILLE-STRATHMORE/ET-07256"/>
    <d v="2015-06-17T00:00:00"/>
    <n v="2015"/>
    <d v="1899-12-30T17:29:00"/>
    <n v="36.108562"/>
    <n v="-118.94253"/>
    <s v="Vegetation"/>
    <s v="Rural"/>
    <x v="2"/>
    <s v="Less Than .25 Acres"/>
    <m/>
    <s v="Fire Agency"/>
    <s v="Cal Fire"/>
    <s v="Pole 722603E"/>
    <s v="OH-722604E"/>
    <s v="Tier 2"/>
    <s v="T2"/>
    <s v="Y"/>
    <s v=" "/>
    <n v="66"/>
    <s v="Transmission"/>
    <s v="Conductor"/>
    <s v="Overhead"/>
    <s v="Yes"/>
    <d v="2015-06-17T00:00:00"/>
    <d v="1899-12-30T17:29:00"/>
    <s v="Contact From Object"/>
    <s v=" "/>
    <s v="Animal"/>
    <s v="Electric Facility"/>
    <s v="None"/>
  </r>
  <r>
    <n v="19"/>
    <m/>
    <s v="Zone"/>
    <d v="2015-06-23T00:00:00"/>
    <n v="2015"/>
    <d v="1899-12-30T17:21:00"/>
    <n v="34.278968"/>
    <n v="-118.907216"/>
    <s v="Vegetation"/>
    <s v="Rural"/>
    <x v="3"/>
    <s v=".26 - 9.99 Acres"/>
    <m/>
    <s v="Fire Agency"/>
    <s v="Ventura Fire Department"/>
    <s v="Primary splice box at base of pole 2115918e"/>
    <s v="OH-2115918E"/>
    <s v="Tier 3"/>
    <s v="T3"/>
    <s v="Y"/>
    <s v=" "/>
    <n v="16"/>
    <s v="Distribution"/>
    <s v="Conductor"/>
    <s v="Subsurface"/>
    <s v="No"/>
    <s v="&lt;Null&gt;"/>
    <s v=" "/>
    <s v="Equipment/Facility Failure"/>
    <s v="Other"/>
    <s v=" "/>
    <s v=" "/>
    <s v="Unknown"/>
  </r>
  <r>
    <n v="20"/>
    <m/>
    <s v="Taiwan"/>
    <d v="2015-07-13T00:00:00"/>
    <n v="2015"/>
    <d v="1899-12-30T11:15:00"/>
    <n v="33.767847"/>
    <n v="-117.720723"/>
    <s v="Vegetation"/>
    <s v="Rural"/>
    <x v="4"/>
    <s v="100 - 299 Acres"/>
    <m/>
    <s v="Fire Agency"/>
    <s v="Cal Fire"/>
    <s v="Pole 960439E"/>
    <s v="OH-960439E"/>
    <s v="Tier 3"/>
    <s v="T3"/>
    <s v="Y"/>
    <s v="Phone &amp; Cable"/>
    <n v="12"/>
    <s v="Distribution"/>
    <s v="Conductor"/>
    <s v="Overhead"/>
    <s v="Yes"/>
    <d v="2015-07-13T00:00:00"/>
    <d v="1899-12-30T13:30:00"/>
    <s v="Unknown"/>
    <s v=" "/>
    <s v=" "/>
    <s v=" "/>
    <s v="Unknown"/>
  </r>
  <r>
    <n v="21"/>
    <m/>
    <s v="KEENE"/>
    <d v="2015-08-12T00:00:00"/>
    <n v="2015"/>
    <d v="1899-12-30T12:00:00"/>
    <n v="35.177247"/>
    <n v="-118.337319"/>
    <s v="Vegetation"/>
    <s v="Rural"/>
    <x v="2"/>
    <s v="Less Than .25 Acres"/>
    <m/>
    <s v="Self Extinguished"/>
    <s v=" "/>
    <s v="Pole 2135290E"/>
    <s v="OH-2135290E"/>
    <s v="Tier 2"/>
    <s v="T2"/>
    <s v="Y"/>
    <s v=" "/>
    <s v="120 V"/>
    <s v="Distribution"/>
    <s v="Conductor"/>
    <s v="Subsurface"/>
    <s v="Yes"/>
    <d v="2015-08-12T00:00:00"/>
    <d v="1899-12-30T11:07:00"/>
    <s v="Other"/>
    <s v=" "/>
    <s v=" "/>
    <s v=" "/>
    <s v="Human Error"/>
  </r>
  <r>
    <n v="22"/>
    <m/>
    <s v="BIG CREEK 3-RECTOR NO.1/ET-01046"/>
    <d v="2015-09-03T00:00:00"/>
    <n v="2015"/>
    <d v="1899-12-30T17:00:00"/>
    <n v="36.8936"/>
    <n v="-119.4571"/>
    <s v="Vegetation"/>
    <s v="Rural"/>
    <x v="1"/>
    <s v="10 - 99 Acres"/>
    <m/>
    <s v="Fire Agency"/>
    <s v="Cal Fire"/>
    <s v="East of Watts Valley Rd and Pittman Hill Rd, East of Clovis"/>
    <s v="OH-7020930"/>
    <s v="Tier 2"/>
    <s v="T2"/>
    <s v="Y"/>
    <s v=" "/>
    <n v="220"/>
    <s v="Transmission"/>
    <s v="Conductor"/>
    <s v="Overhead"/>
    <s v="Yes"/>
    <d v="2015-09-03T00:00:00"/>
    <d v="1899-12-30T16:15:00"/>
    <s v="Contact From Object"/>
    <s v=" "/>
    <s v="Balloons"/>
    <s v="Electric Facility"/>
    <s v="None"/>
  </r>
  <r>
    <n v="23"/>
    <m/>
    <s v="PALOMINO"/>
    <d v="2015-10-09T00:00:00"/>
    <n v="2015"/>
    <d v="1899-12-30T14:00:00"/>
    <n v="33.575239"/>
    <n v="-117.170044"/>
    <s v="Vegetation"/>
    <s v="Rural"/>
    <x v="3"/>
    <s v=".26 - 9.99 Acres"/>
    <m/>
    <s v="Fire Agency"/>
    <s v="Riverside Fire Department"/>
    <s v="BEHIND ADDRESS 28151 CELIA RD / PROPERTY LINE., STR 212903S"/>
    <s v="OH-212903S"/>
    <s v="Tier 2"/>
    <s v="T2"/>
    <s v="Y"/>
    <s v=" "/>
    <n v="12"/>
    <s v="Distribution"/>
    <s v="Other"/>
    <s v="Overhead"/>
    <s v="No"/>
    <s v="&lt;Null&gt;"/>
    <s v=" "/>
    <s v="Equipment/Facility Failure"/>
    <s v="Insulator"/>
    <s v=" "/>
    <s v=" "/>
    <s v="Unknown"/>
  </r>
  <r>
    <n v="24"/>
    <m/>
    <s v="GUITAR"/>
    <d v="2016-01-16T00:00:00"/>
    <n v="2016"/>
    <d v="1899-12-30T15:20:00"/>
    <n v="34.409571"/>
    <n v="-118.68157"/>
    <s v="Vegetation"/>
    <s v="Rural"/>
    <x v="2"/>
    <s v="Less Than .25 Acres"/>
    <m/>
    <s v="Fire Agency"/>
    <s v="LACFD"/>
    <s v="OH-848266E"/>
    <s v="OH-848266E"/>
    <s v="Tier 3"/>
    <s v="T3"/>
    <s v="Y"/>
    <s v=" "/>
    <n v="16"/>
    <s v="Distribution"/>
    <s v="Conductor"/>
    <s v="Overhead"/>
    <s v="Yes"/>
    <d v="2016-01-16T00:00:00"/>
    <d v="1899-12-30T15:20:00"/>
    <s v="Equipment/Facility Failure"/>
    <s v="Other"/>
    <s v=" "/>
    <s v=" "/>
    <s v="Unknown"/>
  </r>
  <r>
    <n v="25"/>
    <m/>
    <s v="SHEFFIELD"/>
    <d v="2016-02-22T00:00:00"/>
    <n v="2016"/>
    <d v="1899-12-30T17:04:00"/>
    <n v="34.449164"/>
    <n v="-119.584498"/>
    <s v="Vegetation"/>
    <s v="Rural"/>
    <x v="2"/>
    <s v="Less Than .25 Acres"/>
    <m/>
    <s v="Fire Agency"/>
    <s v="Montecito Fire Department"/>
    <s v="OH-1082380E"/>
    <s v="OH-1082380E"/>
    <s v="Tier 3"/>
    <s v="T3"/>
    <s v="Y"/>
    <s v="FRONTIER COMMUNICATIONS"/>
    <n v="16"/>
    <s v="Distribution"/>
    <s v="Conductor"/>
    <s v="Overhead"/>
    <s v="Yes"/>
    <d v="2016-02-22T00:00:00"/>
    <d v="1899-12-30T17:04:00"/>
    <s v="Equipment/Facility Failure"/>
    <s v="Conductor"/>
    <s v=" "/>
    <s v=" "/>
    <s v="Unknown"/>
  </r>
  <r>
    <n v="26"/>
    <m/>
    <s v="POPPET FLATS"/>
    <d v="2016-02-27T00:00:00"/>
    <n v="2016"/>
    <d v="1899-12-30T00:49:00"/>
    <n v="33.913418"/>
    <n v="-116.800325"/>
    <s v="Other"/>
    <s v="Rural"/>
    <x v="2"/>
    <s v="Less Than .25 Acres"/>
    <m/>
    <s v="Fire Agency"/>
    <s v="Cal Fire"/>
    <s v="OH-1989045E"/>
    <s v="OH-1989045E"/>
    <s v="Tier 3"/>
    <s v="T3"/>
    <s v="Y"/>
    <s v=" "/>
    <n v="12"/>
    <s v="Distribution"/>
    <s v="Conductor"/>
    <s v="Overhead"/>
    <s v="Yes"/>
    <d v="2016-02-27T00:00:00"/>
    <d v="1899-12-30T00:49:00"/>
    <s v="Contact From Object"/>
    <s v=" "/>
    <s v="Vehicle"/>
    <s v="Pole"/>
    <s v="Unknown"/>
  </r>
  <r>
    <n v="27"/>
    <m/>
    <s v="SANTA CLARA-TAYSHELL/ET-00423"/>
    <d v="2016-04-21T00:00:00"/>
    <n v="2016"/>
    <d v="1899-12-30T12:20:00"/>
    <n v="34.333927"/>
    <n v="-119.274825"/>
    <s v="Vegetation"/>
    <s v="Rural"/>
    <x v="3"/>
    <s v=".26 - 9.99 Acres"/>
    <m/>
    <s v="Fire Agency"/>
    <s v="Ventura County FD"/>
    <s v="OH-4434916E"/>
    <s v="OH-4434916E"/>
    <s v="Tier 3"/>
    <s v="T3"/>
    <s v="Y"/>
    <s v=" "/>
    <n v="66"/>
    <s v="Transmission"/>
    <s v="Conductor"/>
    <s v="Overhead"/>
    <s v="Yes"/>
    <d v="2016-04-21T00:00:00"/>
    <d v="1899-12-30T12:20:00"/>
    <s v="Contact From Object"/>
    <s v=" "/>
    <s v="Animal"/>
    <s v="Electric Facility"/>
    <s v="Unknown"/>
  </r>
  <r>
    <n v="28"/>
    <m/>
    <s v="WELCH"/>
    <d v="2016-04-25T00:00:00"/>
    <n v="2016"/>
    <d v="1899-12-30T15:23:00"/>
    <n v="35.83874"/>
    <n v="-118.914749"/>
    <s v="Vegetation"/>
    <s v="Rural"/>
    <x v="2"/>
    <s v="Less Than .25 Acres"/>
    <m/>
    <s v="Fire Agency"/>
    <s v="Cal Fire"/>
    <s v="OH-1078325E"/>
    <s v="OH-1078325E"/>
    <s v="Tier 2"/>
    <s v="T2"/>
    <s v="Y"/>
    <s v=" "/>
    <n v="12"/>
    <s v="Distribution"/>
    <s v="Conductor"/>
    <s v="Overhead"/>
    <s v="Yes"/>
    <d v="2016-04-25T00:00:00"/>
    <d v="1899-12-30T15:23:00"/>
    <s v="Equipment/Facility Failure"/>
    <s v="Insulator"/>
    <s v=" "/>
    <s v=" "/>
    <s v="Unknown"/>
  </r>
  <r>
    <n v="29"/>
    <m/>
    <s v="ELSTER"/>
    <d v="2016-04-25T00:00:00"/>
    <n v="2016"/>
    <d v="1899-12-30T19:15:00"/>
    <n v="36.137198"/>
    <n v="-118.861515"/>
    <s v="Vegetation"/>
    <s v="Rural"/>
    <x v="3"/>
    <s v=".26 - 9.99 Acres"/>
    <m/>
    <s v="Fire Agency"/>
    <s v="Cal Fire"/>
    <s v="OH-X16345E"/>
    <s v="OH-X16345E"/>
    <s v="Tier 2"/>
    <s v="T2"/>
    <s v="Y"/>
    <s v="AT&amp;T CALIFORNIA"/>
    <s v="120/240 V"/>
    <s v="Distribution"/>
    <s v="Conductor"/>
    <s v="Overhead"/>
    <s v="Yes"/>
    <d v="2016-04-25T00:00:00"/>
    <d v="1899-12-30T19:15:00"/>
    <s v="Equipment/Facility Failure"/>
    <s v="Conductor"/>
    <s v=" "/>
    <s v=" "/>
    <s v="Unknown"/>
  </r>
  <r>
    <n v="30"/>
    <m/>
    <s v="TICO"/>
    <d v="2016-04-28T00:00:00"/>
    <n v="2016"/>
    <d v="1899-12-30T14:00:00"/>
    <n v="34.357004"/>
    <n v="-119.314044"/>
    <s v="Vegetation"/>
    <s v="Rural"/>
    <x v="1"/>
    <s v="10 - 99 Acres"/>
    <m/>
    <s v="Fire Agency"/>
    <s v="Ventura County FD"/>
    <s v="OH-1604151E"/>
    <s v="OH-1604151E"/>
    <s v="Tier 3"/>
    <s v="T3"/>
    <s v="Y"/>
    <s v=" "/>
    <n v="16"/>
    <s v="Distribution"/>
    <s v="Conductor"/>
    <s v="Overhead"/>
    <s v="Yes"/>
    <d v="2016-04-28T00:00:00"/>
    <d v="1899-12-30T14:00:00"/>
    <s v="Equipment/Facility Failure"/>
    <s v="Other"/>
    <s v=" "/>
    <s v=" "/>
    <s v="Unknown"/>
  </r>
  <r>
    <n v="31"/>
    <m/>
    <s v="CONCEPCION"/>
    <d v="2016-05-02T00:00:00"/>
    <n v="2016"/>
    <d v="1899-12-30T07:03:00"/>
    <n v="34.473624"/>
    <n v="-120.215309"/>
    <s v="Vegetation"/>
    <s v="Rural"/>
    <x v="2"/>
    <s v="Less Than .25 Acres"/>
    <m/>
    <s v="Fire Agency"/>
    <s v="Santa Barbara County Fire Department"/>
    <s v="OH-4041841E"/>
    <s v="OH-4041841E"/>
    <s v="Tier 2"/>
    <s v="T2"/>
    <s v="Y"/>
    <s v=" "/>
    <n v="16"/>
    <s v="Distribution"/>
    <s v="Conductor"/>
    <s v="Overhead"/>
    <s v="Yes"/>
    <d v="2016-05-02T00:00:00"/>
    <d v="1899-12-30T07:03:00"/>
    <s v="Equipment/Facility Failure"/>
    <s v="Splice/Clamp/Connector"/>
    <s v=" "/>
    <s v=" "/>
    <s v="Unknown"/>
  </r>
  <r>
    <n v="32"/>
    <m/>
    <s v="CONCEPCION"/>
    <d v="2016-05-12T00:00:00"/>
    <n v="2016"/>
    <d v="1899-12-30T08:55:00"/>
    <n v="34.473616"/>
    <n v="-120.215995"/>
    <s v="Vegetation"/>
    <s v="Rural"/>
    <x v="2"/>
    <s v="Less Than .25 Acres"/>
    <m/>
    <s v="Fire Agency"/>
    <s v="Santa Barbara County Fire Department"/>
    <s v="OH-708452E"/>
    <s v="OH-708452E"/>
    <s v="Tier 2"/>
    <s v="T2"/>
    <s v="Y"/>
    <s v=" "/>
    <n v="16"/>
    <s v="Distribution"/>
    <s v="Conductor"/>
    <s v="Overhead"/>
    <s v="Yes"/>
    <d v="2016-05-12T00:00:00"/>
    <d v="1899-12-30T08:55:00"/>
    <s v="Equipment/Facility Failure"/>
    <s v="Splice/Clamp/Connector"/>
    <s v=" "/>
    <s v=" "/>
    <s v="Unknown"/>
  </r>
  <r>
    <n v="33"/>
    <m/>
    <s v="SKINKLE"/>
    <d v="2016-05-29T00:00:00"/>
    <n v="2016"/>
    <d v="1899-12-30T22:25:00"/>
    <n v="36.009123"/>
    <n v="-118.956283"/>
    <s v="Vegetation"/>
    <s v="Rural"/>
    <x v="1"/>
    <s v="10 - 99 Acres"/>
    <m/>
    <s v="Fire Agency"/>
    <s v="Cal Fire"/>
    <s v="OH-4566417E"/>
    <s v="OH-4566417E"/>
    <s v="Tier 2"/>
    <s v="T2"/>
    <s v="Y"/>
    <s v="AT&amp;T CALIFORNIA"/>
    <n v="12"/>
    <s v="Distribution"/>
    <s v="Conductor"/>
    <s v="Overhead"/>
    <s v="Yes"/>
    <d v="2016-05-29T00:00:00"/>
    <d v="1899-12-30T22:25:00"/>
    <s v="Contact From Object"/>
    <s v=" "/>
    <s v="Other"/>
    <s v="Electric Facility"/>
    <s v="Unknown"/>
  </r>
  <r>
    <n v="34"/>
    <m/>
    <s v="BRUMFIELD"/>
    <d v="2016-06-04T00:00:00"/>
    <n v="2016"/>
    <d v="1899-12-30T10:17:00"/>
    <n v="33.59465"/>
    <n v="-117.13871"/>
    <s v="Vegetation"/>
    <s v="Rural"/>
    <x v="3"/>
    <s v=".26 - 9.99 Acres"/>
    <m/>
    <s v="Unknown"/>
    <s v=" "/>
    <s v="OH-2206630E"/>
    <s v="OH-2206630E"/>
    <s v="Tier 2"/>
    <s v="T2"/>
    <s v="Y"/>
    <s v=" "/>
    <n v="12"/>
    <s v="Distribution"/>
    <s v="Transformer"/>
    <s v="Overhead"/>
    <s v="Yes"/>
    <d v="2016-06-04T00:00:00"/>
    <d v="1899-12-30T10:17:00"/>
    <s v="Equipment/Facility Failure"/>
    <s v="Transformer"/>
    <s v=" "/>
    <s v=" "/>
    <s v="Unknown"/>
  </r>
  <r>
    <n v="35"/>
    <m/>
    <s v="Python"/>
    <d v="2016-06-05T00:00:00"/>
    <n v="2016"/>
    <d v="1899-12-30T15:59:00"/>
    <n v="34.420772"/>
    <n v="-118.421786"/>
    <s v="Vegetation"/>
    <s v="Rural"/>
    <x v="2"/>
    <s v="Less Than .25 Acres"/>
    <m/>
    <s v="Fire Agency"/>
    <s v="LACFD"/>
    <s v="OH-4154960E"/>
    <s v="OH-4154960E"/>
    <s v="Tier 3"/>
    <s v="T3"/>
    <s v="Y"/>
    <s v="AT&amp;T CALIFORNIA"/>
    <n v="16"/>
    <s v="Distribution"/>
    <s v="Conductor"/>
    <s v="Overhead"/>
    <s v="Yes"/>
    <d v="2016-06-05T00:00:00"/>
    <d v="1899-12-30T15:59:00"/>
    <s v="Unknown"/>
    <s v=" "/>
    <s v=" "/>
    <s v=" "/>
    <s v="Unknown"/>
  </r>
  <r>
    <n v="36"/>
    <m/>
    <s v="VIENTO"/>
    <d v="2016-06-06T00:00:00"/>
    <n v="2016"/>
    <d v="1899-12-30T17:44:00"/>
    <n v="35.135476"/>
    <n v="-118.477058"/>
    <s v="Vegetation"/>
    <s v="Rural"/>
    <x v="2"/>
    <s v="Less Than .25 Acres"/>
    <m/>
    <s v="Fire Agency"/>
    <s v="Kern County Fire Department"/>
    <s v="OH-1373165E"/>
    <s v="OH-1373165E"/>
    <s v="Tier 3"/>
    <s v="T3"/>
    <s v="Y"/>
    <s v=" "/>
    <n v="12"/>
    <s v="Distribution"/>
    <s v="Conductor"/>
    <s v="Overhead"/>
    <s v="Yes"/>
    <d v="2016-06-06T00:00:00"/>
    <d v="1899-12-30T17:44:00"/>
    <s v="Contact From Object"/>
    <s v=" "/>
    <s v="Other"/>
    <s v="Pole"/>
    <s v="Unknown"/>
  </r>
  <r>
    <n v="37"/>
    <m/>
    <s v="SHOWDOWN"/>
    <d v="2016-06-09T00:00:00"/>
    <n v="2016"/>
    <d v="1899-12-30T11:28:00"/>
    <n v="34.586229"/>
    <n v="-118.195962"/>
    <s v="Vegetation"/>
    <s v="Rural"/>
    <x v="2"/>
    <s v="Less Than .25 Acres"/>
    <m/>
    <s v="Unknown"/>
    <s v=" "/>
    <s v="OH-4267121E"/>
    <s v="OH-4267121E"/>
    <s v="Tier 3"/>
    <s v="T3"/>
    <s v="Y"/>
    <s v="AT&amp;T CALIFORNIA"/>
    <n v="12"/>
    <s v="Distribution"/>
    <s v="Conductor"/>
    <s v="Overhead"/>
    <s v="Yes"/>
    <d v="2016-06-09T00:00:00"/>
    <d v="1899-12-30T11:28:00"/>
    <s v="Contact From Object"/>
    <s v=" "/>
    <s v="Balloons"/>
    <s v="Electric Facility"/>
    <s v="Unknown"/>
  </r>
  <r>
    <n v="38"/>
    <m/>
    <s v="SODA SPRINGS"/>
    <d v="2016-06-21T00:00:00"/>
    <n v="2016"/>
    <d v="1899-12-30T21:47:00"/>
    <n v="36.251509"/>
    <n v="-118.780932"/>
    <s v="Vegetation"/>
    <s v="Rural"/>
    <x v="3"/>
    <s v=".26 - 9.99 Acres"/>
    <m/>
    <s v="Fire Agency"/>
    <s v="Cal Fire"/>
    <s v="OH-4391218E"/>
    <s v="OH-4391218E"/>
    <s v="Tier 2"/>
    <s v="T2"/>
    <s v="Y"/>
    <s v="AT&amp;T CALIFORNIA"/>
    <n v="12"/>
    <s v="Distribution"/>
    <s v="Conductor"/>
    <s v="Overhead"/>
    <s v="Yes"/>
    <d v="2016-06-21T00:00:00"/>
    <d v="1899-12-30T21:47:00"/>
    <s v="Contact From Object"/>
    <s v=" "/>
    <s v="Vegetation"/>
    <s v="Electric Facility"/>
    <s v="Unknown"/>
  </r>
  <r>
    <n v="39"/>
    <m/>
    <s v="KINSEY"/>
    <d v="2016-07-08T00:00:00"/>
    <n v="2016"/>
    <d v="1899-12-30T11:15:00"/>
    <n v="34.790623"/>
    <n v="-118.825559"/>
    <s v="Vegetation"/>
    <s v="Rural"/>
    <x v="5"/>
    <s v="300 - 999 Acres"/>
    <m/>
    <s v="Fire Agency"/>
    <s v="Kern County Fire Department"/>
    <s v="1-5, Gorman"/>
    <s v="OH-4539401E"/>
    <s v="Tier 2"/>
    <s v="T2"/>
    <s v="Y"/>
    <s v=" "/>
    <n v="66"/>
    <s v="Transmission"/>
    <s v="Conductor"/>
    <s v="Overhead"/>
    <s v="No"/>
    <s v="&lt;Null&gt;"/>
    <s v=" "/>
    <s v="Unknown"/>
    <s v=" "/>
    <s v=" "/>
    <s v=" "/>
    <s v="Unknown"/>
  </r>
  <r>
    <n v="40"/>
    <m/>
    <s v="CACHUMA"/>
    <d v="2016-08-18T00:00:00"/>
    <n v="2016"/>
    <d v="1899-12-30T14:52:00"/>
    <n v="34.535573"/>
    <n v="-119.852255"/>
    <s v="Vegetation"/>
    <s v="Rural"/>
    <x v="0"/>
    <s v="Greater than 5000 Acres"/>
    <m/>
    <s v="Fire Agency"/>
    <s v="Santa Barbara County Fire Department"/>
    <s v="OH-1413051E"/>
    <s v="OH-1413051E"/>
    <s v="Tier 3"/>
    <s v="T3"/>
    <s v="Y"/>
    <s v="FRONTIER COMMUNICATIONS"/>
    <n v="16"/>
    <s v="Distribution"/>
    <s v="Conductor"/>
    <s v="Overhead"/>
    <s v="Yes"/>
    <d v="2016-08-18T00:00:00"/>
    <d v="1899-12-30T14:52:00"/>
    <s v="Contact From Object"/>
    <s v=" "/>
    <s v="Vegetation"/>
    <s v="Communication Facility"/>
    <s v="Unknown"/>
  </r>
  <r>
    <n v="41"/>
    <m/>
    <s v="VALLECITO"/>
    <d v="2016-08-18T00:00:00"/>
    <n v="2016"/>
    <d v="1899-12-30T19:00:00"/>
    <n v="34.421352"/>
    <n v="-119.596354"/>
    <s v="Other"/>
    <s v="Rural"/>
    <x v="6"/>
    <s v="Structure Only"/>
    <m/>
    <s v="Fire Agency"/>
    <s v="Santa Barbara County Fire Department"/>
    <s v="2400 block of Whitney Avenue in Summerland"/>
    <s v="OH-1523986E"/>
    <s v="Tier 2"/>
    <s v="T2"/>
    <s v="Y"/>
    <s v=" "/>
    <s v="120/240 V"/>
    <s v="Distribution"/>
    <s v="Conductor"/>
    <s v="Overhead"/>
    <s v="No"/>
    <s v="&lt;Null&gt;"/>
    <s v=" "/>
    <s v="Equipment/Facility Failure"/>
    <s v="Conductor"/>
    <s v=" "/>
    <s v=" "/>
    <s v="Unknown"/>
  </r>
  <r>
    <n v="42"/>
    <m/>
    <s v="MIST"/>
    <d v="2016-08-24T00:00:00"/>
    <n v="2016"/>
    <d v="1899-12-30T16:37:00"/>
    <n v="34.466453"/>
    <n v="-120.070103"/>
    <s v="Vegetation"/>
    <s v="Rural"/>
    <x v="1"/>
    <s v="10 - 99 Acres"/>
    <m/>
    <s v="Fire Agency"/>
    <s v="Santa Barbara County Fire Department"/>
    <s v="Refiugio Canyon, Santa Barbara"/>
    <s v="OH-4538468E"/>
    <s v="Tier 2"/>
    <s v="T2"/>
    <s v="Y"/>
    <s v=" "/>
    <n v="16"/>
    <s v="Distribution"/>
    <s v="Conductor"/>
    <s v="Overhead"/>
    <s v="Yes"/>
    <d v="2016-08-24T00:00:00"/>
    <d v="1899-12-30T18:50:00"/>
    <s v="Contact From Object"/>
    <s v=" "/>
    <s v="Animal"/>
    <s v="Electric Facility"/>
    <s v="Unknown"/>
  </r>
  <r>
    <n v="43"/>
    <m/>
    <s v="THACHER"/>
    <d v="2016-09-03T00:00:00"/>
    <n v="2016"/>
    <d v="1899-12-30T10:24:00"/>
    <n v="34.444661"/>
    <n v="-119.236951"/>
    <s v="Vegetation"/>
    <s v="Rural"/>
    <x v="3"/>
    <s v=".26 - 9.99 Acres"/>
    <m/>
    <s v="Fire Agency"/>
    <s v="Ventura County FD"/>
    <s v="Bryant Circle, x Saddle Ln., Ojai"/>
    <s v="OH-3001811E"/>
    <s v="Tier 3"/>
    <s v="T3"/>
    <s v="Y"/>
    <s v=" "/>
    <n v="66"/>
    <s v="Transmission"/>
    <s v="Conductor"/>
    <s v="Overhead"/>
    <s v="No"/>
    <s v="&lt;Null&gt;"/>
    <s v=" "/>
    <s v="Contact From Object"/>
    <s v=" "/>
    <s v="Animal"/>
    <s v="Electric Facility"/>
    <s v="Unknown"/>
  </r>
  <r>
    <n v="44"/>
    <m/>
    <s v="PATRICIA"/>
    <d v="2016-09-16T00:00:00"/>
    <n v="2016"/>
    <d v="1899-12-30T19:02:00"/>
    <n v="34.485119"/>
    <n v="-119.300054"/>
    <s v="Vegetation"/>
    <s v="Rural"/>
    <x v="2"/>
    <s v="Less Than .25 Acres"/>
    <m/>
    <s v="Fire Agency"/>
    <s v="Ojai City Fire Department"/>
    <s v="OH-4797071E"/>
    <s v="OH-4797071E"/>
    <s v="Tier 3"/>
    <s v="T3"/>
    <s v="Y"/>
    <s v=" "/>
    <n v="16"/>
    <s v="Distribution"/>
    <s v="Conductor"/>
    <s v="Overhead"/>
    <s v="Yes"/>
    <d v="2016-09-16T00:00:00"/>
    <d v="1899-12-30T19:02:00"/>
    <s v="Contact From Object"/>
    <s v=" "/>
    <s v="Vehicle"/>
    <s v="Pole"/>
    <s v="Unknown"/>
  </r>
  <r>
    <n v="45"/>
    <m/>
    <s v="TUNA"/>
    <d v="2016-09-19T00:00:00"/>
    <n v="2016"/>
    <d v="1899-12-30T06:11:00"/>
    <n v="34.039961"/>
    <n v="-118.668732"/>
    <s v="Vegetation"/>
    <s v="Rural"/>
    <x v="2"/>
    <s v="Less Than .25 Acres"/>
    <m/>
    <s v="Fire Agency"/>
    <s v="LACFD"/>
    <s v="OH-1638513E"/>
    <s v="OH-1638513E"/>
    <s v="Tier 3"/>
    <s v="T3"/>
    <s v="Y"/>
    <s v="FRONTIER COMMUNICATIONS"/>
    <n v="16"/>
    <s v="Distribution"/>
    <s v="Conductor"/>
    <s v="Overhead"/>
    <s v="No"/>
    <s v="&lt;Null&gt;"/>
    <s v=" "/>
    <s v="Unknown"/>
    <s v=" "/>
    <s v=" "/>
    <s v=" "/>
    <s v="Unknown"/>
  </r>
  <r>
    <n v="46"/>
    <m/>
    <s v="CARVER"/>
    <d v="2016-09-24T00:00:00"/>
    <n v="2016"/>
    <d v="1899-12-30T14:20:00"/>
    <n v="35.73807"/>
    <n v="-118.95461"/>
    <s v="Vegetation"/>
    <s v="Rural"/>
    <x v="3"/>
    <s v=".26 - 9.99 Acres"/>
    <m/>
    <s v="Fire Agency"/>
    <s v="Cal Fire"/>
    <s v="OH-4784763E"/>
    <s v="OH-4784763E"/>
    <s v="Tier 2"/>
    <s v="T2"/>
    <s v="Y"/>
    <s v=" "/>
    <n v="12"/>
    <s v="Distribution"/>
    <s v="Conductor"/>
    <s v="Overhead"/>
    <s v="Yes"/>
    <d v="2016-09-24T00:00:00"/>
    <d v="1899-12-30T14:20:00"/>
    <s v="Contact From Object"/>
    <s v=" "/>
    <s v="Animal"/>
    <s v="Electric Facility"/>
    <s v="Unknown"/>
  </r>
  <r>
    <n v="47"/>
    <m/>
    <s v="WHIP"/>
    <d v="2016-10-02T00:00:00"/>
    <n v="2016"/>
    <d v="1899-12-30T20:13:00"/>
    <n v="34.631357"/>
    <n v="-118.255581"/>
    <s v="Vegetation"/>
    <s v="Rural"/>
    <x v="3"/>
    <s v=".26 - 9.99 Acres"/>
    <m/>
    <s v="Fire Agency"/>
    <s v="LACFD"/>
    <s v="OH-4776952E"/>
    <s v="OH-4776952E"/>
    <s v="Tier 3"/>
    <s v="T3"/>
    <s v="Y"/>
    <s v=" "/>
    <n v="12"/>
    <s v="Distribution"/>
    <s v="Conductor"/>
    <s v="Overhead"/>
    <s v="Yes"/>
    <d v="2016-10-02T00:00:00"/>
    <d v="1899-12-30T20:13:00"/>
    <s v="Equipment/Facility Failure"/>
    <s v="Conductor"/>
    <s v=" "/>
    <s v=" "/>
    <s v="Unknown"/>
  </r>
  <r>
    <n v="48"/>
    <m/>
    <s v="DRISKILL"/>
    <d v="2016-10-18T00:00:00"/>
    <n v="2016"/>
    <d v="1899-12-30T18:41:00"/>
    <n v="34.468683"/>
    <n v="-119.772155"/>
    <s v="Vegetation"/>
    <s v="Rural"/>
    <x v="3"/>
    <s v=".26 - 9.99 Acres"/>
    <m/>
    <s v="Fire Agency"/>
    <s v="Santa Barbara Fire Department"/>
    <s v="OH-2178476E"/>
    <s v="OH-2178476E"/>
    <s v="Tier 3"/>
    <s v="T3"/>
    <s v="Y"/>
    <s v="FRONTIER COMMUNICATIONS"/>
    <n v="16"/>
    <s v="Distribution"/>
    <s v="Conductor"/>
    <s v="Overhead"/>
    <s v="Yes"/>
    <d v="2016-10-18T00:00:00"/>
    <d v="1899-12-30T18:41:00"/>
    <s v="Equipment/Facility Failure"/>
    <s v="Fuse"/>
    <s v=" "/>
    <s v=" "/>
    <s v="Unknown"/>
  </r>
  <r>
    <n v="49"/>
    <m/>
    <s v="PYTHON"/>
    <d v="2016-10-22T00:00:00"/>
    <n v="2016"/>
    <d v="1899-12-30T15:17:00"/>
    <n v="34.381229"/>
    <n v="-118.413181"/>
    <s v="Other"/>
    <s v="Rural"/>
    <x v="2"/>
    <s v="Less Than .25 Acres"/>
    <m/>
    <s v="Fire Agency"/>
    <s v="LACFD"/>
    <s v="RAR 0038"/>
    <s v="OH-4860064E"/>
    <s v="Tier 3"/>
    <s v="T3"/>
    <s v="Y"/>
    <s v=" "/>
    <n v="16"/>
    <s v="Distribution"/>
    <s v="Conductor"/>
    <s v="Overhead"/>
    <s v="Yes"/>
    <d v="2016-10-22T00:00:00"/>
    <d v="1899-12-30T15:17:00"/>
    <s v="Contact From Object"/>
    <s v=" "/>
    <s v="Balloons"/>
    <s v="Electric Facility"/>
    <s v="Unknown"/>
  </r>
  <r>
    <n v="50"/>
    <m/>
    <s v="PATRICIA"/>
    <d v="2016-10-23T00:00:00"/>
    <n v="2016"/>
    <d v="1899-12-30T09:40:00"/>
    <n v="34.460281"/>
    <n v="-119.285265"/>
    <s v="Vegetation"/>
    <s v="Rural"/>
    <x v="2"/>
    <s v="Less Than .25 Acres"/>
    <m/>
    <s v="Fire Agency"/>
    <s v="Ventura County FD"/>
    <s v="900 Rice Road Ojai"/>
    <s v="OH-786960E"/>
    <s v="Tier 3"/>
    <s v="T3"/>
    <s v="Y"/>
    <s v=" "/>
    <s v="120/240 V"/>
    <s v="Distribution"/>
    <s v="Conductor"/>
    <s v="Overhead"/>
    <s v="No"/>
    <s v="&lt;Null&gt;"/>
    <s v=" "/>
    <s v="Equipment/Facility Failure"/>
    <s v="Conductor"/>
    <s v=" "/>
    <s v=" "/>
    <s v="Unknown"/>
  </r>
  <r>
    <n v="51"/>
    <m/>
    <s v="HUGHES LAKE"/>
    <d v="2016-10-26T00:00:00"/>
    <n v="2016"/>
    <d v="1899-12-30T12:19:00"/>
    <n v="34.708129"/>
    <n v="-118.536749"/>
    <s v="Vegetation"/>
    <s v="Rural"/>
    <x v="3"/>
    <s v=".26 - 9.99 Acres"/>
    <m/>
    <s v="Fire Agency"/>
    <s v="LACFD"/>
    <s v="ELIZABETH LAKE ROAD AND KINGS CANYON ROAD, LAKE HUGHES"/>
    <s v="OH-1586523E"/>
    <s v="Tier 3"/>
    <s v="T3"/>
    <s v="Y"/>
    <s v=" "/>
    <n v="12"/>
    <s v="Distribution"/>
    <s v="Conductor"/>
    <s v="Overhead"/>
    <s v="Yes"/>
    <d v="2016-10-26T00:00:00"/>
    <d v="1899-12-30T12:19:00"/>
    <s v="Contact From Object"/>
    <s v=" "/>
    <s v="Vegetation"/>
    <s v="Electric Facility"/>
    <s v="Unknown"/>
  </r>
  <r>
    <n v="52"/>
    <m/>
    <s v="GOLDSMITH"/>
    <d v="2016-11-20T00:00:00"/>
    <n v="2016"/>
    <d v="1899-12-30T11:15:00"/>
    <n v="34.18834"/>
    <n v="-118.874252"/>
    <s v="Vegetation"/>
    <s v="Rural"/>
    <x v="2"/>
    <s v="Less Than .25 Acres"/>
    <m/>
    <s v="Self Extinguished"/>
    <s v=" "/>
    <s v="OH-1473501E"/>
    <s v="OH-1473501E"/>
    <s v="Tier 3"/>
    <s v="T3"/>
    <s v="Y"/>
    <s v="TIME WARNER CABLE/AT&amp;T CALIFORNIA"/>
    <n v="16"/>
    <s v="Distribution"/>
    <s v="Conductor"/>
    <s v="Overhead"/>
    <s v="No"/>
    <s v="&lt;Null&gt;"/>
    <s v=" "/>
    <s v="Contact From Object"/>
    <s v=" "/>
    <s v="Animal"/>
    <s v="Electric Facility"/>
    <s v="Unknown"/>
  </r>
  <r>
    <n v="53"/>
    <m/>
    <s v="PYTHON"/>
    <d v="2016-12-02T00:00:00"/>
    <n v="2016"/>
    <d v="1899-12-30T21:26:00"/>
    <n v="34.381229"/>
    <n v="-118.413181"/>
    <s v="Vegetation"/>
    <s v="Rural"/>
    <x v="2"/>
    <s v="Less Than .25 Acres"/>
    <m/>
    <s v="Fire Agency"/>
    <s v="Orange County Fire Authority"/>
    <s v="OH-4572770E"/>
    <s v="OH-4572770E"/>
    <s v="Tier 3"/>
    <s v="T3"/>
    <s v="Y"/>
    <s v=" "/>
    <n v="66"/>
    <s v="Transmission"/>
    <s v="Conductor"/>
    <s v="Overhead"/>
    <s v="No"/>
    <s v="&lt;Null&gt;"/>
    <s v=" "/>
    <s v="Contact From Object"/>
    <s v=" "/>
    <s v="Vegetation"/>
    <s v="Electric Facility"/>
    <s v="Unknown"/>
  </r>
  <r>
    <n v="54"/>
    <m/>
    <s v="RHODA"/>
    <d v="2016-12-30T00:00:00"/>
    <n v="2016"/>
    <d v="1899-12-30T11:42:00"/>
    <n v="34.123126"/>
    <n v="-118.722963"/>
    <s v="Vegetation"/>
    <s v="Rural"/>
    <x v="3"/>
    <s v=".26 - 9.99 Acres"/>
    <m/>
    <s v="Fire Agency"/>
    <s v="LACFD"/>
    <s v="OH-1927507E"/>
    <s v="OH-1927507E"/>
    <s v="Tier 3"/>
    <s v="T3"/>
    <s v="Y"/>
    <s v="AT&amp;T CALIFORNIA"/>
    <n v="16"/>
    <s v="Distribution"/>
    <s v="Conductor"/>
    <s v="Overhead"/>
    <s v="Yes"/>
    <d v="2016-12-30T00:00:00"/>
    <d v="1899-12-30T11:42:00"/>
    <s v="Contact From Object"/>
    <s v=" "/>
    <s v="Balloons"/>
    <s v="Electric Facility"/>
    <s v="Unknown"/>
  </r>
  <r>
    <n v="55"/>
    <m/>
    <s v="SAUNDERS"/>
    <d v="2017-01-13T00:00:00"/>
    <n v="2017"/>
    <d v="1899-12-30T11:05:00"/>
    <n v="33.761028"/>
    <n v="-116.694783"/>
    <s v="Vegetation"/>
    <s v="Rural"/>
    <x v="2"/>
    <s v="Less Than .25 Acres"/>
    <m/>
    <s v="Unknown"/>
    <s v=" "/>
    <s v="OH-220632S"/>
    <s v="OH-220632S"/>
    <s v="Tier 3"/>
    <s v="T3"/>
    <s v="Y"/>
    <s v="FRONTIER COMMUNICATIONS"/>
    <n v="12"/>
    <s v="Distribution"/>
    <s v="Conductor"/>
    <s v="Overhead"/>
    <s v="Yes"/>
    <d v="2017-01-13T00:00:00"/>
    <d v="1899-12-30T11:05:00"/>
    <s v="Contact From Object"/>
    <s v=" "/>
    <s v="Vegetation"/>
    <s v="Electric Facility"/>
    <s v="Unknown"/>
  </r>
  <r>
    <n v="56"/>
    <m/>
    <s v="OAK GLEN"/>
    <d v="2017-03-15T00:00:00"/>
    <n v="2017"/>
    <d v="1899-12-30T13:23:00"/>
    <n v="34.053449"/>
    <n v="-116.971005"/>
    <s v="Vegetation"/>
    <s v="Rural"/>
    <x v="2"/>
    <s v="Less Than .25 Acres"/>
    <m/>
    <s v="Fire Agency"/>
    <s v="CalFire"/>
    <s v="OH-2326555E"/>
    <s v="OH-2326555E"/>
    <s v="Tier 3"/>
    <s v="T3"/>
    <s v="Y"/>
    <s v="FRONTIER COMMUNICATIONS"/>
    <n v="12"/>
    <s v="Distribution"/>
    <s v="Conductor"/>
    <s v="Overhead"/>
    <s v="Yes"/>
    <d v="2017-03-15T00:00:00"/>
    <d v="1899-12-30T13:23:00"/>
    <s v="Contact From Object"/>
    <s v=" "/>
    <s v="Animal"/>
    <s v="Electric Facility"/>
    <s v="Unknown"/>
  </r>
  <r>
    <n v="57"/>
    <m/>
    <s v="HUCKLEBERRY"/>
    <d v="2017-03-17T00:00:00"/>
    <n v="2017"/>
    <d v="1899-12-30T17:14:00"/>
    <n v="34.575906"/>
    <n v="-118.262917"/>
    <s v="Vegetation"/>
    <s v="Rural"/>
    <x v="2"/>
    <s v="Less Than .25 Acres"/>
    <m/>
    <s v="Fire Agency"/>
    <s v="LACFD"/>
    <s v="OH-4493863E"/>
    <s v="OH-4493863E"/>
    <s v="Tier 3"/>
    <s v="T3"/>
    <s v="Y"/>
    <s v=" "/>
    <n v="12"/>
    <s v="Distribution"/>
    <s v="Conductor"/>
    <s v="Overhead"/>
    <s v="Yes"/>
    <d v="2017-03-17T00:00:00"/>
    <d v="1899-12-30T17:14:00"/>
    <s v="Contact From Object"/>
    <s v=" "/>
    <s v="Balloons"/>
    <s v="Electric Facility"/>
    <s v="Unknown"/>
  </r>
  <r>
    <n v="58"/>
    <m/>
    <s v="PATRICIA"/>
    <d v="2017-04-16T00:00:00"/>
    <n v="2017"/>
    <d v="1899-12-30T15:39:00"/>
    <n v="34.455601"/>
    <n v="-119.255719"/>
    <s v="Vegetation"/>
    <s v="Rural"/>
    <x v="3"/>
    <s v=".26 - 9.99 Acres"/>
    <m/>
    <s v="Fire Agency"/>
    <s v="Ventura County FD"/>
    <s v="OH-4495331E"/>
    <s v="OH-4495331E"/>
    <s v="Tier 3"/>
    <s v="T3"/>
    <s v="Y"/>
    <s v="AT&amp;T CALIFORNIA"/>
    <n v="16"/>
    <s v="Distribution"/>
    <s v="Conductor"/>
    <s v="Overhead"/>
    <s v="Yes"/>
    <d v="2017-04-16T00:00:00"/>
    <d v="1899-12-30T15:39:00"/>
    <s v="Contact From Object"/>
    <s v=" "/>
    <s v="Vegetation"/>
    <s v="Electric Facility"/>
    <s v="Unknown"/>
  </r>
  <r>
    <n v="59"/>
    <m/>
    <s v="HUCKLEBERRY"/>
    <d v="2017-04-23T00:00:00"/>
    <n v="2017"/>
    <d v="1899-12-30T16:24:00"/>
    <n v="34.59619"/>
    <n v="-118.242698"/>
    <s v="Vegetation"/>
    <s v="Rural"/>
    <x v="3"/>
    <s v=".26 - 9.99 Acres"/>
    <m/>
    <s v="Fire Agency"/>
    <s v="Palmdale Fire Department"/>
    <s v="OH-4336106E"/>
    <s v="OH-4336106E"/>
    <s v="Tier 3"/>
    <s v="T3"/>
    <s v="Y"/>
    <s v="AT&amp;T CALIFORNIA"/>
    <n v="12"/>
    <s v="Distribution"/>
    <s v="Conductor"/>
    <s v="Overhead"/>
    <s v="Yes"/>
    <d v="2017-04-23T00:00:00"/>
    <d v="1899-12-30T16:24:00"/>
    <s v="Unknown"/>
    <s v=" "/>
    <s v=" "/>
    <s v=" "/>
    <s v="Unknown"/>
  </r>
  <r>
    <n v="60"/>
    <m/>
    <s v="LEE VINING-LUNDY NO. 1/ET-01774"/>
    <d v="2017-05-01T00:00:00"/>
    <n v="2017"/>
    <d v="1899-12-30T05:40:00"/>
    <n v="38.020944"/>
    <n v="-119.16076"/>
    <s v="Vegetation"/>
    <s v="Rural"/>
    <x v="3"/>
    <s v=".26 - 9.99 Acres"/>
    <m/>
    <s v="Fire Agency"/>
    <s v="CalFire"/>
    <s v="OH-1580964E"/>
    <s v="OH-1580964E"/>
    <s v="Tier 2"/>
    <s v="T2"/>
    <s v="Y"/>
    <s v=" "/>
    <n v="55"/>
    <s v="Distribution"/>
    <s v="Conductor"/>
    <s v="Overhead"/>
    <s v="No"/>
    <s v="&lt;Null&gt;"/>
    <s v=" "/>
    <s v="Contamination"/>
    <s v=" "/>
    <s v=" "/>
    <s v=" "/>
    <s v="Unknown"/>
  </r>
  <r>
    <n v="61"/>
    <m/>
    <s v="GUITAR"/>
    <d v="2017-05-11T00:00:00"/>
    <n v="2017"/>
    <d v="1899-12-30T12:27:00"/>
    <n v="34.412701"/>
    <n v="-118.670231"/>
    <s v="Vegetation"/>
    <s v="Rural"/>
    <x v="3"/>
    <s v=".26 - 9.99 Acres"/>
    <m/>
    <s v="Fire Agency"/>
    <s v="LACFD"/>
    <s v="OH-848255E"/>
    <s v="OH-848255E"/>
    <s v="Tier 3"/>
    <s v="T3"/>
    <s v="Y"/>
    <s v=" "/>
    <n v="16"/>
    <s v="Distribution"/>
    <s v="Conductor"/>
    <s v="Overhead"/>
    <s v="Yes"/>
    <d v="2017-05-11T00:00:00"/>
    <d v="1899-12-30T12:27:00"/>
    <s v="Contact From Object"/>
    <s v=" "/>
    <s v="Balloons"/>
    <s v="Electric Facility"/>
    <s v="Unknown"/>
  </r>
  <r>
    <n v="62"/>
    <m/>
    <s v="LIVERMORE"/>
    <d v="2017-05-20T00:00:00"/>
    <n v="2017"/>
    <d v="1899-12-30T17:28:00"/>
    <n v="33.706787"/>
    <n v="-117.138821"/>
    <s v="Vegetation"/>
    <s v="Rural"/>
    <x v="2"/>
    <s v="Less Than .25 Acres"/>
    <m/>
    <s v="Fire Agency"/>
    <s v="Riverside Fire Department"/>
    <s v="OH-4768465E"/>
    <s v="OH-4768465E"/>
    <s v="Tier 2"/>
    <s v="No"/>
    <s v="Y"/>
    <s v=" "/>
    <n v="12"/>
    <s v="Distribution"/>
    <s v="Conductor"/>
    <s v="Overhead"/>
    <s v="Yes"/>
    <d v="2017-05-20T00:00:00"/>
    <d v="1899-12-30T17:28:00"/>
    <s v="Contact From Object"/>
    <s v=" "/>
    <s v="Balloons"/>
    <s v="Electric Facility"/>
    <s v="Unknown"/>
  </r>
  <r>
    <n v="63"/>
    <m/>
    <s v="METTLER"/>
    <d v="2017-06-02T00:00:00"/>
    <n v="2017"/>
    <d v="1899-12-30T10:50:00"/>
    <n v="35.102069"/>
    <n v="-118.532795"/>
    <s v="Vegetation"/>
    <s v="Rural"/>
    <x v="2"/>
    <s v="Less Than .25 Acres"/>
    <m/>
    <s v="Fire Agency"/>
    <s v="Kern County Fire Department"/>
    <s v="OH-4416566E"/>
    <s v="OH-4416566E"/>
    <s v="Tier 3"/>
    <s v="T3"/>
    <s v="Y"/>
    <s v=" "/>
    <n v="12"/>
    <s v="Distribution"/>
    <s v="Conductor"/>
    <s v="Overhead"/>
    <s v="No"/>
    <s v="&lt;Null&gt;"/>
    <s v=" "/>
    <s v="Contact From Object"/>
    <s v=" "/>
    <s v="Balloons"/>
    <s v="Electric Facility"/>
    <s v="Unknown"/>
  </r>
  <r>
    <n v="64"/>
    <m/>
    <s v="ANZAR"/>
    <d v="2017-06-04T00:00:00"/>
    <n v="2017"/>
    <d v="1899-12-30T13:14:00"/>
    <n v="33.837331"/>
    <n v="-117.486318"/>
    <s v="Vegetation"/>
    <s v="Rural"/>
    <x v="2"/>
    <s v="Less Than .25 Acres"/>
    <m/>
    <s v="Fire Agency"/>
    <s v="Riverside Fire Department"/>
    <s v="OH-1757417E"/>
    <s v="OH-1757417E"/>
    <s v="Tier 3"/>
    <s v="T3"/>
    <s v="Y"/>
    <s v=" "/>
    <n v="33"/>
    <s v="Distribution"/>
    <s v="Conductor"/>
    <s v="Overhead"/>
    <s v="Yes"/>
    <d v="2017-06-04T00:00:00"/>
    <d v="1899-12-30T13:14:00"/>
    <s v="Wire-Wire Contact"/>
    <s v=" "/>
    <s v=" "/>
    <s v=" "/>
    <s v="Unknown"/>
  </r>
  <r>
    <n v="65"/>
    <m/>
    <s v="ERSKINE"/>
    <d v="2017-06-10T00:00:00"/>
    <n v="2017"/>
    <d v="1899-12-30T12:17:00"/>
    <n v="35.596596"/>
    <n v="-118.491719"/>
    <s v="Vegetation"/>
    <s v="Rural"/>
    <x v="4"/>
    <s v="100 - 299 Acres"/>
    <m/>
    <s v="Fire Agency"/>
    <s v="CalFire"/>
    <s v="OH-2261368E"/>
    <s v="OH-2261368E"/>
    <s v="Tier 3"/>
    <s v="T3"/>
    <s v="Y"/>
    <s v=" "/>
    <s v="120/240V"/>
    <s v="Distribution"/>
    <s v="Conductor"/>
    <s v="Overhead"/>
    <s v="Yes"/>
    <d v="2017-06-10T00:00:00"/>
    <d v="1899-12-30T12:17:00"/>
    <s v="Equipment/Facility Failure"/>
    <s v="Conductor"/>
    <s v=" "/>
    <s v=" "/>
    <s v="Unknown"/>
  </r>
  <r>
    <n v="66"/>
    <m/>
    <s v="GAMBLER"/>
    <d v="2017-06-14T00:00:00"/>
    <n v="2017"/>
    <d v="1899-12-30T15:32:00"/>
    <n v="34.411816"/>
    <n v="-117.592459"/>
    <s v="Vegetation"/>
    <s v="Rural"/>
    <x v="2"/>
    <s v="Less Than .25 Acres"/>
    <m/>
    <s v="Fire Agency"/>
    <s v="Tulare Fire Department"/>
    <s v="OH-4155776E"/>
    <s v="OH-4155776E"/>
    <s v="Tier 2"/>
    <s v="T2"/>
    <s v="Y"/>
    <s v="FRONTIER COMMUNICATIONS"/>
    <n v="12"/>
    <s v="Distribution"/>
    <s v="Conductor"/>
    <s v="Overhead"/>
    <s v="No"/>
    <s v="&lt;Null&gt;"/>
    <s v=" "/>
    <s v="Contact From Object"/>
    <s v=" "/>
    <s v="Balloons"/>
    <s v="Electric Facility"/>
    <s v="Unknown"/>
  </r>
  <r>
    <n v="67"/>
    <m/>
    <s v="PICK"/>
    <d v="2017-06-19T00:00:00"/>
    <n v="2017"/>
    <d v="1899-12-30T19:10:00"/>
    <n v="34.443441"/>
    <n v="-118.201604"/>
    <s v="Vegetation"/>
    <s v="Rural"/>
    <x v="2"/>
    <s v="Less Than .25 Acres"/>
    <m/>
    <s v="Utility"/>
    <s v=" "/>
    <s v="30278 Arrastre Canyon Rd., Acton"/>
    <s v="OH-699610E"/>
    <s v="Tier 3"/>
    <s v="T3"/>
    <s v="Y"/>
    <s v=" "/>
    <n v="33"/>
    <s v="Distribution"/>
    <s v="Transformer"/>
    <s v="Overhead"/>
    <s v="Yes"/>
    <d v="2017-06-19T00:00:00"/>
    <d v="1899-12-30T20:40:00"/>
    <s v="Equipment/Facility Failure"/>
    <s v="Transformer"/>
    <s v=" "/>
    <s v=" "/>
    <s v="Unknown"/>
  </r>
  <r>
    <n v="68"/>
    <m/>
    <s v="MAYBELL"/>
    <d v="2017-07-02T00:00:00"/>
    <n v="2017"/>
    <d v="1899-12-30T08:24:00"/>
    <n v="34.08044"/>
    <n v="-117.855153"/>
    <s v="Vegetation"/>
    <s v="Rural"/>
    <x v="2"/>
    <s v="Less Than .25 Acres"/>
    <m/>
    <s v="Fire Agency"/>
    <s v="Ventura County FD"/>
    <s v="OH-144184E"/>
    <s v="OH-1255315E"/>
    <s v="T2 200Ft Outer Buffer"/>
    <s v="T2"/>
    <s v="Y"/>
    <s v=" "/>
    <n v="16"/>
    <s v="Distribution"/>
    <s v="Conductor"/>
    <s v="Overhead"/>
    <s v="Yes"/>
    <d v="2017-07-02T00:00:00"/>
    <d v="1899-12-30T08:24:00"/>
    <s v="Contact From Object"/>
    <s v=" "/>
    <s v="Animal"/>
    <s v="Electric Facility"/>
    <s v="Unknown"/>
  </r>
  <r>
    <n v="69"/>
    <m/>
    <s v="DALBA"/>
    <d v="2017-07-11T00:00:00"/>
    <n v="2017"/>
    <d v="1899-12-30T18:06:00"/>
    <n v="34.205358"/>
    <n v="-117.114256"/>
    <s v="Vegetation"/>
    <s v="Rural"/>
    <x v="2"/>
    <s v="Less Than .25 Acres"/>
    <m/>
    <s v="Fire Agency"/>
    <s v="CalFire"/>
    <s v="OH-919465E"/>
    <s v="OH-919465E"/>
    <s v="Tier 3"/>
    <s v="T3"/>
    <s v="Y"/>
    <s v="FRONTIER COMMUNICATIONS"/>
    <n v="2.4"/>
    <s v="Distribution"/>
    <s v="Conductor"/>
    <s v="Overhead"/>
    <s v="No"/>
    <s v="&lt;Null&gt;"/>
    <s v=" "/>
    <s v="Unknown"/>
    <s v=" "/>
    <s v=" "/>
    <s v=" "/>
    <s v="Unknown"/>
  </r>
  <r>
    <n v="70"/>
    <m/>
    <s v="CUDDEBACK"/>
    <d v="2017-08-08T00:00:00"/>
    <n v="2017"/>
    <d v="1899-12-30T17:52:00"/>
    <n v="35.134187"/>
    <n v="-118.560727"/>
    <s v="Vegetation"/>
    <s v="Rural"/>
    <x v="2"/>
    <s v="Less Than .25 Acres"/>
    <m/>
    <s v="Fire Agency"/>
    <s v="Kern County Fire Department"/>
    <s v="OH-4179753E"/>
    <s v="OH-4179753E"/>
    <s v="Tier 3"/>
    <s v="T3"/>
    <s v="Y"/>
    <s v=" "/>
    <n v="12"/>
    <s v="Distribution"/>
    <s v="Conductor"/>
    <s v="Overhead"/>
    <s v="Yes"/>
    <d v="2017-08-08T00:00:00"/>
    <d v="1899-12-30T17:52:00"/>
    <s v="Contact From Object"/>
    <s v=" "/>
    <s v="Vehicle"/>
    <s v="Electric Facility"/>
    <s v="Unknown"/>
  </r>
  <r>
    <n v="71"/>
    <m/>
    <s v="BRAKEMAN"/>
    <d v="2017-08-28T00:00:00"/>
    <n v="2017"/>
    <d v="1899-12-30T04:10:00"/>
    <n v="33.95701"/>
    <n v="-117.861324"/>
    <s v="Vegetation"/>
    <s v="Rural"/>
    <x v="2"/>
    <s v="Less Than .25 Acres"/>
    <m/>
    <s v="Self Extinguished"/>
    <s v=" "/>
    <s v="OH-795917E"/>
    <s v="OH-788945H"/>
    <s v="Tier 3"/>
    <s v="T3"/>
    <s v="Y"/>
    <s v=" "/>
    <n v="16"/>
    <s v="Distribution"/>
    <s v="Conductor"/>
    <s v="Overhead"/>
    <s v="No"/>
    <s v="&lt;Null&gt;"/>
    <s v=" "/>
    <s v="Equipment/Facility Failure"/>
    <s v="Insulator"/>
    <s v=" "/>
    <s v=" "/>
    <s v="Unknown"/>
  </r>
  <r>
    <n v="72"/>
    <m/>
    <s v="HORNTOAD"/>
    <d v="2017-08-28T00:00:00"/>
    <n v="2017"/>
    <d v="1899-12-30T17:26:00"/>
    <n v="34.135041"/>
    <n v="-118.633615"/>
    <s v="Vegetation"/>
    <s v="Rural"/>
    <x v="2"/>
    <s v="Less Than .25 Acres"/>
    <m/>
    <s v="Self Extinguished"/>
    <s v=" "/>
    <s v="OH-4649701E"/>
    <s v="OH-4649701E"/>
    <s v="Tier 3"/>
    <s v="T3"/>
    <s v="Y"/>
    <s v="NEXTG NETWORKS"/>
    <n v="16"/>
    <s v="Distribution"/>
    <s v="Conductor"/>
    <s v="Overhead"/>
    <s v="No"/>
    <s v="&lt;Null&gt;"/>
    <s v=" "/>
    <s v="Equipment/Facility Failure"/>
    <s v="Insulator"/>
    <s v=" "/>
    <s v=" "/>
    <s v="Unknown"/>
  </r>
  <r>
    <n v="73"/>
    <m/>
    <s v="CABANA"/>
    <d v="2017-10-16T00:00:00"/>
    <n v="2017"/>
    <d v="1899-12-30T06:11:00"/>
    <n v="34.021742"/>
    <n v="-117.506912"/>
    <s v="Vegetation"/>
    <s v="Rural"/>
    <x v="3"/>
    <s v=".26 - 9.99 Acres"/>
    <m/>
    <s v="Fire Agency"/>
    <s v="Riverside Fire Department"/>
    <s v="OH-1670014E"/>
    <s v="OH-1670014E"/>
    <s v="Tier 2"/>
    <s v="T2"/>
    <s v="Y"/>
    <s v="AT&amp;T CALIFORNIA"/>
    <n v="12"/>
    <s v="Distribution"/>
    <s v="Conductor"/>
    <s v="Overhead"/>
    <s v="Yes"/>
    <d v="2017-10-16T00:00:00"/>
    <d v="1899-12-30T06:11:00"/>
    <s v="Contact From Object"/>
    <s v=" "/>
    <s v="Balloons"/>
    <s v="Electric Facility"/>
    <s v="Unknown"/>
  </r>
  <r>
    <n v="74"/>
    <m/>
    <s v="DEACON"/>
    <d v="2017-10-18T00:00:00"/>
    <n v="2017"/>
    <d v="1899-12-30T13:34:00"/>
    <n v="33.770208"/>
    <n v="-117.215667"/>
    <s v="Vegetation"/>
    <s v="Rural"/>
    <x v="3"/>
    <s v=".26 - 9.99 Acres"/>
    <m/>
    <s v="Fire Agency"/>
    <s v="Riverside Fire Department"/>
    <s v="OH-1564666E"/>
    <s v="OH-1564666E"/>
    <s v="T2 200Ft Outer Buffer"/>
    <s v="T2"/>
    <s v="Y"/>
    <s v=" "/>
    <n v="12"/>
    <s v="Distribution"/>
    <s v="Conductor"/>
    <s v="Overhead"/>
    <s v="No"/>
    <s v="&lt;Null&gt;"/>
    <s v=" "/>
    <s v="Contact From Object"/>
    <s v=" "/>
    <s v="Balloons"/>
    <s v="Electric Facility"/>
    <s v="Unknown"/>
  </r>
  <r>
    <n v="75"/>
    <m/>
    <s v="SHEFFIELD"/>
    <d v="2017-10-27T00:00:00"/>
    <n v="2017"/>
    <d v="1899-12-30T23:45:00"/>
    <n v="34.456999"/>
    <n v="-119.564804"/>
    <s v="Vegetation"/>
    <s v="Rural"/>
    <x v="2"/>
    <s v="Less Than .25 Acres"/>
    <m/>
    <s v="Self Extinguished"/>
    <s v=" "/>
    <s v="OH-1675192E"/>
    <s v="OH-1675192E"/>
    <s v="Tier 3"/>
    <s v="T3"/>
    <s v="Y"/>
    <s v="FRONTIER COMMUNICATIONS"/>
    <n v="16"/>
    <s v="Distribution"/>
    <s v="Conductor"/>
    <s v="Overhead"/>
    <s v="No"/>
    <s v="&lt;Null&gt;"/>
    <s v=" "/>
    <s v="Unknown"/>
    <s v=" "/>
    <s v=" "/>
    <s v=" "/>
    <s v="Unknown"/>
  </r>
  <r>
    <n v="76"/>
    <m/>
    <s v="SOPHIE"/>
    <d v="2017-11-13T00:00:00"/>
    <n v="2017"/>
    <d v="1899-12-30T13:49:00"/>
    <n v="33.739098"/>
    <n v="-117.27778"/>
    <s v="Vegetation"/>
    <s v="Rural"/>
    <x v="2"/>
    <s v="Less Than .25 Acres"/>
    <m/>
    <s v="Unknown"/>
    <s v=" "/>
    <s v="OH-4059962E"/>
    <s v="OH-4059962E"/>
    <s v="Tier 3"/>
    <s v="T3"/>
    <s v="Y"/>
    <s v="FRONTIER COMMUNICATIONS"/>
    <n v="12"/>
    <s v="Distribution"/>
    <s v="Conductor"/>
    <s v="Overhead"/>
    <s v="Yes"/>
    <d v="2017-11-13T00:00:00"/>
    <d v="1899-12-30T13:49:00"/>
    <s v="Equipment/Facility Failure"/>
    <s v="Splice/Clamp/Connector"/>
    <s v=" "/>
    <s v=" "/>
    <s v="Unknown"/>
  </r>
  <r>
    <n v="77"/>
    <m/>
    <s v="WELCH"/>
    <d v="2018-06-02T00:00:00"/>
    <n v="2018"/>
    <d v="1899-12-30T10:41:00"/>
    <n v="35.893067"/>
    <n v="-118.920705"/>
    <s v="Vegetation"/>
    <s v="Rural"/>
    <x v="3"/>
    <s v=".26 - 9.99 Acres"/>
    <m/>
    <s v="Fire Agency"/>
    <s v="CalFire"/>
    <s v="Avenue 56 and Old Stage Road in Ducor.  "/>
    <s v="OH-730690E"/>
    <s v="Tier 2"/>
    <s v="T2"/>
    <s v="Y"/>
    <s v=" "/>
    <n v="12"/>
    <s v="Distribution"/>
    <s v="Conductor"/>
    <s v="Overhead"/>
    <s v="Yes"/>
    <d v="2018-06-02T00:00:00"/>
    <d v="1899-12-30T11:12:00"/>
    <s v="Contact From Object"/>
    <s v=" "/>
    <s v="Animal"/>
    <s v="Electric Facility"/>
    <s v="Unknown"/>
  </r>
  <r>
    <n v="78"/>
    <m/>
    <s v="MESQUITE"/>
    <d v="2018-06-15T00:00:00"/>
    <n v="2018"/>
    <d v="1899-12-30T17:04:00"/>
    <n v="34.370192"/>
    <n v="-117.317903"/>
    <s v="Vegetation"/>
    <s v="Rural"/>
    <x v="2"/>
    <s v="Less Than .25 Acres"/>
    <m/>
    <s v="Fire Agency"/>
    <s v="CalFire"/>
    <s v="4769611E"/>
    <s v="OH-4769611E"/>
    <s v="T2 200Ft Outer Buffer"/>
    <s v="T2"/>
    <s v="Y"/>
    <s v=" "/>
    <n v="12"/>
    <s v="Distribution"/>
    <s v="Conductor"/>
    <s v="Overhead"/>
    <s v="Yes"/>
    <d v="2018-06-15T00:00:00"/>
    <d v="1899-12-30T17:04:00"/>
    <s v="Contact From Object"/>
    <s v=" "/>
    <s v="Vehicle"/>
    <s v="Pole"/>
    <s v="Unknown"/>
  </r>
  <r>
    <n v="79"/>
    <m/>
    <s v="BENCH"/>
    <d v="2018-06-26T00:00:00"/>
    <n v="2018"/>
    <d v="1899-12-30T20:48:00"/>
    <n v="34.015815"/>
    <n v="-117.021477"/>
    <s v="Vegetation"/>
    <s v="Rural"/>
    <x v="2"/>
    <s v="Less Than .25 Acres"/>
    <m/>
    <s v="Fire Agency"/>
    <s v="CalFire"/>
    <s v="Holmes St/Wildwood Canyon Rd, Yucaipa"/>
    <s v="OH-4367391E"/>
    <s v="Tier 2"/>
    <s v="T2"/>
    <s v="Y"/>
    <s v=" "/>
    <n v="12"/>
    <s v="Distribution"/>
    <s v="Conductor"/>
    <s v="Overhead"/>
    <s v="Yes"/>
    <d v="2018-06-26T00:00:00"/>
    <d v="1899-12-30T20:48:00"/>
    <s v="Contact From Object"/>
    <s v=" "/>
    <s v="Vehicle"/>
    <s v="Pole"/>
    <s v="Unknown"/>
  </r>
  <r>
    <n v="80"/>
    <m/>
    <s v="VICASA"/>
    <d v="2018-06-29T00:00:00"/>
    <n v="2018"/>
    <d v="1899-12-30T03:30:00"/>
    <n v="34.135828"/>
    <n v="-118.599359"/>
    <s v="Vegetation"/>
    <s v="Rural"/>
    <x v="2"/>
    <s v="Less Than .25 Acres"/>
    <m/>
    <s v="Self Extinguished"/>
    <s v=" "/>
    <s v="View Ridge Rd/Topanga Canyon Blvd,  County of Los Angeles"/>
    <s v="OH-2045755E"/>
    <s v="Tier 3"/>
    <s v="T3"/>
    <s v="Y"/>
    <s v=" "/>
    <n v="12"/>
    <s v="Distribution"/>
    <s v="Conductor"/>
    <s v="Overhead"/>
    <s v="Yes"/>
    <d v="2018-06-29T00:00:00"/>
    <d v="1899-12-30T03:30:00"/>
    <s v="Equipment/Facility Failure"/>
    <s v="Insulator"/>
    <s v=" "/>
    <s v=" "/>
    <s v="Unknown"/>
  </r>
  <r>
    <n v="81"/>
    <m/>
    <s v="HUGHES LAKE/ED-08810"/>
    <d v="2018-07-06T00:00:00"/>
    <n v="2018"/>
    <d v="1899-12-30T05:38:00"/>
    <n v="34.674356"/>
    <n v="-118.451737"/>
    <s v="Vegetation"/>
    <s v="Rural"/>
    <x v="2"/>
    <s v="Less Than .25 Acres"/>
    <m/>
    <s v="Fire Agency"/>
    <s v="Los Angeles County Fire Department"/>
    <s v="465140E"/>
    <s v="OH-1938477E"/>
    <s v="Tier 3"/>
    <s v="T3"/>
    <s v="Y"/>
    <s v=" "/>
    <n v="12"/>
    <s v="Distribution"/>
    <s v="Conductor"/>
    <s v="Overhead"/>
    <s v="Yes"/>
    <d v="2018-07-06T00:00:00"/>
    <d v="1899-12-30T05:38:00"/>
    <s v="Contact From Object"/>
    <s v=" "/>
    <s v="Vehicle"/>
    <s v="Pole"/>
    <s v="Unknown"/>
  </r>
  <r>
    <n v="82"/>
    <m/>
    <s v="BIG CREEK 1-RECTOR/ET-01082"/>
    <d v="2018-08-04T00:00:00"/>
    <n v="2018"/>
    <d v="1899-12-30T00:43:00"/>
    <n v="37.189478"/>
    <n v="-119.273836"/>
    <s v="Vegetation"/>
    <s v="Rural"/>
    <x v="3"/>
    <s v=".26 - 9.99 Acres"/>
    <m/>
    <s v="Fire Agency"/>
    <s v="CalFire"/>
    <s v="OH-7021454"/>
    <s v="OH-7021454"/>
    <s v="Tier 3"/>
    <s v="T3"/>
    <s v="Y"/>
    <s v=" "/>
    <n v="220"/>
    <s v="Transmission"/>
    <s v="Conductor"/>
    <s v="Overhead"/>
    <s v="Yes"/>
    <d v="2018-08-04T00:00:00"/>
    <d v="1899-12-30T02:21:00"/>
    <s v="Equipment/Facility Failure"/>
    <s v="Other"/>
    <s v=" "/>
    <s v=" "/>
    <s v="Unknown"/>
  </r>
  <r>
    <n v="83"/>
    <m/>
    <s v="JORDAN"/>
    <d v="2018-08-29T00:00:00"/>
    <n v="2018"/>
    <d v="1899-12-30T17:32:00"/>
    <n v="35.735773"/>
    <n v="-118.719154"/>
    <s v="Vegetation"/>
    <s v="Rural"/>
    <x v="2"/>
    <s v="Less Than .25 Acres"/>
    <m/>
    <s v="Fire Agency"/>
    <s v="Kern County Fire Department"/>
    <s v="Jack Ranch Rd/White River Rd, Kernville_x000a_"/>
    <s v="OH-4635091E"/>
    <s v="Tier 2"/>
    <s v="T2"/>
    <s v="Y"/>
    <s v=" "/>
    <n v="12"/>
    <s v="Distribution"/>
    <s v="Conductor"/>
    <s v="Overhead"/>
    <s v="Yes"/>
    <d v="2018-08-29T00:00:00"/>
    <d v="1899-12-30T19:06:00"/>
    <s v="Contact From Object"/>
    <s v=" "/>
    <s v="Vegetation"/>
    <s v="Electric Facility"/>
    <s v="Unknown"/>
  </r>
  <r>
    <n v="84"/>
    <m/>
    <s v="POULTRY"/>
    <d v="2018-09-21T00:00:00"/>
    <n v="2018"/>
    <d v="1899-12-30T08:28:00"/>
    <n v="34.07282"/>
    <n v="-117.039726"/>
    <s v="Vegetation"/>
    <s v="Rural"/>
    <x v="2"/>
    <s v="Less Than .25 Acres"/>
    <m/>
    <s v="Fire Agency"/>
    <s v="CalFire"/>
    <s v="Juniper St.  Yucaipa"/>
    <s v="OH-129241E"/>
    <s v="Tier 3"/>
    <s v="T3"/>
    <s v="Y"/>
    <s v=" "/>
    <n v="33"/>
    <s v="Distribution"/>
    <s v="Conductor"/>
    <s v="Overhead"/>
    <s v="No"/>
    <s v="&lt;Null&gt;"/>
    <s v=" "/>
    <s v="Contact From Object"/>
    <s v=" "/>
    <s v="Balloons"/>
    <s v="Electric Facility"/>
    <s v="Unknown"/>
  </r>
  <r>
    <n v="85"/>
    <m/>
    <s v="OAK GLEN"/>
    <d v="2018-11-08T00:00:00"/>
    <n v="2018"/>
    <d v="1899-12-30T12:09:00"/>
    <n v="34.0397"/>
    <n v="-116.936189"/>
    <s v="Vegetation"/>
    <s v="Rural"/>
    <x v="2"/>
    <s v="Less Than .25 Acres"/>
    <m/>
    <s v="Fire Agency"/>
    <s v="CalFire"/>
    <s v="11833 Oak Glen Rd.  Yucaipa"/>
    <s v="OH-4611601E"/>
    <s v="Tier 3"/>
    <s v="T3"/>
    <s v="Y"/>
    <s v=" "/>
    <n v="12"/>
    <s v="Distribution"/>
    <s v="Conductor"/>
    <s v="Overhead"/>
    <s v="Yes"/>
    <d v="2018-11-08T00:00:00"/>
    <d v="1899-12-30T12:09:00"/>
    <s v="Equipment/Facility Failure"/>
    <s v="Transformer"/>
    <s v=" "/>
    <s v=" "/>
    <s v="Unknown"/>
  </r>
  <r>
    <n v="86"/>
    <m/>
    <s v="ARCHIE"/>
    <d v="2018-11-13T00:00:00"/>
    <n v="2018"/>
    <d v="1899-12-30T07:11:00"/>
    <n v="33.492761"/>
    <n v="-117.279639"/>
    <s v="Vegetation"/>
    <s v="Rural"/>
    <x v="2"/>
    <s v="Less Than .25 Acres"/>
    <m/>
    <s v="Unknown"/>
    <s v=" "/>
    <s v="NORTH OF CARANCHO ON VIA CIELO"/>
    <s v="OH-4149859E"/>
    <s v="Tier 3"/>
    <s v="T3"/>
    <s v="Y"/>
    <s v=" "/>
    <n v="12"/>
    <s v="Distribution"/>
    <s v="Conductor"/>
    <s v="Overhead"/>
    <s v="Yes"/>
    <d v="2018-11-13T00:00:00"/>
    <d v="1899-12-30T07:11:00"/>
    <s v="Equipment/Facility Failure"/>
    <s v="Conductor"/>
    <s v=" "/>
    <s v=" "/>
    <s v="Unknown"/>
  </r>
  <r>
    <n v="87"/>
    <m/>
    <s v="Peninsula"/>
    <d v="2019-03-16T00:00:00"/>
    <n v="2019"/>
    <d v="1899-12-30T17:58:00"/>
    <n v="33.618244"/>
    <n v="-117.802474"/>
    <s v="Vegetation"/>
    <s v="Rural"/>
    <x v="3"/>
    <s v=".26 - 9.99 Acres"/>
    <m/>
    <s v="Unknown"/>
    <m/>
    <s v="OH-1729510E"/>
    <s v="OH-1729510E"/>
    <s v="Tier 3"/>
    <s v="T3"/>
    <s v="Y"/>
    <s v="NA"/>
    <n v="12"/>
    <s v="Distribution"/>
    <s v="Conductor"/>
    <s v="Overhead"/>
    <s v="Yes"/>
    <d v="2019-03-16T00:00:00"/>
    <d v="1899-12-30T17:58:00"/>
    <s v="Equipment/Facility Failure"/>
    <s v="Crossarm"/>
    <m/>
    <m/>
    <s v="Unknown"/>
  </r>
  <r>
    <n v="88"/>
    <m/>
    <s v="Taggert"/>
    <d v="2019-04-23T00:00:00"/>
    <n v="2019"/>
    <d v="1899-12-30T21:06:00"/>
    <n v="34.21467"/>
    <n v="-117.097315"/>
    <s v="Vegetation"/>
    <s v="Rural"/>
    <x v="2"/>
    <s v="Less Than .25 Acres"/>
    <m/>
    <s v="Unknown"/>
    <m/>
    <s v="OH-1027559E"/>
    <s v="OH-1027559E"/>
    <s v="Tier 3"/>
    <s v="T3"/>
    <s v="Y"/>
    <s v="FRONTIER COMMUNICATIONS"/>
    <n v="12"/>
    <s v="Distribution"/>
    <m/>
    <s v="Overhead"/>
    <s v="No"/>
    <m/>
    <m/>
    <s v="Unknown"/>
    <m/>
    <m/>
    <m/>
    <s v="Unknown"/>
  </r>
  <r>
    <n v="89"/>
    <m/>
    <s v="Pick"/>
    <d v="2019-06-01T00:00:00"/>
    <n v="2019"/>
    <d v="1899-12-30T11:30:00"/>
    <n v="34.519815"/>
    <n v="-118.214773"/>
    <s v="Vegetation"/>
    <s v="Rural"/>
    <x v="2"/>
    <s v="Less Than .25 Acres"/>
    <m/>
    <s v="Self Extinguished"/>
    <m/>
    <s v="OH-692807E"/>
    <s v="OH-692807E"/>
    <s v="Tier 3"/>
    <s v="T3"/>
    <s v="Y"/>
    <s v="AT&amp;T Communications"/>
    <n v="12"/>
    <s v="Distribution"/>
    <s v="Conductor"/>
    <s v="Overhead"/>
    <s v="No"/>
    <m/>
    <m/>
    <s v="Equipment/Facility Failure"/>
    <s v="Conductor"/>
    <m/>
    <m/>
    <s v="Human Error"/>
  </r>
  <r>
    <n v="90"/>
    <m/>
    <s v="Davenport"/>
    <d v="2019-06-06T00:00:00"/>
    <n v="2019"/>
    <d v="1899-12-30T09:00:00"/>
    <n v="34.473355"/>
    <n v="-118.392124"/>
    <s v="Vegetation"/>
    <s v="Rural"/>
    <x v="2"/>
    <s v="Less Than .25 Acres"/>
    <m/>
    <s v="Fire Agency"/>
    <s v="Local (Valencia) Fire Department"/>
    <s v="OH-4419830E"/>
    <s v="OH-4419830E"/>
    <s v="Tier 3"/>
    <s v="T3"/>
    <s v="Y"/>
    <s v="NA"/>
    <n v="16"/>
    <s v="Distribution"/>
    <s v="Conductor"/>
    <s v="Overhead"/>
    <s v="Yes"/>
    <d v="2019-06-06T00:00:00"/>
    <d v="1899-12-30T09:10:00"/>
    <s v="Equipment/Facility Failure"/>
    <s v="Conductor"/>
    <m/>
    <m/>
    <s v="Human Error"/>
  </r>
  <r>
    <n v="91"/>
    <m/>
    <s v="Pawley"/>
    <d v="2019-06-06T00:00:00"/>
    <n v="2019"/>
    <d v="1899-12-30T13:52:00"/>
    <n v="36.416786"/>
    <n v="-118.910242"/>
    <s v="Vegetation"/>
    <s v="Rural"/>
    <x v="2"/>
    <s v="Less Than .25 Acres"/>
    <m/>
    <s v="Unknown"/>
    <m/>
    <s v="OH-1382763E"/>
    <s v="OH-1382763E"/>
    <s v="Tier 2"/>
    <s v="T2"/>
    <s v="Y"/>
    <s v="AT&amp;T Communications"/>
    <n v="12"/>
    <s v="Distribution"/>
    <s v="Conductor"/>
    <s v="Overhead"/>
    <s v="No"/>
    <m/>
    <m/>
    <s v="Contact From Object"/>
    <m/>
    <s v="Vehicle"/>
    <s v="Electric Facility"/>
    <s v="Outside Force"/>
  </r>
  <r>
    <n v="92"/>
    <m/>
    <s v="Northpark"/>
    <d v="2019-06-20T00:00:00"/>
    <n v="2019"/>
    <d v="1899-12-30T14:08:00"/>
    <n v="34.229846"/>
    <n v="-117.404802"/>
    <s v="Vegetation"/>
    <s v="Rural"/>
    <x v="2"/>
    <s v="Less Than .25 Acres"/>
    <m/>
    <s v="Fire Agency"/>
    <s v="San Bern. FD"/>
    <s v="OH-201371S"/>
    <s v="OH-201371S"/>
    <s v="Tier 2"/>
    <s v="T2"/>
    <s v="Y"/>
    <s v="FRONTIER COMMUNICATIONS"/>
    <n v="12"/>
    <s v="Distribution"/>
    <s v="Conductor"/>
    <s v="Overhead"/>
    <s v="No"/>
    <m/>
    <m/>
    <s v="Contact From Object"/>
    <m/>
    <s v="Vegetation"/>
    <s v="Electric Facility"/>
    <s v="Human Error"/>
  </r>
  <r>
    <n v="93"/>
    <m/>
    <s v="Helenka"/>
    <d v="2019-06-23T00:00:00"/>
    <n v="2019"/>
    <d v="1899-12-30T14:38:00"/>
    <n v="33.641634"/>
    <n v="-117.242026"/>
    <s v="Vegetation"/>
    <s v="Rural"/>
    <x v="2"/>
    <s v="Less Than .25 Acres"/>
    <m/>
    <s v="Fire Agency"/>
    <s v="Local FD"/>
    <s v="OH-4561512E"/>
    <s v="OH-4561512E"/>
    <s v="Tier 2"/>
    <s v="T2"/>
    <s v="Y"/>
    <s v="NA"/>
    <n v="12"/>
    <s v="Distribution"/>
    <s v="Conductor"/>
    <s v="Overhead"/>
    <s v="Yes"/>
    <d v="2019-06-23T00:00:00"/>
    <d v="1899-12-30T14:38:00"/>
    <s v="Contact From Object"/>
    <m/>
    <s v="Balloons"/>
    <s v="Electric Facility"/>
    <s v="Outside Force"/>
  </r>
  <r>
    <n v="94"/>
    <m/>
    <s v="Verdugo"/>
    <d v="2019-06-25T00:00:00"/>
    <n v="2019"/>
    <d v="1899-12-30T14:31:00"/>
    <n v="34.290306"/>
    <n v="-118.28846"/>
    <s v="Vegetation"/>
    <s v="Rural"/>
    <x v="2"/>
    <s v="Less Than .25 Acres"/>
    <m/>
    <s v="Unknown"/>
    <m/>
    <s v="OH-X314E"/>
    <s v="OH-X314E"/>
    <s v="Tier 3"/>
    <s v="T3"/>
    <s v="Y"/>
    <s v="LADWP"/>
    <n v="16"/>
    <s v="Distribution"/>
    <s v="Conductor"/>
    <s v="Overhead"/>
    <s v="Yes"/>
    <d v="2019-06-25T00:00:00"/>
    <d v="1899-12-30T14:31:00"/>
    <s v="Wire-Wire Contact"/>
    <m/>
    <m/>
    <m/>
    <s v="Weather"/>
  </r>
  <r>
    <n v="95"/>
    <m/>
    <s v="Saugus-Santa Susana"/>
    <d v="2019-08-06T00:00:00"/>
    <n v="2019"/>
    <d v="1899-12-30T15:03:00"/>
    <n v="34.391813"/>
    <n v="-118.659631"/>
    <s v="Vegetation"/>
    <s v="Rural"/>
    <x v="3"/>
    <s v=".26 - 9.99 Acres"/>
    <m/>
    <s v="Fire Agency"/>
    <s v="VFD &amp; LACFD"/>
    <s v="M6-T1"/>
    <s v="M6-T1"/>
    <s v="Tier 3"/>
    <s v="T3"/>
    <s v="Y"/>
    <s v="NA"/>
    <n v="66"/>
    <s v="Transmission"/>
    <s v="Other"/>
    <s v="Overhead"/>
    <s v="Yes"/>
    <d v="2019-08-06T00:00:00"/>
    <d v="1899-12-30T12:51:00"/>
    <s v="Contact From Object"/>
    <m/>
    <s v="Animal"/>
    <s v="Electric Facility"/>
    <s v="Other"/>
  </r>
  <r>
    <n v="96"/>
    <m/>
    <s v="Zone"/>
    <d v="2019-08-10T00:00:00"/>
    <n v="2019"/>
    <d v="1899-12-30T13:00:00"/>
    <n v="34.308859"/>
    <n v="-118.941348"/>
    <s v="Vegetation"/>
    <s v="Rural"/>
    <x v="2"/>
    <s v="Less Than .25 Acres"/>
    <m/>
    <s v="Fire Agency"/>
    <s v="VFD"/>
    <s v="OH-4734128E"/>
    <s v="OH-4734128E"/>
    <s v="Tier 3"/>
    <s v="T3"/>
    <s v="Y"/>
    <s v="AT&amp;T Communications"/>
    <n v="16"/>
    <s v="Distribution"/>
    <s v="Conductor"/>
    <s v="Overhead"/>
    <s v="No"/>
    <m/>
    <m/>
    <s v="Equipment/Facility Failure"/>
    <s v="Splice/Clamp/Connector"/>
    <m/>
    <m/>
    <s v="Unknown"/>
  </r>
  <r>
    <n v="97"/>
    <m/>
    <s v="Enchanted"/>
    <d v="2019-08-25T00:00:00"/>
    <n v="2019"/>
    <d v="1899-12-30T08:03:00"/>
    <n v="34.301005"/>
    <n v="-118.830762"/>
    <s v="Vegetation"/>
    <s v="Rural"/>
    <x v="2"/>
    <s v="Less Than .25 Acres"/>
    <m/>
    <s v="Fire Agency"/>
    <s v="Local FD"/>
    <s v="OH-4754475E"/>
    <s v="OH-4754475E"/>
    <s v="Tier 3"/>
    <s v="T3"/>
    <s v="Y"/>
    <s v="NA"/>
    <n v="16"/>
    <s v="Distribution"/>
    <s v="Lightning Arrestor"/>
    <s v="Overhead"/>
    <s v="Yes"/>
    <d v="2019-08-25T00:00:00"/>
    <d v="1899-12-30T08:03:00"/>
    <s v="Contact From Object"/>
    <m/>
    <s v="Animal"/>
    <s v="Electric Facility"/>
    <s v="Other"/>
  </r>
  <r>
    <n v="98"/>
    <m/>
    <s v="Hughes Lake"/>
    <d v="2019-09-02T00:00:00"/>
    <n v="2019"/>
    <d v="1899-12-30T14:02:00"/>
    <n v="34.702642"/>
    <n v="-118.342025"/>
    <s v="Other"/>
    <s v="Rural"/>
    <x v="2"/>
    <s v="Less Than .25 Acres"/>
    <m/>
    <s v="Fire Agency"/>
    <s v="LA FD"/>
    <s v="OH-4782978E"/>
    <s v="OH-4782978E"/>
    <s v="Tier 2"/>
    <s v="T2"/>
    <s v="Y"/>
    <s v="None"/>
    <n v="12"/>
    <s v="Distribution"/>
    <s v="Conductor"/>
    <s v="Overhead"/>
    <s v="Yes"/>
    <d v="2019-09-02T00:00:00"/>
    <d v="1899-12-30T14:02:00"/>
    <s v="Contact From Object"/>
    <m/>
    <s v="Balloons"/>
    <s v="Electric Facility"/>
    <s v="Other"/>
  </r>
  <r>
    <n v="99"/>
    <m/>
    <s v="Plateau"/>
    <d v="2019-09-11T00:00:00"/>
    <n v="2019"/>
    <d v="1899-12-30T08:08:00"/>
    <n v="34.099087"/>
    <n v="-118.679281"/>
    <s v="Vegetation"/>
    <s v="Rural"/>
    <x v="2"/>
    <s v="Less Than .25 Acres"/>
    <m/>
    <s v="Fire Agency"/>
    <s v="LA FD"/>
    <s v="OH-4424792E  _x000a__x000a_"/>
    <s v="OH-4424792E  _x000a__x000a_"/>
    <s v="Tier 3"/>
    <s v="T3"/>
    <s v="Y"/>
    <s v="Verizon / AT&amp;T / Crown Castle"/>
    <n v="16"/>
    <s v="Distribution"/>
    <s v="Conductor"/>
    <s v="Overhead"/>
    <s v="Yes"/>
    <d v="2019-09-11T00:00:00"/>
    <d v="1899-12-30T08:08:00"/>
    <s v="Equipment/Facility Failure"/>
    <s v="Conductor"/>
    <m/>
    <s v="Electric Facility"/>
    <s v="Human Error"/>
  </r>
  <r>
    <n v="100"/>
    <m/>
    <s v="Clarinet"/>
    <d v="2019-09-12T00:00:00"/>
    <n v="2019"/>
    <d v="1899-12-30T22:14:00"/>
    <n v="34.575785"/>
    <n v="-118.692075"/>
    <s v="Other"/>
    <s v="Rural"/>
    <x v="2"/>
    <s v="Less Than .25 Acres"/>
    <m/>
    <s v="Fire Agency"/>
    <s v="LA FD"/>
    <s v="OH-1937264E"/>
    <s v="OH-1937264E"/>
    <s v="Tier 3"/>
    <s v="T3"/>
    <s v="Y"/>
    <s v="None"/>
    <n v="16"/>
    <s v="Distribution"/>
    <s v="Conductor"/>
    <s v="Overhead"/>
    <s v="No"/>
    <m/>
    <m/>
    <s v="Contact From Object"/>
    <m/>
    <s v="Unknown"/>
    <s v="Electric Facility"/>
    <s v="Unknown"/>
  </r>
  <r>
    <n v="101"/>
    <m/>
    <s v="Penstock"/>
    <d v="2019-09-18T00:00:00"/>
    <n v="2019"/>
    <d v="1899-12-30T02:52:00"/>
    <n v="34.314251"/>
    <n v="-117.37931"/>
    <s v="Vegetation"/>
    <s v="Rural"/>
    <x v="2"/>
    <s v="Less Than .25 Acres"/>
    <m/>
    <s v="Unknown"/>
    <m/>
    <s v="OH-4066969E"/>
    <s v="OH-4066969E"/>
    <s v="Tier 3"/>
    <s v="T3"/>
    <s v="Y"/>
    <s v="NA"/>
    <n v="12"/>
    <s v="Distribution"/>
    <s v="Conductor"/>
    <s v="Overhead"/>
    <s v="No"/>
    <m/>
    <m/>
    <s v="Equipment/Facility Failure"/>
    <s v="Transformer"/>
    <m/>
    <m/>
    <s v="Human Error"/>
  </r>
  <r>
    <n v="102"/>
    <m/>
    <s v="Wildomar"/>
    <d v="2019-09-19T00:00:00"/>
    <n v="2019"/>
    <d v="1899-12-30T15:16:00"/>
    <n v="33.519466"/>
    <n v="-117.296083"/>
    <s v="Other"/>
    <s v="Rural"/>
    <x v="3"/>
    <s v=".26 - 9.99 Acres"/>
    <m/>
    <s v="Fire Agency"/>
    <s v="Riverside County FD"/>
    <s v="OH-2225310E"/>
    <s v="OH-2225310E"/>
    <s v="Tier 3"/>
    <s v="T3"/>
    <s v="Y"/>
    <s v="None"/>
    <n v="33"/>
    <s v="Distribution"/>
    <s v="Conductor"/>
    <s v="Overhead"/>
    <s v="Yes"/>
    <d v="2019-09-19T00:00:00"/>
    <d v="1899-12-30T15:16:00"/>
    <s v="Contact From Object"/>
    <m/>
    <s v="Balloons"/>
    <s v="Electric Facility"/>
    <s v="Other"/>
  </r>
  <r>
    <n v="103"/>
    <m/>
    <s v="Elster"/>
    <d v="2019-09-21T00:00:00"/>
    <n v="2019"/>
    <d v="1899-12-30T10:53:00"/>
    <n v="36.102612"/>
    <n v="-118.865924"/>
    <s v="Other"/>
    <s v="Rural"/>
    <x v="3"/>
    <s v=".26 - 9.99 Acres"/>
    <m/>
    <s v="Fire Agency"/>
    <s v="Cal Fire "/>
    <s v="OH-4252581E"/>
    <s v="OH-4252581E"/>
    <s v="Tier 2"/>
    <s v="T2"/>
    <s v="Y"/>
    <s v="AT&amp;T Communications"/>
    <n v="12"/>
    <s v="Distribution"/>
    <s v="Conductor"/>
    <s v="Overhead"/>
    <s v="Yes"/>
    <d v="2019-09-21T00:00:00"/>
    <d v="1899-12-30T10:53:00"/>
    <s v="Contact From Object"/>
    <m/>
    <s v="Vehicle"/>
    <s v="Electric Facility"/>
    <s v="Human Error"/>
  </r>
  <r>
    <n v="104"/>
    <m/>
    <s v="Crowley"/>
    <d v="2019-04-24T00:00:00"/>
    <n v="2019"/>
    <d v="1899-12-30T16:40:00"/>
    <n v="37.639134"/>
    <n v="-118.858774"/>
    <s v="Other"/>
    <s v="Rural"/>
    <x v="2"/>
    <s v="Less Than .25 Acres"/>
    <m/>
    <s v="Unknown"/>
    <m/>
    <s v="OH-424080S"/>
    <s v="OH-424080S"/>
    <s v="Tier 2"/>
    <s v="T2"/>
    <s v="Y"/>
    <s v="FRONTIER COMMUNICATIONS"/>
    <n v="12"/>
    <s v="Distribution"/>
    <s v="Conductor"/>
    <s v="Overhead"/>
    <s v="No"/>
    <m/>
    <m/>
    <s v="Wire-Wire Contact"/>
    <m/>
    <m/>
    <m/>
    <s v="Unknown"/>
  </r>
  <r>
    <n v="105"/>
    <m/>
    <s v="Caliber"/>
    <d v="2020-01-03T00:00:00"/>
    <n v="2020"/>
    <d v="1899-12-30T07:11:00"/>
    <n v="34.495791"/>
    <n v="-118.027598"/>
    <s v="Other"/>
    <s v="Rural"/>
    <x v="2"/>
    <s v="Less Than .25 Acres"/>
    <m/>
    <s v="Fire Agency"/>
    <s v="LA County Fire Department"/>
    <s v="OH-549798E"/>
    <s v="OH-549798E"/>
    <s v="T3"/>
    <s v="T3"/>
    <s v="Y"/>
    <s v="AT&amp;T Communication"/>
    <n v="12"/>
    <s v="Distribution"/>
    <s v="Conductor"/>
    <s v="Overhead"/>
    <s v="Yes"/>
    <d v="2020-01-03T00:00:00"/>
    <d v="1899-12-30T07:11:00"/>
    <s v="Equipment/Facility Failure"/>
    <s v="Conductor"/>
    <m/>
    <m/>
    <s v="Other"/>
  </r>
  <r>
    <n v="106"/>
    <m/>
    <s v="Medusa"/>
    <d v="2020-03-06T00:00:00"/>
    <n v="2020"/>
    <d v="1899-12-30T17:05:00"/>
    <n v="34.080151"/>
    <n v="-117.253969"/>
    <s v="Other"/>
    <s v="Rural"/>
    <x v="2"/>
    <s v="Less Than .25 Acres"/>
    <m/>
    <s v="Unknown"/>
    <m/>
    <s v="OH-1811355E"/>
    <s v="OH-1811355E"/>
    <s v="T2"/>
    <s v="T2"/>
    <s v="Y"/>
    <s v="None"/>
    <n v="12"/>
    <s v="Distribution"/>
    <s v="Other"/>
    <s v="Overhead"/>
    <s v="No"/>
    <m/>
    <m/>
    <s v="Equipment/Facility Failure"/>
    <s v="Insulator"/>
    <m/>
    <m/>
    <s v="Other"/>
  </r>
  <r>
    <n v="107"/>
    <m/>
    <s v="Sand Canyon"/>
    <d v="2020-04-22T00:00:00"/>
    <n v="2020"/>
    <d v="1899-12-30T15:20:00"/>
    <n v="34.439952"/>
    <n v="-118.281142"/>
    <s v="Other"/>
    <s v="Rural"/>
    <x v="2"/>
    <s v="Less Than .25 Acres"/>
    <m/>
    <s v="Unknown"/>
    <m/>
    <s v="OH-1090802E"/>
    <s v="OH-1090802E"/>
    <s v="T3"/>
    <s v="T3"/>
    <s v="Y"/>
    <s v="AT&amp;T Communication"/>
    <n v="16"/>
    <s v="Distribution"/>
    <s v="Other"/>
    <s v="Overhead"/>
    <s v="No"/>
    <m/>
    <m/>
    <s v="Equipment/Facility Failure"/>
    <s v="Conductor"/>
    <m/>
    <m/>
    <s v="Other"/>
  </r>
  <r>
    <n v="108"/>
    <m/>
    <s v="Quinby"/>
    <d v="2020-05-01T00:00:00"/>
    <n v="2020"/>
    <d v="1899-12-30T21:25:00"/>
    <n v="34.565369"/>
    <n v="-118.116483"/>
    <s v="Other"/>
    <s v="Rural"/>
    <x v="2"/>
    <s v="Less Than .25 Acres"/>
    <m/>
    <s v="Fire Agency"/>
    <s v="LA County Fire Department"/>
    <s v="OH-4339082E"/>
    <s v="OH-4339082E"/>
    <s v="T2"/>
    <s v="T2"/>
    <s v="Y"/>
    <s v="AT&amp;T Communication"/>
    <n v="12"/>
    <s v="Distribution"/>
    <s v="Conductor"/>
    <s v="Overhead"/>
    <s v="Yes"/>
    <d v="2020-05-01T00:00:00"/>
    <d v="1899-12-30T21:25:00"/>
    <s v="Contact From Object"/>
    <m/>
    <s v="Vehicle"/>
    <s v="Electric Facility"/>
    <s v="Other"/>
  </r>
  <r>
    <n v="109"/>
    <m/>
    <s v="VALLEY-MAYBERRY-MORENO-VISTA"/>
    <d v="2020-05-18T00:00:00"/>
    <n v="2020"/>
    <d v="1899-12-30T12:10:00"/>
    <n v="33.858707"/>
    <n v="-117.02034"/>
    <s v="Vegetation"/>
    <s v="Rural"/>
    <x v="3"/>
    <s v=".26 - 9.99 Acres"/>
    <m/>
    <s v="Fire Agency"/>
    <s v="Cal Fire Perris"/>
    <s v="OH-1979539E"/>
    <s v="OH-1979539E"/>
    <s v="T3"/>
    <s v="T3"/>
    <s v="Y"/>
    <s v="None"/>
    <n v="115"/>
    <s v="Transmission"/>
    <s v="Conductor"/>
    <s v="Overhead"/>
    <s v="No"/>
    <m/>
    <m/>
    <s v="Contact From Object"/>
    <m/>
    <s v="Other"/>
    <s v="Electric Facility"/>
    <s v="Other"/>
  </r>
  <r>
    <n v="110"/>
    <m/>
    <s v="Bonanza"/>
    <d v="2020-06-05T00:00:00"/>
    <n v="2020"/>
    <d v="1899-12-30T17:33:00"/>
    <n v="35.763543"/>
    <n v="-118.421827"/>
    <s v="Vegetation"/>
    <s v="Rural"/>
    <x v="3"/>
    <s v=".26 - 9.99 Acres"/>
    <m/>
    <s v="Fire Agency"/>
    <s v="Kern County Fire Department"/>
    <s v="OH-4451126E"/>
    <s v="OH-4451126E"/>
    <s v="T3"/>
    <s v="T3"/>
    <s v="Y"/>
    <s v="None"/>
    <n v="12"/>
    <s v="Distribution"/>
    <s v="Other"/>
    <s v="Overhead"/>
    <s v="Yes"/>
    <d v="2020-06-05T00:00:00"/>
    <d v="1899-12-30T17:33:00"/>
    <s v="Contact From Object"/>
    <m/>
    <s v="Animal"/>
    <s v="Electric Facility"/>
    <s v="Other"/>
  </r>
  <r>
    <n v="111"/>
    <m/>
    <s v="Conestoga"/>
    <d v="2020-06-13T00:00:00"/>
    <n v="2020"/>
    <d v="1899-12-30T17:26:00"/>
    <n v="33.781988"/>
    <n v="-117.469972"/>
    <s v="Vegetation"/>
    <s v="Rural"/>
    <x v="1"/>
    <s v="10 - 99 Acres"/>
    <m/>
    <s v="Fire Agency"/>
    <s v="Riverside County Fire Department"/>
    <s v="OH-4709138E"/>
    <s v="OH-4709138E"/>
    <s v="T3"/>
    <s v="T3"/>
    <s v="Y"/>
    <s v="None"/>
    <n v="12"/>
    <s v="Distribution"/>
    <s v="Conductor"/>
    <s v="Overhead"/>
    <s v="Yes"/>
    <d v="2020-06-13T00:00:00"/>
    <d v="1899-12-30T17:26:00"/>
    <s v="Contact From Object"/>
    <m/>
    <s v="Balloons"/>
    <s v="Electric Facility"/>
    <s v="Other"/>
  </r>
  <r>
    <n v="112"/>
    <m/>
    <s v="Hughes Lake"/>
    <d v="2020-06-14T00:00:00"/>
    <n v="2020"/>
    <d v="1899-12-30T16:25:00"/>
    <n v="34.709825"/>
    <n v="-118.415853"/>
    <s v="Vegetation"/>
    <s v="Rural"/>
    <x v="2"/>
    <s v="Less Than .25 Acres"/>
    <m/>
    <s v="Unknown"/>
    <m/>
    <s v="OH-4665728E"/>
    <s v="OH-4665728E"/>
    <s v="T2"/>
    <s v="T2"/>
    <s v="Y"/>
    <s v="None"/>
    <n v="12"/>
    <s v="Distribution"/>
    <s v="Conductor"/>
    <s v="Overhead"/>
    <s v="Yes"/>
    <d v="2020-06-14T00:00:00"/>
    <d v="1899-12-30T19:23:00"/>
    <s v="Equipment/Facility Failure"/>
    <s v="Conductor"/>
    <m/>
    <m/>
    <s v="Other"/>
  </r>
  <r>
    <n v="113"/>
    <m/>
    <s v="La Mancha"/>
    <d v="2020-07-05T00:00:00"/>
    <n v="2020"/>
    <d v="1899-12-30T03:57:00"/>
    <n v="34.132502"/>
    <n v="-118.853203"/>
    <s v="Vegetation"/>
    <s v="Rural"/>
    <x v="3"/>
    <s v=".26 - 9.99 Acres"/>
    <m/>
    <s v="Unknown"/>
    <m/>
    <s v="OH-1848406E"/>
    <s v="OH-1848406E"/>
    <s v="T3"/>
    <s v="T3"/>
    <s v="Y"/>
    <s v="None"/>
    <n v="16"/>
    <s v="Distribution"/>
    <s v="Other"/>
    <s v="Overhead"/>
    <s v="Yes"/>
    <d v="2020-07-05T00:00:00"/>
    <d v="1899-12-30T03:57:00"/>
    <s v="Equipment/Facility Failure"/>
    <s v="Insulator"/>
    <m/>
    <m/>
    <s v="Unknown"/>
  </r>
  <r>
    <n v="114"/>
    <m/>
    <s v="Capanero"/>
    <d v="2020-07-05T00:00:00"/>
    <n v="2020"/>
    <d v="1899-12-30T12:00:00"/>
    <n v="35.870798"/>
    <n v="-118.641134"/>
    <s v="Vegetation"/>
    <s v="Rural"/>
    <x v="2"/>
    <s v="Less Than .25 Acres"/>
    <m/>
    <s v="Fire Agency"/>
    <s v="Cal Fire"/>
    <s v="OH-4541201E"/>
    <s v="OH-4541201E"/>
    <s v="T2"/>
    <s v="T2"/>
    <s v="Y"/>
    <s v="None"/>
    <n v="2.4"/>
    <s v="Distribution"/>
    <s v="Other"/>
    <s v="Overhead"/>
    <s v="Yes"/>
    <d v="2020-07-05T00:00:00"/>
    <d v="1899-12-30T12:00:00"/>
    <s v="Contact From Object"/>
    <m/>
    <s v="Vegetation"/>
    <s v="Electric Facility"/>
    <s v="Unknown"/>
  </r>
  <r>
    <n v="115"/>
    <m/>
    <s v="Flycatcher"/>
    <d v="2020-07-25T00:00:00"/>
    <n v="2020"/>
    <d v="1899-12-30T13:12:00"/>
    <n v="35.634526"/>
    <n v="-118.387573"/>
    <s v="Vegetation"/>
    <s v="Rural"/>
    <x v="2"/>
    <s v="Less Than .25 Acres"/>
    <m/>
    <s v="Fire Agency"/>
    <s v="Kern County Fire Department"/>
    <s v="OH-1170270E"/>
    <s v="OH-1170270E"/>
    <s v="T3"/>
    <s v="T3"/>
    <s v="Y"/>
    <s v="FRONTIER COMMUNICATIONS"/>
    <n v="12"/>
    <s v="Distribution"/>
    <s v="Conductor"/>
    <s v="Overhead"/>
    <s v="No"/>
    <m/>
    <m/>
    <s v="Contact From Object"/>
    <m/>
    <s v="Animal"/>
    <s v="Electric Facility"/>
    <s v="Outside Force"/>
  </r>
  <r>
    <n v="116"/>
    <m/>
    <s v="Mettler"/>
    <d v="2020-08-10T00:00:00"/>
    <n v="2020"/>
    <d v="1899-12-30T14:35:00"/>
    <n v="35.102146"/>
    <n v="-118.539429"/>
    <s v="Vegetation"/>
    <s v="Rural"/>
    <x v="2"/>
    <s v="Less Than .25 Acres"/>
    <m/>
    <s v="Utility"/>
    <m/>
    <s v="OH-2093506E"/>
    <s v="OH-2093506E"/>
    <s v="T3"/>
    <s v="T3"/>
    <s v="Y"/>
    <s v="AT&amp;T CALIFORNIA"/>
    <n v="12"/>
    <s v="Distribution"/>
    <s v="Conductor"/>
    <s v="Overhead"/>
    <s v="No"/>
    <m/>
    <m/>
    <s v="Other"/>
    <m/>
    <m/>
    <m/>
    <s v="Unknown"/>
  </r>
  <r>
    <n v="117"/>
    <m/>
    <s v="Flying D"/>
    <d v="2020-09-24T00:00:00"/>
    <n v="2020"/>
    <d v="1899-12-30T10:35:00"/>
    <n v="35.488976"/>
    <n v="-118.528484"/>
    <s v="Other"/>
    <s v="Rural"/>
    <x v="2"/>
    <s v="Less Than .25 Acres"/>
    <m/>
    <s v="Fire Agency"/>
    <s v="Kern County"/>
    <s v="OH-1761180E"/>
    <s v="OH-1761180E"/>
    <s v="T3"/>
    <s v="T3"/>
    <s v="Y"/>
    <s v="AT&amp;T CALIFORNIA"/>
    <n v="12"/>
    <s v="Distribution"/>
    <s v="Conductor"/>
    <s v="Overhead"/>
    <s v="No"/>
    <m/>
    <m/>
    <s v="Vandalism/Theft"/>
    <m/>
    <m/>
    <m/>
    <s v="Unknown"/>
  </r>
  <r>
    <n v="118"/>
    <m/>
    <s v="Calgrove"/>
    <d v="2020-10-03T00:00:00"/>
    <n v="2020"/>
    <d v="1899-12-30T17:45:00"/>
    <n v="34.357016"/>
    <n v="-118.565868"/>
    <s v="Vegetation"/>
    <s v="Rural"/>
    <x v="2"/>
    <s v="Less Than .25 Acres"/>
    <m/>
    <s v="Customer"/>
    <s v=" "/>
    <s v="OH-2101062E"/>
    <s v="OH-2101062E"/>
    <s v="T3"/>
    <s v="T3"/>
    <m/>
    <s v="AT&amp;T CALIFORNIA"/>
    <n v="16"/>
    <s v="Distribution"/>
    <s v="Conductor"/>
    <s v="Overhead"/>
    <s v="No"/>
    <s v=""/>
    <s v=""/>
    <s v="Equipment/Facility Failure"/>
    <s v="Conductor"/>
    <m/>
    <m/>
    <s v="Other"/>
  </r>
  <r>
    <n v="119"/>
    <m/>
    <s v="Kickapoo Trail"/>
    <d v="2020-11-09T00:00:00"/>
    <n v="2020"/>
    <d v="1899-12-30T07:49:00"/>
    <n v="34.086465"/>
    <n v="-116.519986"/>
    <s v="Vegetation"/>
    <s v="Rural"/>
    <x v="2"/>
    <s v="Less Than .25 Acres"/>
    <m/>
    <s v="Unknown"/>
    <m/>
    <s v="OH-1941931E"/>
    <s v="OH-1941931E"/>
    <s v="T3"/>
    <s v="T3"/>
    <m/>
    <s v="None"/>
    <n v="12"/>
    <s v="Distribution"/>
    <s v="Conductor"/>
    <s v="Overhead"/>
    <s v="Yes"/>
    <d v="2020-11-09T00:00:00"/>
    <d v="1899-12-30T06:19:00"/>
    <s v="Equipment/Facility Failure"/>
    <s v="Conductor"/>
    <m/>
    <m/>
    <s v="Unknown"/>
  </r>
  <r>
    <n v="120"/>
    <m/>
    <s v="Kickapoo Trail"/>
    <d v="2020-05-26T00:00:00"/>
    <n v="2020"/>
    <d v="1899-12-30T22:39:00"/>
    <n v="34.103442"/>
    <n v="-116.498195"/>
    <s v="Other"/>
    <s v="Rural"/>
    <x v="1"/>
    <s v="10 - 99 Acres"/>
    <m/>
    <s v="Fire Agency"/>
    <s v="Cal Fire"/>
    <s v="OH-2350470E"/>
    <s v="OH-2350470E"/>
    <s v="T3"/>
    <s v="T3"/>
    <s v="Y"/>
    <s v="None"/>
    <n v="12"/>
    <s v="Distribution"/>
    <s v="Conductor"/>
    <s v="Overhead"/>
    <s v="No"/>
    <m/>
    <m/>
    <s v="Vandalism/Theft"/>
    <m/>
    <m/>
    <m/>
    <s v="Other"/>
  </r>
  <r>
    <n v="121"/>
    <m/>
    <s v="Vicasa"/>
    <d v="2020-11-30T00:00:00"/>
    <n v="2020"/>
    <d v="1899-12-30T21:02:00"/>
    <n v="34.072293"/>
    <n v="-118.588026"/>
    <s v="Vegetation"/>
    <s v="Rural"/>
    <x v="3"/>
    <s v=".26 - 9.99 Acres"/>
    <m/>
    <s v="Fire Agency"/>
    <s v="Los Angeles Fire Department"/>
    <s v="OH-4535641E"/>
    <s v="OH-4535641E"/>
    <s v="T3"/>
    <s v="T3"/>
    <m/>
    <s v="Verizon Wireless, AT&amp;T Mobility, Frontier Communications, Crown Castle NG West, Inc"/>
    <n v="16"/>
    <s v="Distribution"/>
    <s v="Other"/>
    <s v="Overhead"/>
    <s v="Yes"/>
    <d v="2020-11-30T00:00:00"/>
    <d v="1899-12-30T21:02:00"/>
    <s v="Contact From Object"/>
    <m/>
    <s v="Vehicle"/>
    <s v="Electric Facility"/>
    <s v="Outside Force"/>
  </r>
  <r>
    <n v="122"/>
    <m/>
    <s v="Viento"/>
    <d v="2020-06-09T00:00:00"/>
    <n v="2020"/>
    <d v="1899-12-30T16:42:00"/>
    <n v="35.138359"/>
    <n v="-118.480938"/>
    <s v="Other"/>
    <s v="Rural"/>
    <x v="2"/>
    <s v="Less Than .25 Acres"/>
    <m/>
    <s v="Fire Agency"/>
    <s v="Kern County Fire Department"/>
    <s v="OH-4707894E"/>
    <s v="OH-4707894E"/>
    <s v="T3"/>
    <s v="T3"/>
    <m/>
    <s v="None"/>
    <n v="12"/>
    <s v="Distribution"/>
    <s v="Conductor"/>
    <s v="Overhead"/>
    <s v="No"/>
    <m/>
    <m/>
    <s v="Equipment/Facility Failure"/>
    <s v="Other"/>
    <m/>
    <m/>
    <s v="Other"/>
  </r>
  <r>
    <n v="123"/>
    <m/>
    <s v="Lasker"/>
    <d v="2020-07-26T00:00:00"/>
    <n v="2020"/>
    <d v="1899-12-30T12:50:00"/>
    <n v="34.532647"/>
    <n v="-118.054083"/>
    <s v="Vegetation"/>
    <s v="Rural"/>
    <x v="2"/>
    <s v="Less Than .25 Acres"/>
    <m/>
    <s v="Unknown"/>
    <m/>
    <s v="OH-4619162E"/>
    <s v="OH-4619162E"/>
    <s v="T3"/>
    <s v="T3"/>
    <m/>
    <s v="None"/>
    <n v="12"/>
    <s v="Distribution"/>
    <s v="Other"/>
    <s v="Overhead"/>
    <s v="No"/>
    <m/>
    <m/>
    <s v="Equipment/Facility Failure"/>
    <s v="Other"/>
    <m/>
    <m/>
    <s v="Other"/>
  </r>
  <r>
    <n v="124"/>
    <m/>
    <s v="Morongo"/>
    <d v="2020-08-03T00:00:00"/>
    <n v="2020"/>
    <d v="1899-12-30T10:33:00"/>
    <n v="34.075846"/>
    <n v="-116.554771"/>
    <s v="Other"/>
    <s v="Rural"/>
    <x v="2"/>
    <s v="Less Than .25 Acres"/>
    <m/>
    <s v="Unknown"/>
    <m/>
    <s v="OH-2107480E"/>
    <s v="OH-2107480E"/>
    <s v="T2"/>
    <s v="T2"/>
    <m/>
    <s v="None"/>
    <n v="12"/>
    <s v="Distribution"/>
    <s v="Conductor"/>
    <s v="Overhead"/>
    <s v="Yes"/>
    <d v="2020-08-03T00:00:00"/>
    <d v="1899-12-30T19:15:00"/>
    <s v="Contact From Object"/>
    <m/>
    <s v="Balloons"/>
    <s v="Electric Facility"/>
    <s v="Outside Force"/>
  </r>
  <r>
    <n v="125"/>
    <m/>
    <s v="Bidder"/>
    <d v="2020-11-09T00:00:00"/>
    <n v="2020"/>
    <d v="1899-12-30T18:16:00"/>
    <n v="34.463209"/>
    <n v="-119.891743"/>
    <s v="Vegetation"/>
    <s v="Rural"/>
    <x v="2"/>
    <s v="Less Than .25 Acres"/>
    <m/>
    <s v="Fire Agency"/>
    <s v="Santa Barbara County Fire"/>
    <s v="OH-2023941E"/>
    <s v="OH-2023941E"/>
    <s v="T3"/>
    <s v="T3"/>
    <m/>
    <s v="None"/>
    <n v="16"/>
    <s v="Distribution"/>
    <s v="Conductor"/>
    <s v="Overhead"/>
    <s v="Yes"/>
    <d v="2020-11-09T00:00:00"/>
    <d v="1899-12-30T20:18:00"/>
    <s v="Contact From Object"/>
    <m/>
    <s v="Animal"/>
    <s v="Electric Facility"/>
    <s v="Outside Force"/>
  </r>
  <r>
    <n v="126"/>
    <m/>
    <s v="Vicasa"/>
    <d v="2020-10-26T00:00:00"/>
    <n v="2020"/>
    <d v="1899-12-30T11:56:00"/>
    <n v="34.099815"/>
    <n v="-118.592534"/>
    <s v="Vegetation"/>
    <s v="Rural"/>
    <x v="2"/>
    <s v="Less Than .25 Acres"/>
    <m/>
    <s v="Fire Agency"/>
    <s v="Los Angeles County Fire Department"/>
    <s v="OH-795990E"/>
    <s v="OH-795990E"/>
    <s v="T3"/>
    <s v="T3"/>
    <m/>
    <s v="FRONTIER COMMUNICATIONS"/>
    <n v="16"/>
    <s v="Distribution"/>
    <s v="Conductor"/>
    <s v="Overhead"/>
    <s v="No"/>
    <m/>
    <m/>
    <s v="Equipment/Facility Failure"/>
    <s v="Conductor"/>
    <m/>
    <m/>
    <s v="Weather"/>
  </r>
  <r>
    <n v="10001"/>
    <s v="VAN DYKE"/>
    <m/>
    <d v="2015-02-06T00:00:00"/>
    <n v="2015"/>
    <d v="1899-12-30T15:00:00"/>
    <n v="38.225649"/>
    <n v="-119.2274"/>
    <s v="Vegetation"/>
    <s v="Rural"/>
    <x v="5"/>
    <m/>
    <s v="300 - 999 Acres"/>
    <s v="Fire Agency"/>
    <s v="USFS"/>
    <m/>
    <m/>
    <m/>
    <m/>
    <m/>
    <m/>
    <m/>
    <m/>
    <m/>
    <m/>
    <m/>
    <m/>
    <m/>
    <m/>
    <m/>
    <m/>
    <m/>
    <s v="Weather"/>
  </r>
  <r>
    <n v="10002"/>
    <s v="CABIN"/>
    <m/>
    <d v="2015-08-14T00:00:00"/>
    <n v="2015"/>
    <d v="1899-12-30T13:07:00"/>
    <n v="34.029944"/>
    <n v="-118.072645"/>
    <s v="Vegetation"/>
    <s v="Rural"/>
    <x v="7"/>
    <m/>
    <s v="1000 - 4999 Acres"/>
    <s v="Fire Agency"/>
    <s v="USFS"/>
    <m/>
    <m/>
    <m/>
    <m/>
    <m/>
    <m/>
    <m/>
    <m/>
    <m/>
    <m/>
    <m/>
    <m/>
    <m/>
    <m/>
    <m/>
    <m/>
    <m/>
    <s v="Weather"/>
  </r>
  <r>
    <n v="10003"/>
    <s v="EDISON"/>
    <m/>
    <d v="2016-05-12T00:00:00"/>
    <n v="2016"/>
    <d v="1899-12-30T00:00:00"/>
    <n v="34.313545"/>
    <n v="-119.186531"/>
    <s v="Vegetation"/>
    <s v="Rural"/>
    <x v="1"/>
    <m/>
    <s v="10 - 99 Acres"/>
    <s v="Fire Agency"/>
    <s v="Ventura County Fire Department"/>
    <m/>
    <m/>
    <m/>
    <m/>
    <m/>
    <m/>
    <m/>
    <m/>
    <m/>
    <m/>
    <m/>
    <m/>
    <m/>
    <m/>
    <m/>
    <m/>
    <m/>
    <s v="Weather"/>
  </r>
  <r>
    <n v="10004"/>
    <s v="ERSKINE"/>
    <m/>
    <d v="2016-06-23T00:00:00"/>
    <n v="2016"/>
    <d v="1899-12-30T16:00:00"/>
    <n v="34.26764"/>
    <n v="-117.843994"/>
    <s v="Vegetation"/>
    <s v="Rural"/>
    <x v="0"/>
    <m/>
    <s v="Greater than 5000 Acres"/>
    <s v="Fire Agency"/>
    <s v="BLM"/>
    <m/>
    <m/>
    <m/>
    <m/>
    <m/>
    <m/>
    <m/>
    <m/>
    <m/>
    <m/>
    <m/>
    <m/>
    <m/>
    <s v="Contact From Object"/>
    <m/>
    <s v="Vegetation"/>
    <m/>
    <m/>
  </r>
  <r>
    <n v="10005"/>
    <s v="MARINA"/>
    <m/>
    <d v="2016-06-24T00:00:00"/>
    <n v="2016"/>
    <d v="1899-12-30T05:30:00"/>
    <n v="37.979966"/>
    <n v="-119.142403"/>
    <s v="Vegetation"/>
    <s v="Rural"/>
    <x v="5"/>
    <m/>
    <s v="300 - 999 Acres"/>
    <s v="Fire Agency"/>
    <s v="USFS"/>
    <m/>
    <m/>
    <m/>
    <m/>
    <m/>
    <m/>
    <m/>
    <m/>
    <m/>
    <m/>
    <m/>
    <m/>
    <m/>
    <m/>
    <m/>
    <m/>
    <m/>
    <s v="Weather"/>
  </r>
  <r>
    <n v="10006"/>
    <s v="RYE"/>
    <m/>
    <d v="2017-12-05T00:00:00"/>
    <n v="2017"/>
    <d v="1899-12-30T15:00:00"/>
    <n v="34.26764"/>
    <n v="-117.843994"/>
    <s v="Vegetation"/>
    <s v="Rural"/>
    <x v="7"/>
    <m/>
    <s v="1000 - 4999 Acres"/>
    <s v="Fire Agency"/>
    <s v="USFS"/>
    <m/>
    <m/>
    <m/>
    <m/>
    <m/>
    <m/>
    <m/>
    <m/>
    <m/>
    <m/>
    <m/>
    <m/>
    <m/>
    <m/>
    <m/>
    <m/>
    <m/>
    <s v="Weather"/>
  </r>
  <r>
    <n v="10007"/>
    <s v="ELLIS"/>
    <m/>
    <d v="2017-10-18T00:00:00"/>
    <n v="2017"/>
    <d v="1899-12-30T11:18:00"/>
    <n v="33.772078"/>
    <n v="-117.217316"/>
    <s v="Vegetation"/>
    <s v="Rural"/>
    <x v="8"/>
    <m/>
    <s v="Unknown"/>
    <s v="Fire Agency"/>
    <s v="Cal Fire"/>
    <m/>
    <m/>
    <m/>
    <m/>
    <m/>
    <m/>
    <m/>
    <m/>
    <m/>
    <m/>
    <m/>
    <m/>
    <m/>
    <m/>
    <m/>
    <m/>
    <m/>
    <s v="Weather"/>
  </r>
  <r>
    <n v="10008"/>
    <s v="THOMAS"/>
    <m/>
    <d v="2017-12-04T00:00:00"/>
    <n v="2017"/>
    <d v="1899-12-30T18:28:00"/>
    <n v="34.41521"/>
    <n v="-119.09124"/>
    <s v="Vegetation"/>
    <s v="Rural"/>
    <x v="0"/>
    <m/>
    <s v="Greater than 5000 Acres"/>
    <s v="Fire Agency"/>
    <s v="USFS"/>
    <m/>
    <m/>
    <m/>
    <m/>
    <m/>
    <m/>
    <m/>
    <m/>
    <m/>
    <m/>
    <m/>
    <m/>
    <m/>
    <m/>
    <m/>
    <m/>
    <m/>
    <s v="Weather"/>
  </r>
  <r>
    <n v="10009"/>
    <s v="RYE"/>
    <m/>
    <d v="2017-12-05T00:00:00"/>
    <n v="2017"/>
    <d v="1899-12-30T11:31:00"/>
    <n v="34.45283"/>
    <n v="-118.58188"/>
    <s v="Vegetation"/>
    <s v="Rural"/>
    <x v="0"/>
    <m/>
    <s v="Greater than 5000 Acres"/>
    <s v="Fire Agency"/>
    <s v="Los Angeles County Fire Department"/>
    <m/>
    <m/>
    <m/>
    <m/>
    <m/>
    <m/>
    <m/>
    <m/>
    <m/>
    <m/>
    <m/>
    <m/>
    <m/>
    <m/>
    <m/>
    <m/>
    <m/>
    <s v="Weather"/>
  </r>
  <r>
    <n v="10010"/>
    <s v="MEYERS"/>
    <m/>
    <d v="2017-12-05T00:00:00"/>
    <n v="2017"/>
    <d v="1899-12-30T14:00:00"/>
    <n v="34.21829"/>
    <n v="-117.40625"/>
    <s v="Vegetation"/>
    <s v="Rural"/>
    <x v="1"/>
    <m/>
    <s v="10 - 99 Acres"/>
    <s v="Fire Agency"/>
    <s v="Cal Fire"/>
    <m/>
    <m/>
    <m/>
    <m/>
    <m/>
    <m/>
    <m/>
    <m/>
    <m/>
    <m/>
    <m/>
    <m/>
    <m/>
    <m/>
    <m/>
    <m/>
    <m/>
    <s v="Weather"/>
  </r>
  <r>
    <n v="10011"/>
    <s v="LIBERTY"/>
    <m/>
    <d v="2017-12-07T00:00:00"/>
    <n v="2017"/>
    <d v="1899-12-30T13:00:00"/>
    <n v="33.59257"/>
    <n v="-117.14979"/>
    <s v="Vegetation"/>
    <s v="Rural"/>
    <x v="5"/>
    <m/>
    <s v="300 - 999 Acres"/>
    <s v="Fire Agency"/>
    <s v="Murrieta Fire Department"/>
    <m/>
    <m/>
    <m/>
    <m/>
    <m/>
    <m/>
    <m/>
    <m/>
    <m/>
    <m/>
    <m/>
    <m/>
    <m/>
    <m/>
    <m/>
    <m/>
    <m/>
    <s v="Weather"/>
  </r>
  <r>
    <n v="10012"/>
    <s v="HOLIDAY"/>
    <m/>
    <d v="2018-07-06T00:00:00"/>
    <n v="2018"/>
    <d v="1899-12-30T20:40:00"/>
    <n v="34.463889"/>
    <n v="-119.831389"/>
    <s v="Vegetation"/>
    <s v="Rural"/>
    <x v="4"/>
    <m/>
    <s v="100 - 299 Acres"/>
    <s v="Fire Agency"/>
    <s v="Santa Barbara Fire Department"/>
    <m/>
    <m/>
    <m/>
    <m/>
    <m/>
    <m/>
    <m/>
    <m/>
    <m/>
    <m/>
    <m/>
    <m/>
    <m/>
    <m/>
    <m/>
    <m/>
    <m/>
    <s v="Weather"/>
  </r>
  <r>
    <n v="10013"/>
    <s v="WOOLSEY"/>
    <m/>
    <d v="2018-11-08T00:00:00"/>
    <n v="2018"/>
    <d v="1899-12-30T14:24:00"/>
    <n v="34.235"/>
    <n v="-118.70128"/>
    <s v="Vegetation"/>
    <s v="Rural"/>
    <x v="0"/>
    <m/>
    <s v="Greater than 5000 Acres"/>
    <s v="Fire Agency"/>
    <s v="Ventura County Fire Department"/>
    <m/>
    <m/>
    <m/>
    <m/>
    <m/>
    <m/>
    <m/>
    <m/>
    <m/>
    <m/>
    <m/>
    <m/>
    <m/>
    <m/>
    <m/>
    <m/>
    <m/>
    <s v="Weather"/>
  </r>
  <r>
    <n v="10014"/>
    <s v="STAR"/>
    <m/>
    <d v="2019-07-28T00:00:00"/>
    <n v="2019"/>
    <d v="1899-12-30T14:00:00"/>
    <n v="33.997528"/>
    <n v="-117.769766"/>
    <s v="Vegetation"/>
    <s v="Rural"/>
    <x v="4"/>
    <m/>
    <s v="100 - 299 Acres"/>
    <s v="Fire Agency"/>
    <s v="Chino Valley Fire Department"/>
    <m/>
    <m/>
    <m/>
    <m/>
    <m/>
    <m/>
    <m/>
    <m/>
    <m/>
    <m/>
    <m/>
    <m/>
    <m/>
    <s v="Contact From Object"/>
    <m/>
    <s v="Bird"/>
    <m/>
    <s v="Weather"/>
  </r>
  <r>
    <n v="10015"/>
    <s v="TENAJA"/>
    <m/>
    <d v="2019-09-04T00:00:00"/>
    <n v="2019"/>
    <d v="1899-12-30T16:43:00"/>
    <n v="33.528469"/>
    <n v="-117.273157"/>
    <s v="Vegetation"/>
    <s v="Rural"/>
    <x v="7"/>
    <m/>
    <s v="1000 - 4999 Acres"/>
    <s v="Fire Agency"/>
    <s v="Cal Fire"/>
    <m/>
    <m/>
    <m/>
    <m/>
    <m/>
    <m/>
    <m/>
    <m/>
    <m/>
    <m/>
    <m/>
    <m/>
    <m/>
    <m/>
    <m/>
    <m/>
    <m/>
    <s v="Weather"/>
  </r>
  <r>
    <n v="10016"/>
    <s v="SADDLE RIDGE"/>
    <m/>
    <d v="2019-10-10T00:00:00"/>
    <n v="2019"/>
    <d v="1899-12-30T21:09:00"/>
    <n v="34.32988"/>
    <n v="-118.48161"/>
    <s v="Vegetation"/>
    <s v="Rural"/>
    <x v="0"/>
    <m/>
    <s v="Greater than 5000 Acres"/>
    <s v="Fire Agency"/>
    <s v="Los Angeles County Fire Department"/>
    <m/>
    <m/>
    <m/>
    <m/>
    <m/>
    <m/>
    <m/>
    <m/>
    <m/>
    <m/>
    <m/>
    <m/>
    <m/>
    <m/>
    <m/>
    <m/>
    <m/>
    <s v="Weather"/>
  </r>
  <r>
    <n v="10017"/>
    <s v="OAK"/>
    <m/>
    <d v="2019-10-28T00:00:00"/>
    <n v="2019"/>
    <d v="1899-12-30T08:42:00"/>
    <n v="34.148867"/>
    <n v="-118.695438"/>
    <s v="Vegetation"/>
    <s v="Rural"/>
    <x v="1"/>
    <m/>
    <s v="10 - 99 Acres"/>
    <s v="Fire Agency"/>
    <s v="Los Angeles County Fire Department"/>
    <m/>
    <m/>
    <m/>
    <m/>
    <m/>
    <m/>
    <m/>
    <m/>
    <m/>
    <m/>
    <m/>
    <m/>
    <m/>
    <m/>
    <m/>
    <m/>
    <m/>
    <s v="Weather"/>
  </r>
  <r>
    <n v="10018"/>
    <s v="EASY"/>
    <m/>
    <d v="2019-10-30T00:00:00"/>
    <n v="2019"/>
    <d v="1899-12-30T06:00:00"/>
    <n v="34.282179"/>
    <n v="-118.803389"/>
    <s v="Vegetation"/>
    <s v="Rural"/>
    <x v="7"/>
    <m/>
    <s v="1000 - 4999 Acres"/>
    <s v="Fire Agency"/>
    <s v="Ventura County Fire Department"/>
    <m/>
    <m/>
    <m/>
    <m/>
    <m/>
    <m/>
    <m/>
    <m/>
    <m/>
    <m/>
    <m/>
    <m/>
    <m/>
    <m/>
    <m/>
    <m/>
    <m/>
    <s v="Weather"/>
  </r>
  <r>
    <n v="10019"/>
    <s v="MUREAU"/>
    <m/>
    <d v="2019-10-30T00:00:00"/>
    <n v="2019"/>
    <d v="1899-12-30T10:45:00"/>
    <n v="34.150865"/>
    <n v="-118.674104"/>
    <s v="Vegetation"/>
    <s v="Rural"/>
    <x v="1"/>
    <m/>
    <s v="10 - 99 Acres"/>
    <s v="Fire Agency"/>
    <s v="Los Angeles County Fire Department"/>
    <m/>
    <m/>
    <m/>
    <m/>
    <m/>
    <m/>
    <m/>
    <m/>
    <m/>
    <m/>
    <m/>
    <m/>
    <m/>
    <m/>
    <m/>
    <m/>
    <m/>
    <s v="Weather"/>
  </r>
  <r>
    <n v="10020"/>
    <s v="MARIA"/>
    <m/>
    <d v="2019-10-31T00:00:00"/>
    <n v="2019"/>
    <d v="1899-12-30T20:58:00"/>
    <n v="34.302212"/>
    <n v="-118.997115"/>
    <s v="Vegetation"/>
    <s v="Rural"/>
    <x v="0"/>
    <m/>
    <s v="Greater than 5000 Acres"/>
    <s v="Fire Agency"/>
    <s v="Ventura County Fire Department"/>
    <m/>
    <m/>
    <m/>
    <m/>
    <m/>
    <m/>
    <m/>
    <m/>
    <m/>
    <m/>
    <m/>
    <m/>
    <m/>
    <m/>
    <m/>
    <m/>
    <m/>
    <s v="Weather"/>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40"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compactData="0" multipleFieldFilters="0" chartFormat="5">
  <location ref="A3:C10" firstHeaderRow="0" firstDataRow="1" firstDataCol="1"/>
  <pivotFields count="33">
    <pivotField compact="0" outline="0" showAll="0" defaultSubtotal="0"/>
    <pivotField compact="0" outline="0" showAll="0" defaultSubtotal="0"/>
    <pivotField compact="0" outline="0" showAll="0" defaultSubtotal="0"/>
    <pivotField compact="0" numFmtId="164" outline="0" showAll="0" defaultSubtotal="0"/>
    <pivotField compact="0" outline="0" showAll="0" defaultSubtotal="0"/>
    <pivotField compact="0" outline="0" showAll="0" defaultSubtotal="0"/>
    <pivotField compact="0" numFmtId="166" outline="0" showAll="0" defaultSubtotal="0"/>
    <pivotField compact="0" outline="0" showAll="0" defaultSubtotal="0"/>
    <pivotField compact="0" outline="0" showAll="0" defaultSubtotal="0"/>
    <pivotField compact="0" outline="0" showAll="0" defaultSubtotal="0"/>
    <pivotField axis="axisRow" compact="0" outline="0" showAll="0" defaultSubtotal="0">
      <items count="9">
        <item x="2"/>
        <item x="3"/>
        <item x="1"/>
        <item x="4"/>
        <item x="5"/>
        <item x="7"/>
        <item x="0"/>
        <item h="1" x="6"/>
        <item h="1" x="8"/>
      </items>
    </pivotField>
    <pivotField dataField="1" compact="0" outline="0" showAll="0" defaultSubtotal="0"/>
    <pivotField dataField="1"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s>
  <rowFields count="1">
    <field x="10"/>
  </rowFields>
  <rowItems count="7">
    <i/>
    <i>
      <x v="1"/>
    </i>
    <i>
      <x v="2"/>
    </i>
    <i>
      <x v="3"/>
    </i>
    <i>
      <x v="4"/>
    </i>
    <i>
      <x v="5"/>
    </i>
    <i>
      <x v="6"/>
    </i>
  </rowItems>
  <colFields count="1">
    <field x="-2"/>
  </colFields>
  <colItems count="2">
    <i/>
    <i i="1">
      <x v="1"/>
    </i>
  </colItems>
  <dataFields count="2">
    <dataField name="Count of Size - HFTD" fld="11" subtotal="count" baseField="0" baseItem="0"/>
    <dataField name="Count of Size - UI" fld="12" subtotal="count" baseField="0" baseItem="0"/>
  </dataFields>
  <chartFormats count="3">
    <chartFormat chart="0" format="1"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1"/>
          </reference>
        </references>
      </pivotArea>
    </chartFormat>
    <chartFormat chart="0" format="3" series="1">
      <pivotArea type="data" outline="0" fieldPosition="0">
        <references count="1">
          <reference field="4294967294" count="1" selected="0">
            <x v="1048832"/>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D10"/>
  <sheetViews>
    <sheetView workbookViewId="0">
      <selection activeCell="C15" sqref="C15"/>
    </sheetView>
  </sheetViews>
  <sheetFormatPr defaultRowHeight="14.25" x14ac:dyDescent="0.45"/>
  <cols>
    <col min="1" max="1" width="20.1328125" style="110" bestFit="1" customWidth="1"/>
    <col min="2" max="2" width="17.265625" style="110" bestFit="1" customWidth="1"/>
    <col min="3" max="3" width="14.796875" style="110" bestFit="1" customWidth="1"/>
    <col min="4" max="4" width="17.265625" style="110" bestFit="1" customWidth="1"/>
  </cols>
  <sheetData>
    <row r="3" spans="1:3" x14ac:dyDescent="0.45">
      <c r="A3" s="109" t="s">
        <v>0</v>
      </c>
      <c r="B3" t="s">
        <v>1</v>
      </c>
      <c r="C3" t="s">
        <v>2</v>
      </c>
    </row>
    <row r="4" spans="1:3" x14ac:dyDescent="0.45">
      <c r="A4" t="s">
        <v>3</v>
      </c>
      <c r="B4">
        <v>83</v>
      </c>
    </row>
    <row r="5" spans="1:3" x14ac:dyDescent="0.45">
      <c r="A5" t="s">
        <v>4</v>
      </c>
      <c r="B5">
        <v>30</v>
      </c>
    </row>
    <row r="6" spans="1:3" x14ac:dyDescent="0.45">
      <c r="A6" t="s">
        <v>5</v>
      </c>
      <c r="B6">
        <v>7</v>
      </c>
      <c r="C6">
        <v>4</v>
      </c>
    </row>
    <row r="7" spans="1:3" x14ac:dyDescent="0.45">
      <c r="A7" t="s">
        <v>6</v>
      </c>
      <c r="B7">
        <v>2</v>
      </c>
      <c r="C7">
        <v>2</v>
      </c>
    </row>
    <row r="8" spans="1:3" x14ac:dyDescent="0.45">
      <c r="A8" t="s">
        <v>7</v>
      </c>
      <c r="B8">
        <v>1</v>
      </c>
      <c r="C8">
        <v>3</v>
      </c>
    </row>
    <row r="9" spans="1:3" x14ac:dyDescent="0.45">
      <c r="A9" t="s">
        <v>8</v>
      </c>
      <c r="C9">
        <v>4</v>
      </c>
    </row>
    <row r="10" spans="1:3" x14ac:dyDescent="0.45">
      <c r="A10" t="s">
        <v>9</v>
      </c>
      <c r="B10">
        <v>2</v>
      </c>
      <c r="C10">
        <v>6</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G147"/>
  <sheetViews>
    <sheetView topLeftCell="V1" workbookViewId="0">
      <selection activeCell="B5" sqref="B5"/>
    </sheetView>
  </sheetViews>
  <sheetFormatPr defaultRowHeight="14.25" zeroHeight="1" x14ac:dyDescent="0.45"/>
  <cols>
    <col min="2" max="2" width="12.1328125" style="110" customWidth="1"/>
    <col min="3" max="4" width="30.265625" style="110" customWidth="1"/>
    <col min="7" max="7" width="14" style="110" customWidth="1"/>
    <col min="8" max="8" width="12.53125" style="110" customWidth="1"/>
    <col min="11" max="13" width="20.265625" style="110" customWidth="1"/>
    <col min="15" max="15" width="24.265625" style="105" customWidth="1"/>
  </cols>
  <sheetData>
    <row r="1" spans="1:33" ht="65.650000000000006" customHeight="1" x14ac:dyDescent="0.45">
      <c r="A1" s="1" t="s">
        <v>10</v>
      </c>
      <c r="B1" s="1" t="s">
        <v>11</v>
      </c>
      <c r="C1" s="1" t="s">
        <v>12</v>
      </c>
      <c r="D1" s="3" t="s">
        <v>13</v>
      </c>
      <c r="E1" s="3" t="s">
        <v>14</v>
      </c>
      <c r="F1" s="3" t="s">
        <v>15</v>
      </c>
      <c r="G1" s="4" t="s">
        <v>16</v>
      </c>
      <c r="H1" s="4" t="s">
        <v>17</v>
      </c>
      <c r="I1" s="5" t="s">
        <v>18</v>
      </c>
      <c r="J1" s="5" t="s">
        <v>19</v>
      </c>
      <c r="K1" s="6" t="s">
        <v>0</v>
      </c>
      <c r="L1" s="6" t="s">
        <v>20</v>
      </c>
      <c r="M1" s="6" t="s">
        <v>21</v>
      </c>
      <c r="N1" s="6" t="s">
        <v>22</v>
      </c>
      <c r="O1" s="106" t="s">
        <v>23</v>
      </c>
      <c r="P1" s="7" t="s">
        <v>24</v>
      </c>
      <c r="Q1" s="8" t="s">
        <v>25</v>
      </c>
      <c r="R1" s="7" t="s">
        <v>26</v>
      </c>
      <c r="S1" s="2" t="s">
        <v>27</v>
      </c>
      <c r="T1" s="2" t="s">
        <v>28</v>
      </c>
      <c r="U1" s="7" t="s">
        <v>29</v>
      </c>
      <c r="V1" s="7" t="s">
        <v>30</v>
      </c>
      <c r="W1" s="7" t="s">
        <v>31</v>
      </c>
      <c r="X1" s="7" t="s">
        <v>32</v>
      </c>
      <c r="Y1" s="7" t="s">
        <v>33</v>
      </c>
      <c r="Z1" s="9" t="s">
        <v>34</v>
      </c>
      <c r="AA1" s="9" t="s">
        <v>13</v>
      </c>
      <c r="AB1" s="9" t="s">
        <v>15</v>
      </c>
      <c r="AC1" s="10" t="s">
        <v>35</v>
      </c>
      <c r="AD1" s="10" t="s">
        <v>36</v>
      </c>
      <c r="AE1" s="10" t="s">
        <v>37</v>
      </c>
      <c r="AF1" s="10" t="s">
        <v>38</v>
      </c>
      <c r="AG1" s="10" t="s">
        <v>39</v>
      </c>
    </row>
    <row r="2" spans="1:33" x14ac:dyDescent="0.45">
      <c r="A2">
        <v>1</v>
      </c>
      <c r="B2" t="str">
        <f>""</f>
        <v/>
      </c>
      <c r="C2" s="11" t="s">
        <v>40</v>
      </c>
      <c r="D2" s="12">
        <v>42041</v>
      </c>
      <c r="E2" s="13">
        <v>2015</v>
      </c>
      <c r="F2" s="14">
        <v>0.55208333333333337</v>
      </c>
      <c r="G2" s="15">
        <v>37.453960000000002</v>
      </c>
      <c r="H2" s="15">
        <v>-118.58419600000001</v>
      </c>
      <c r="I2" s="16" t="s">
        <v>41</v>
      </c>
      <c r="J2" s="16" t="s">
        <v>42</v>
      </c>
      <c r="K2" s="17" t="s">
        <v>9</v>
      </c>
      <c r="L2" s="17" t="s">
        <v>9</v>
      </c>
      <c r="M2" s="17"/>
      <c r="N2" s="17" t="s">
        <v>43</v>
      </c>
      <c r="O2" s="17" t="s">
        <v>44</v>
      </c>
      <c r="P2" s="18" t="s">
        <v>45</v>
      </c>
      <c r="Q2" s="25" t="s">
        <v>46</v>
      </c>
      <c r="R2" s="18" t="s">
        <v>47</v>
      </c>
      <c r="S2" s="19" t="s">
        <v>48</v>
      </c>
      <c r="T2" s="19" t="s">
        <v>49</v>
      </c>
      <c r="U2" s="18" t="s">
        <v>50</v>
      </c>
      <c r="V2" s="20">
        <v>12</v>
      </c>
      <c r="W2" s="20" t="s">
        <v>51</v>
      </c>
      <c r="X2" s="20" t="s">
        <v>52</v>
      </c>
      <c r="Y2" s="20" t="s">
        <v>53</v>
      </c>
      <c r="Z2" s="21" t="s">
        <v>54</v>
      </c>
      <c r="AA2" s="22">
        <v>42041</v>
      </c>
      <c r="AB2" s="23">
        <v>0.55208333333333337</v>
      </c>
      <c r="AC2" s="24" t="s">
        <v>55</v>
      </c>
      <c r="AD2" s="24" t="s">
        <v>56</v>
      </c>
      <c r="AE2" s="24" t="s">
        <v>56</v>
      </c>
      <c r="AF2" s="24" t="s">
        <v>56</v>
      </c>
      <c r="AG2" s="24" t="s">
        <v>55</v>
      </c>
    </row>
    <row r="3" spans="1:33" x14ac:dyDescent="0.45">
      <c r="A3">
        <f t="shared" ref="A3:A34" si="0">1+A2</f>
        <v>2</v>
      </c>
      <c r="B3" t="str">
        <f>""</f>
        <v/>
      </c>
      <c r="C3" s="11" t="s">
        <v>57</v>
      </c>
      <c r="D3" s="12">
        <v>42057</v>
      </c>
      <c r="E3" s="13">
        <v>2015</v>
      </c>
      <c r="F3" s="14">
        <v>0.41111111111111109</v>
      </c>
      <c r="G3" s="15">
        <v>34.284868000000003</v>
      </c>
      <c r="H3" s="15">
        <v>-119.217293</v>
      </c>
      <c r="I3" s="16" t="s">
        <v>41</v>
      </c>
      <c r="J3" s="16" t="s">
        <v>42</v>
      </c>
      <c r="K3" s="17" t="s">
        <v>5</v>
      </c>
      <c r="L3" s="17" t="s">
        <v>5</v>
      </c>
      <c r="M3" s="17"/>
      <c r="N3" s="17" t="s">
        <v>43</v>
      </c>
      <c r="O3" s="17" t="s">
        <v>58</v>
      </c>
      <c r="P3" s="18" t="s">
        <v>59</v>
      </c>
      <c r="Q3" s="25" t="s">
        <v>60</v>
      </c>
      <c r="R3" s="18" t="s">
        <v>61</v>
      </c>
      <c r="S3" s="19" t="s">
        <v>62</v>
      </c>
      <c r="T3" s="19" t="s">
        <v>49</v>
      </c>
      <c r="U3" s="18" t="s">
        <v>50</v>
      </c>
      <c r="V3" s="20">
        <v>16</v>
      </c>
      <c r="W3" s="20" t="s">
        <v>51</v>
      </c>
      <c r="X3" s="20" t="s">
        <v>63</v>
      </c>
      <c r="Y3" s="20" t="s">
        <v>53</v>
      </c>
      <c r="Z3" s="21" t="s">
        <v>54</v>
      </c>
      <c r="AA3" s="22">
        <v>42057</v>
      </c>
      <c r="AB3" s="23">
        <v>0.45069444444444451</v>
      </c>
      <c r="AC3" s="24" t="s">
        <v>55</v>
      </c>
      <c r="AD3" s="24" t="s">
        <v>56</v>
      </c>
      <c r="AE3" s="24" t="s">
        <v>56</v>
      </c>
      <c r="AF3" s="24" t="s">
        <v>56</v>
      </c>
      <c r="AG3" s="24" t="s">
        <v>64</v>
      </c>
    </row>
    <row r="4" spans="1:33" x14ac:dyDescent="0.45">
      <c r="A4">
        <f t="shared" si="0"/>
        <v>3</v>
      </c>
      <c r="B4" t="str">
        <f>""</f>
        <v/>
      </c>
      <c r="C4" s="11" t="s">
        <v>65</v>
      </c>
      <c r="D4" s="12">
        <v>42089</v>
      </c>
      <c r="E4" s="13">
        <v>2015</v>
      </c>
      <c r="F4" s="14">
        <v>0.58958333333333335</v>
      </c>
      <c r="G4" s="15">
        <v>33.945951000000001</v>
      </c>
      <c r="H4" s="15">
        <v>-117.924723</v>
      </c>
      <c r="I4" s="16" t="s">
        <v>41</v>
      </c>
      <c r="J4" s="16" t="s">
        <v>42</v>
      </c>
      <c r="K4" s="17" t="s">
        <v>3</v>
      </c>
      <c r="L4" s="17" t="s">
        <v>3</v>
      </c>
      <c r="M4" s="17"/>
      <c r="N4" s="17" t="s">
        <v>43</v>
      </c>
      <c r="O4" s="17" t="s">
        <v>66</v>
      </c>
      <c r="P4" s="18" t="s">
        <v>67</v>
      </c>
      <c r="Q4" s="25" t="s">
        <v>68</v>
      </c>
      <c r="R4" s="18" t="s">
        <v>69</v>
      </c>
      <c r="S4" s="19" t="s">
        <v>48</v>
      </c>
      <c r="T4" s="19" t="s">
        <v>49</v>
      </c>
      <c r="U4" s="18" t="s">
        <v>56</v>
      </c>
      <c r="V4" s="20">
        <v>12</v>
      </c>
      <c r="W4" s="20" t="s">
        <v>51</v>
      </c>
      <c r="X4" s="20" t="s">
        <v>52</v>
      </c>
      <c r="Y4" s="20" t="s">
        <v>53</v>
      </c>
      <c r="Z4" s="21" t="s">
        <v>54</v>
      </c>
      <c r="AA4" s="22">
        <v>42089</v>
      </c>
      <c r="AB4" s="23">
        <v>0.58958333333333335</v>
      </c>
      <c r="AC4" s="24" t="s">
        <v>37</v>
      </c>
      <c r="AD4" s="24" t="s">
        <v>56</v>
      </c>
      <c r="AE4" s="24" t="s">
        <v>63</v>
      </c>
      <c r="AF4" s="24" t="s">
        <v>70</v>
      </c>
      <c r="AG4" s="24" t="s">
        <v>55</v>
      </c>
    </row>
    <row r="5" spans="1:33" x14ac:dyDescent="0.45">
      <c r="A5">
        <f t="shared" si="0"/>
        <v>4</v>
      </c>
      <c r="B5" t="str">
        <f>""</f>
        <v/>
      </c>
      <c r="C5" s="11" t="s">
        <v>71</v>
      </c>
      <c r="D5" s="12">
        <v>42111</v>
      </c>
      <c r="E5" s="13">
        <v>2015</v>
      </c>
      <c r="F5" s="14">
        <v>0.36180555555555549</v>
      </c>
      <c r="G5" s="15">
        <v>33.639702999999997</v>
      </c>
      <c r="H5" s="15">
        <v>-116.900997</v>
      </c>
      <c r="I5" s="16" t="s">
        <v>41</v>
      </c>
      <c r="J5" s="16" t="s">
        <v>42</v>
      </c>
      <c r="K5" s="17" t="s">
        <v>3</v>
      </c>
      <c r="L5" s="17" t="s">
        <v>3</v>
      </c>
      <c r="M5" s="17"/>
      <c r="N5" s="17" t="s">
        <v>43</v>
      </c>
      <c r="O5" s="17" t="s">
        <v>72</v>
      </c>
      <c r="P5" s="18" t="s">
        <v>73</v>
      </c>
      <c r="Q5" s="25" t="s">
        <v>74</v>
      </c>
      <c r="R5" s="18" t="s">
        <v>61</v>
      </c>
      <c r="S5" s="19" t="s">
        <v>62</v>
      </c>
      <c r="T5" s="19" t="s">
        <v>49</v>
      </c>
      <c r="U5" s="18" t="s">
        <v>56</v>
      </c>
      <c r="V5" s="20">
        <v>12</v>
      </c>
      <c r="W5" s="20" t="s">
        <v>51</v>
      </c>
      <c r="X5" s="20" t="s">
        <v>63</v>
      </c>
      <c r="Y5" s="20" t="s">
        <v>53</v>
      </c>
      <c r="Z5" s="21" t="s">
        <v>75</v>
      </c>
      <c r="AA5" s="22" t="s">
        <v>76</v>
      </c>
      <c r="AB5" s="23" t="s">
        <v>56</v>
      </c>
      <c r="AC5" s="24" t="s">
        <v>63</v>
      </c>
      <c r="AD5" s="24" t="s">
        <v>56</v>
      </c>
      <c r="AE5" s="24" t="s">
        <v>56</v>
      </c>
      <c r="AF5" s="24" t="s">
        <v>56</v>
      </c>
      <c r="AG5" s="24" t="s">
        <v>55</v>
      </c>
    </row>
    <row r="6" spans="1:33" x14ac:dyDescent="0.45">
      <c r="A6">
        <f t="shared" si="0"/>
        <v>5</v>
      </c>
      <c r="B6" t="str">
        <f>""</f>
        <v/>
      </c>
      <c r="C6" s="11" t="s">
        <v>77</v>
      </c>
      <c r="D6" s="12">
        <v>42111</v>
      </c>
      <c r="E6" s="13">
        <v>2015</v>
      </c>
      <c r="F6" s="14">
        <v>0.69513888888888886</v>
      </c>
      <c r="G6" s="15">
        <v>34.085124999999998</v>
      </c>
      <c r="H6" s="15">
        <v>-118.80436899999999</v>
      </c>
      <c r="I6" s="16" t="s">
        <v>41</v>
      </c>
      <c r="J6" s="16" t="s">
        <v>42</v>
      </c>
      <c r="K6" s="17" t="s">
        <v>4</v>
      </c>
      <c r="L6" s="17" t="s">
        <v>4</v>
      </c>
      <c r="M6" s="17"/>
      <c r="N6" s="17" t="s">
        <v>43</v>
      </c>
      <c r="O6" s="17" t="s">
        <v>66</v>
      </c>
      <c r="P6" s="18" t="s">
        <v>78</v>
      </c>
      <c r="Q6" s="25" t="s">
        <v>79</v>
      </c>
      <c r="R6" s="18" t="s">
        <v>61</v>
      </c>
      <c r="S6" s="19" t="s">
        <v>62</v>
      </c>
      <c r="T6" s="19" t="s">
        <v>49</v>
      </c>
      <c r="U6" s="18" t="s">
        <v>56</v>
      </c>
      <c r="V6" s="20">
        <v>16</v>
      </c>
      <c r="W6" s="20" t="s">
        <v>51</v>
      </c>
      <c r="X6" s="20" t="s">
        <v>52</v>
      </c>
      <c r="Y6" s="20" t="s">
        <v>53</v>
      </c>
      <c r="Z6" s="21" t="s">
        <v>54</v>
      </c>
      <c r="AA6" s="22">
        <v>42111</v>
      </c>
      <c r="AB6" s="23">
        <v>0.69513888888888886</v>
      </c>
      <c r="AC6" s="24" t="s">
        <v>37</v>
      </c>
      <c r="AD6" s="24" t="s">
        <v>56</v>
      </c>
      <c r="AE6" s="24" t="s">
        <v>80</v>
      </c>
      <c r="AF6" s="24" t="s">
        <v>81</v>
      </c>
      <c r="AG6" s="24" t="s">
        <v>64</v>
      </c>
    </row>
    <row r="7" spans="1:33" x14ac:dyDescent="0.45">
      <c r="A7">
        <f t="shared" si="0"/>
        <v>6</v>
      </c>
      <c r="B7" t="str">
        <f>""</f>
        <v/>
      </c>
      <c r="C7" s="11" t="s">
        <v>82</v>
      </c>
      <c r="D7" s="12">
        <v>42121</v>
      </c>
      <c r="E7" s="13">
        <v>2015</v>
      </c>
      <c r="F7" s="14">
        <v>0.79791666666666672</v>
      </c>
      <c r="G7" s="15">
        <v>34.308858999999998</v>
      </c>
      <c r="H7" s="15">
        <v>-118.941348</v>
      </c>
      <c r="I7" s="16" t="s">
        <v>63</v>
      </c>
      <c r="J7" s="16" t="s">
        <v>42</v>
      </c>
      <c r="K7" s="17" t="s">
        <v>3</v>
      </c>
      <c r="L7" s="17" t="s">
        <v>3</v>
      </c>
      <c r="M7" s="17"/>
      <c r="N7" s="17" t="s">
        <v>43</v>
      </c>
      <c r="O7" s="17" t="s">
        <v>83</v>
      </c>
      <c r="P7" s="18" t="s">
        <v>84</v>
      </c>
      <c r="Q7" s="25" t="s">
        <v>85</v>
      </c>
      <c r="R7" s="18" t="s">
        <v>61</v>
      </c>
      <c r="S7" s="19" t="s">
        <v>62</v>
      </c>
      <c r="T7" s="19" t="s">
        <v>49</v>
      </c>
      <c r="U7" s="18" t="s">
        <v>50</v>
      </c>
      <c r="V7" s="20">
        <v>12</v>
      </c>
      <c r="W7" s="20" t="s">
        <v>51</v>
      </c>
      <c r="X7" s="20" t="s">
        <v>52</v>
      </c>
      <c r="Y7" s="20" t="s">
        <v>53</v>
      </c>
      <c r="Z7" s="21" t="s">
        <v>54</v>
      </c>
      <c r="AA7" s="22">
        <v>42121</v>
      </c>
      <c r="AB7" s="23">
        <v>0.79791666666666672</v>
      </c>
      <c r="AC7" s="24" t="s">
        <v>86</v>
      </c>
      <c r="AD7" s="24" t="s">
        <v>87</v>
      </c>
      <c r="AE7" s="24" t="s">
        <v>56</v>
      </c>
      <c r="AF7" s="24" t="s">
        <v>56</v>
      </c>
      <c r="AG7" s="24" t="s">
        <v>55</v>
      </c>
    </row>
    <row r="8" spans="1:33" x14ac:dyDescent="0.45">
      <c r="A8">
        <f t="shared" si="0"/>
        <v>7</v>
      </c>
      <c r="B8" t="str">
        <f>""</f>
        <v/>
      </c>
      <c r="C8" s="11" t="s">
        <v>82</v>
      </c>
      <c r="D8" s="12">
        <v>42121</v>
      </c>
      <c r="E8" s="13">
        <v>2015</v>
      </c>
      <c r="F8" s="14">
        <v>0.79861111111111116</v>
      </c>
      <c r="G8" s="15">
        <v>34.308858999999998</v>
      </c>
      <c r="H8" s="15">
        <v>-118.941348</v>
      </c>
      <c r="I8" s="16" t="s">
        <v>63</v>
      </c>
      <c r="J8" s="16" t="s">
        <v>42</v>
      </c>
      <c r="K8" s="17" t="s">
        <v>3</v>
      </c>
      <c r="L8" s="17" t="s">
        <v>3</v>
      </c>
      <c r="M8" s="17"/>
      <c r="N8" s="17" t="s">
        <v>43</v>
      </c>
      <c r="O8" s="17" t="s">
        <v>83</v>
      </c>
      <c r="P8" s="18" t="s">
        <v>88</v>
      </c>
      <c r="Q8" s="25" t="s">
        <v>85</v>
      </c>
      <c r="R8" s="18" t="s">
        <v>61</v>
      </c>
      <c r="S8" s="19" t="s">
        <v>62</v>
      </c>
      <c r="T8" s="19" t="s">
        <v>49</v>
      </c>
      <c r="U8" s="18" t="s">
        <v>56</v>
      </c>
      <c r="V8" s="20">
        <v>16</v>
      </c>
      <c r="W8" s="20" t="s">
        <v>51</v>
      </c>
      <c r="X8" s="20" t="s">
        <v>63</v>
      </c>
      <c r="Y8" s="20" t="s">
        <v>53</v>
      </c>
      <c r="Z8" s="21" t="s">
        <v>54</v>
      </c>
      <c r="AA8" s="22">
        <v>42121</v>
      </c>
      <c r="AB8" s="23">
        <v>0.79861111111111116</v>
      </c>
      <c r="AC8" s="24" t="s">
        <v>86</v>
      </c>
      <c r="AD8" s="24" t="s">
        <v>63</v>
      </c>
      <c r="AE8" s="24" t="s">
        <v>56</v>
      </c>
      <c r="AF8" s="24" t="s">
        <v>56</v>
      </c>
      <c r="AG8" s="24" t="s">
        <v>55</v>
      </c>
    </row>
    <row r="9" spans="1:33" x14ac:dyDescent="0.45">
      <c r="A9">
        <f t="shared" si="0"/>
        <v>8</v>
      </c>
      <c r="B9" t="str">
        <f>""</f>
        <v/>
      </c>
      <c r="C9" s="11" t="s">
        <v>89</v>
      </c>
      <c r="D9" s="12">
        <v>42129</v>
      </c>
      <c r="E9" s="13">
        <v>2015</v>
      </c>
      <c r="F9" s="14">
        <v>0.66666666666666663</v>
      </c>
      <c r="G9" s="15">
        <v>33.711010000000002</v>
      </c>
      <c r="H9" s="15">
        <v>-117.708946</v>
      </c>
      <c r="I9" s="16" t="s">
        <v>41</v>
      </c>
      <c r="J9" s="16" t="s">
        <v>42</v>
      </c>
      <c r="K9" s="17" t="s">
        <v>3</v>
      </c>
      <c r="L9" s="17" t="s">
        <v>3</v>
      </c>
      <c r="M9" s="17"/>
      <c r="N9" s="17" t="s">
        <v>43</v>
      </c>
      <c r="O9" s="17" t="s">
        <v>90</v>
      </c>
      <c r="P9" s="18" t="s">
        <v>91</v>
      </c>
      <c r="Q9" s="25" t="s">
        <v>92</v>
      </c>
      <c r="R9" s="18" t="s">
        <v>61</v>
      </c>
      <c r="S9" s="19" t="s">
        <v>62</v>
      </c>
      <c r="T9" s="19" t="s">
        <v>49</v>
      </c>
      <c r="U9" s="18" t="s">
        <v>56</v>
      </c>
      <c r="V9" s="20">
        <v>12</v>
      </c>
      <c r="W9" s="20" t="s">
        <v>51</v>
      </c>
      <c r="X9" s="20" t="s">
        <v>52</v>
      </c>
      <c r="Y9" s="20" t="s">
        <v>53</v>
      </c>
      <c r="Z9" s="21" t="s">
        <v>75</v>
      </c>
      <c r="AA9" s="22" t="s">
        <v>76</v>
      </c>
      <c r="AB9" s="23" t="s">
        <v>56</v>
      </c>
      <c r="AC9" s="24" t="s">
        <v>37</v>
      </c>
      <c r="AD9" s="24" t="s">
        <v>56</v>
      </c>
      <c r="AE9" s="24" t="s">
        <v>80</v>
      </c>
      <c r="AF9" s="24" t="s">
        <v>70</v>
      </c>
      <c r="AG9" s="24" t="s">
        <v>64</v>
      </c>
    </row>
    <row r="10" spans="1:33" x14ac:dyDescent="0.45">
      <c r="A10">
        <f t="shared" si="0"/>
        <v>9</v>
      </c>
      <c r="B10" t="str">
        <f>""</f>
        <v/>
      </c>
      <c r="C10" s="11" t="s">
        <v>89</v>
      </c>
      <c r="D10" s="12">
        <v>42130</v>
      </c>
      <c r="E10" s="13">
        <v>2015</v>
      </c>
      <c r="F10" s="14">
        <v>0.5854166666666667</v>
      </c>
      <c r="G10" s="15">
        <v>33.717585</v>
      </c>
      <c r="H10" s="15">
        <v>-117.72539</v>
      </c>
      <c r="I10" s="16" t="s">
        <v>41</v>
      </c>
      <c r="J10" s="16" t="s">
        <v>42</v>
      </c>
      <c r="K10" s="17" t="s">
        <v>3</v>
      </c>
      <c r="L10" s="17" t="s">
        <v>3</v>
      </c>
      <c r="M10" s="17"/>
      <c r="N10" s="17" t="s">
        <v>43</v>
      </c>
      <c r="O10" s="17" t="s">
        <v>93</v>
      </c>
      <c r="P10" s="18" t="s">
        <v>94</v>
      </c>
      <c r="Q10" s="25" t="s">
        <v>95</v>
      </c>
      <c r="R10" s="18" t="s">
        <v>61</v>
      </c>
      <c r="S10" s="19" t="s">
        <v>62</v>
      </c>
      <c r="T10" s="19" t="s">
        <v>49</v>
      </c>
      <c r="U10" s="18" t="s">
        <v>56</v>
      </c>
      <c r="V10" s="20">
        <v>12</v>
      </c>
      <c r="W10" s="20" t="s">
        <v>51</v>
      </c>
      <c r="X10" s="20" t="s">
        <v>52</v>
      </c>
      <c r="Y10" s="20" t="s">
        <v>53</v>
      </c>
      <c r="Z10" s="21" t="s">
        <v>54</v>
      </c>
      <c r="AA10" s="22">
        <v>42130</v>
      </c>
      <c r="AB10" s="23">
        <v>0.5854166666666667</v>
      </c>
      <c r="AC10" s="24" t="s">
        <v>37</v>
      </c>
      <c r="AD10" s="24" t="s">
        <v>56</v>
      </c>
      <c r="AE10" s="24" t="s">
        <v>80</v>
      </c>
      <c r="AF10" s="24" t="s">
        <v>70</v>
      </c>
      <c r="AG10" s="24" t="s">
        <v>64</v>
      </c>
    </row>
    <row r="11" spans="1:33" x14ac:dyDescent="0.45">
      <c r="A11">
        <f t="shared" si="0"/>
        <v>10</v>
      </c>
      <c r="B11" t="str">
        <f>""</f>
        <v/>
      </c>
      <c r="C11" s="11" t="s">
        <v>96</v>
      </c>
      <c r="D11" s="12">
        <v>42138</v>
      </c>
      <c r="E11" s="13">
        <v>2015</v>
      </c>
      <c r="F11" s="14">
        <v>0.93333333333333335</v>
      </c>
      <c r="G11" s="15">
        <v>36.131810000000002</v>
      </c>
      <c r="H11" s="15">
        <v>-118.778424</v>
      </c>
      <c r="I11" s="16" t="s">
        <v>41</v>
      </c>
      <c r="J11" s="16" t="s">
        <v>42</v>
      </c>
      <c r="K11" s="17" t="s">
        <v>3</v>
      </c>
      <c r="L11" s="17" t="s">
        <v>3</v>
      </c>
      <c r="M11" s="17"/>
      <c r="N11" s="17" t="s">
        <v>97</v>
      </c>
      <c r="O11" s="17" t="s">
        <v>56</v>
      </c>
      <c r="P11" s="18" t="s">
        <v>98</v>
      </c>
      <c r="Q11" s="25" t="s">
        <v>99</v>
      </c>
      <c r="R11" s="18" t="s">
        <v>47</v>
      </c>
      <c r="S11" s="19" t="s">
        <v>48</v>
      </c>
      <c r="T11" s="19" t="s">
        <v>49</v>
      </c>
      <c r="U11" s="18" t="s">
        <v>56</v>
      </c>
      <c r="V11" s="20">
        <v>12</v>
      </c>
      <c r="W11" s="20" t="s">
        <v>51</v>
      </c>
      <c r="X11" s="20" t="s">
        <v>52</v>
      </c>
      <c r="Y11" s="20" t="s">
        <v>53</v>
      </c>
      <c r="Z11" s="21" t="s">
        <v>54</v>
      </c>
      <c r="AA11" s="22">
        <v>42138</v>
      </c>
      <c r="AB11" s="23">
        <v>0.93333333333333335</v>
      </c>
      <c r="AC11" s="24" t="s">
        <v>37</v>
      </c>
      <c r="AD11" s="24" t="s">
        <v>56</v>
      </c>
      <c r="AE11" s="24" t="s">
        <v>41</v>
      </c>
      <c r="AF11" s="24" t="s">
        <v>70</v>
      </c>
      <c r="AG11" s="24" t="s">
        <v>55</v>
      </c>
    </row>
    <row r="12" spans="1:33" x14ac:dyDescent="0.45">
      <c r="A12">
        <f t="shared" si="0"/>
        <v>11</v>
      </c>
      <c r="B12" t="str">
        <f>""</f>
        <v/>
      </c>
      <c r="C12" s="11" t="s">
        <v>100</v>
      </c>
      <c r="D12" s="12">
        <v>42147</v>
      </c>
      <c r="E12" s="13">
        <v>2015</v>
      </c>
      <c r="F12" s="14">
        <v>0.49791666666666667</v>
      </c>
      <c r="G12" s="15">
        <v>34.300640000000001</v>
      </c>
      <c r="H12" s="15">
        <v>-118.361272</v>
      </c>
      <c r="I12" s="16" t="s">
        <v>41</v>
      </c>
      <c r="J12" s="16" t="s">
        <v>42</v>
      </c>
      <c r="K12" s="17" t="s">
        <v>4</v>
      </c>
      <c r="L12" s="17" t="s">
        <v>4</v>
      </c>
      <c r="M12" s="17"/>
      <c r="N12" s="17" t="s">
        <v>43</v>
      </c>
      <c r="O12" s="17" t="s">
        <v>101</v>
      </c>
      <c r="P12" s="18" t="s">
        <v>102</v>
      </c>
      <c r="Q12" s="25" t="s">
        <v>103</v>
      </c>
      <c r="R12" s="18" t="s">
        <v>61</v>
      </c>
      <c r="S12" s="19" t="s">
        <v>62</v>
      </c>
      <c r="T12" s="19" t="s">
        <v>49</v>
      </c>
      <c r="U12" s="18" t="s">
        <v>50</v>
      </c>
      <c r="V12" s="20">
        <v>16</v>
      </c>
      <c r="W12" s="20" t="s">
        <v>51</v>
      </c>
      <c r="X12" s="20" t="s">
        <v>52</v>
      </c>
      <c r="Y12" s="20" t="s">
        <v>53</v>
      </c>
      <c r="Z12" s="21" t="s">
        <v>54</v>
      </c>
      <c r="AA12" s="22">
        <v>42147</v>
      </c>
      <c r="AB12" s="23">
        <v>0.46180555555555558</v>
      </c>
      <c r="AC12" s="24" t="s">
        <v>55</v>
      </c>
      <c r="AD12" s="24" t="s">
        <v>56</v>
      </c>
      <c r="AE12" s="24" t="s">
        <v>56</v>
      </c>
      <c r="AF12" s="24" t="s">
        <v>56</v>
      </c>
      <c r="AG12" s="24" t="s">
        <v>55</v>
      </c>
    </row>
    <row r="13" spans="1:33" x14ac:dyDescent="0.45">
      <c r="A13">
        <f t="shared" si="0"/>
        <v>12</v>
      </c>
      <c r="B13" t="str">
        <f>""</f>
        <v/>
      </c>
      <c r="C13" s="11" t="s">
        <v>104</v>
      </c>
      <c r="D13" s="12">
        <v>42150</v>
      </c>
      <c r="E13" s="13">
        <v>2015</v>
      </c>
      <c r="F13" s="14">
        <v>0.61597222222222225</v>
      </c>
      <c r="G13" s="15">
        <v>34.141244</v>
      </c>
      <c r="H13" s="15">
        <v>-118.907889</v>
      </c>
      <c r="I13" s="16" t="s">
        <v>63</v>
      </c>
      <c r="J13" s="16" t="s">
        <v>42</v>
      </c>
      <c r="K13" s="17" t="s">
        <v>3</v>
      </c>
      <c r="L13" s="17" t="s">
        <v>3</v>
      </c>
      <c r="M13" s="17"/>
      <c r="N13" s="17" t="s">
        <v>43</v>
      </c>
      <c r="O13" s="17" t="s">
        <v>83</v>
      </c>
      <c r="P13" s="18" t="s">
        <v>105</v>
      </c>
      <c r="Q13" s="25" t="s">
        <v>106</v>
      </c>
      <c r="R13" s="18" t="s">
        <v>61</v>
      </c>
      <c r="S13" s="19" t="s">
        <v>62</v>
      </c>
      <c r="T13" s="19" t="s">
        <v>49</v>
      </c>
      <c r="U13" s="18" t="s">
        <v>56</v>
      </c>
      <c r="V13" s="20">
        <v>4</v>
      </c>
      <c r="W13" s="20" t="s">
        <v>51</v>
      </c>
      <c r="X13" s="20" t="s">
        <v>63</v>
      </c>
      <c r="Y13" s="20" t="s">
        <v>53</v>
      </c>
      <c r="Z13" s="21" t="s">
        <v>75</v>
      </c>
      <c r="AA13" s="22" t="s">
        <v>76</v>
      </c>
      <c r="AB13" s="23" t="s">
        <v>56</v>
      </c>
      <c r="AC13" s="24" t="s">
        <v>55</v>
      </c>
      <c r="AD13" s="24" t="s">
        <v>56</v>
      </c>
      <c r="AE13" s="24" t="s">
        <v>56</v>
      </c>
      <c r="AF13" s="24" t="s">
        <v>56</v>
      </c>
      <c r="AG13" s="24" t="s">
        <v>55</v>
      </c>
    </row>
    <row r="14" spans="1:33" x14ac:dyDescent="0.45">
      <c r="A14">
        <f t="shared" si="0"/>
        <v>13</v>
      </c>
      <c r="B14" t="str">
        <f>""</f>
        <v/>
      </c>
      <c r="C14" s="11" t="s">
        <v>107</v>
      </c>
      <c r="D14" s="12">
        <v>42153</v>
      </c>
      <c r="E14" s="13">
        <v>2015</v>
      </c>
      <c r="F14" s="14">
        <v>0.31180555555555561</v>
      </c>
      <c r="G14" s="15">
        <v>36.386960999999999</v>
      </c>
      <c r="H14" s="15">
        <v>-118.95355499999999</v>
      </c>
      <c r="I14" s="16" t="s">
        <v>41</v>
      </c>
      <c r="J14" s="16" t="s">
        <v>42</v>
      </c>
      <c r="K14" s="17" t="s">
        <v>3</v>
      </c>
      <c r="L14" s="17" t="s">
        <v>3</v>
      </c>
      <c r="M14" s="17"/>
      <c r="N14" s="17" t="s">
        <v>43</v>
      </c>
      <c r="O14" s="17" t="s">
        <v>108</v>
      </c>
      <c r="P14" s="18" t="s">
        <v>109</v>
      </c>
      <c r="Q14" s="25" t="s">
        <v>110</v>
      </c>
      <c r="R14" s="18" t="s">
        <v>47</v>
      </c>
      <c r="S14" s="19" t="s">
        <v>48</v>
      </c>
      <c r="T14" s="19" t="s">
        <v>49</v>
      </c>
      <c r="U14" s="18" t="s">
        <v>56</v>
      </c>
      <c r="V14" s="20">
        <v>66</v>
      </c>
      <c r="W14" s="20" t="s">
        <v>111</v>
      </c>
      <c r="X14" s="20" t="s">
        <v>52</v>
      </c>
      <c r="Y14" s="20" t="s">
        <v>53</v>
      </c>
      <c r="Z14" s="21" t="s">
        <v>54</v>
      </c>
      <c r="AA14" s="22">
        <v>42153</v>
      </c>
      <c r="AB14" s="23">
        <v>0.31180555555555561</v>
      </c>
      <c r="AC14" s="24" t="s">
        <v>37</v>
      </c>
      <c r="AD14" s="24" t="s">
        <v>56</v>
      </c>
      <c r="AE14" s="24" t="s">
        <v>112</v>
      </c>
      <c r="AF14" s="24" t="s">
        <v>70</v>
      </c>
      <c r="AG14" s="24" t="s">
        <v>64</v>
      </c>
    </row>
    <row r="15" spans="1:33" x14ac:dyDescent="0.45">
      <c r="A15">
        <f t="shared" si="0"/>
        <v>14</v>
      </c>
      <c r="B15" t="str">
        <f>""</f>
        <v/>
      </c>
      <c r="C15" s="11" t="s">
        <v>113</v>
      </c>
      <c r="D15" s="12">
        <v>42154</v>
      </c>
      <c r="E15" s="13">
        <v>2015</v>
      </c>
      <c r="F15" s="14">
        <v>0.6430555555555556</v>
      </c>
      <c r="G15" s="15">
        <v>33.709730999999998</v>
      </c>
      <c r="H15" s="15">
        <v>-117.64594700000001</v>
      </c>
      <c r="I15" s="16" t="s">
        <v>41</v>
      </c>
      <c r="J15" s="16" t="s">
        <v>42</v>
      </c>
      <c r="K15" s="17" t="s">
        <v>3</v>
      </c>
      <c r="L15" s="17" t="s">
        <v>3</v>
      </c>
      <c r="M15" s="17"/>
      <c r="N15" s="17" t="s">
        <v>43</v>
      </c>
      <c r="O15" s="17" t="s">
        <v>93</v>
      </c>
      <c r="P15" s="18" t="s">
        <v>114</v>
      </c>
      <c r="Q15" s="25" t="s">
        <v>115</v>
      </c>
      <c r="R15" s="18" t="s">
        <v>61</v>
      </c>
      <c r="S15" s="19" t="s">
        <v>62</v>
      </c>
      <c r="T15" s="19" t="s">
        <v>49</v>
      </c>
      <c r="U15" s="18" t="s">
        <v>50</v>
      </c>
      <c r="V15" s="20">
        <v>12</v>
      </c>
      <c r="W15" s="20" t="s">
        <v>51</v>
      </c>
      <c r="X15" s="20" t="s">
        <v>63</v>
      </c>
      <c r="Y15" s="20" t="s">
        <v>53</v>
      </c>
      <c r="Z15" s="21" t="s">
        <v>54</v>
      </c>
      <c r="AA15" s="22">
        <v>42154</v>
      </c>
      <c r="AB15" s="23">
        <v>0.6430555555555556</v>
      </c>
      <c r="AC15" s="24" t="s">
        <v>37</v>
      </c>
      <c r="AD15" s="24" t="s">
        <v>56</v>
      </c>
      <c r="AE15" s="24" t="s">
        <v>112</v>
      </c>
      <c r="AF15" s="24" t="s">
        <v>70</v>
      </c>
      <c r="AG15" s="24" t="s">
        <v>55</v>
      </c>
    </row>
    <row r="16" spans="1:33" x14ac:dyDescent="0.45">
      <c r="A16">
        <f t="shared" si="0"/>
        <v>15</v>
      </c>
      <c r="B16" t="str">
        <f>""</f>
        <v/>
      </c>
      <c r="C16" s="11" t="s">
        <v>113</v>
      </c>
      <c r="D16" s="12">
        <v>42154</v>
      </c>
      <c r="E16" s="13">
        <v>2015</v>
      </c>
      <c r="F16" s="14">
        <v>0.64583333333333337</v>
      </c>
      <c r="G16" s="15">
        <v>33.709730999999998</v>
      </c>
      <c r="H16" s="15">
        <v>-117.64594700000001</v>
      </c>
      <c r="I16" s="16" t="s">
        <v>41</v>
      </c>
      <c r="J16" s="16" t="s">
        <v>42</v>
      </c>
      <c r="K16" s="17" t="s">
        <v>3</v>
      </c>
      <c r="L16" s="17" t="s">
        <v>3</v>
      </c>
      <c r="M16" s="17"/>
      <c r="N16" s="17" t="s">
        <v>43</v>
      </c>
      <c r="O16" s="17" t="s">
        <v>90</v>
      </c>
      <c r="P16" s="18" t="s">
        <v>116</v>
      </c>
      <c r="Q16" s="25" t="s">
        <v>115</v>
      </c>
      <c r="R16" s="18" t="s">
        <v>61</v>
      </c>
      <c r="S16" s="19" t="s">
        <v>62</v>
      </c>
      <c r="T16" s="19" t="s">
        <v>49</v>
      </c>
      <c r="U16" s="18" t="s">
        <v>50</v>
      </c>
      <c r="V16" s="20">
        <v>12</v>
      </c>
      <c r="W16" s="20" t="s">
        <v>51</v>
      </c>
      <c r="X16" s="20" t="s">
        <v>63</v>
      </c>
      <c r="Y16" s="20" t="s">
        <v>53</v>
      </c>
      <c r="Z16" s="21" t="s">
        <v>54</v>
      </c>
      <c r="AA16" s="22">
        <v>42154</v>
      </c>
      <c r="AB16" s="23">
        <v>0.6430555555555556</v>
      </c>
      <c r="AC16" s="24" t="s">
        <v>37</v>
      </c>
      <c r="AD16" s="24" t="s">
        <v>56</v>
      </c>
      <c r="AE16" s="24" t="s">
        <v>112</v>
      </c>
      <c r="AF16" s="24" t="s">
        <v>70</v>
      </c>
      <c r="AG16" s="24" t="s">
        <v>64</v>
      </c>
    </row>
    <row r="17" spans="1:33" x14ac:dyDescent="0.45">
      <c r="A17">
        <f t="shared" si="0"/>
        <v>16</v>
      </c>
      <c r="B17" t="str">
        <f>""</f>
        <v/>
      </c>
      <c r="C17" s="11" t="s">
        <v>117</v>
      </c>
      <c r="D17" s="12">
        <v>42161</v>
      </c>
      <c r="E17" s="13">
        <v>2015</v>
      </c>
      <c r="F17" s="14">
        <v>0.41666666666666669</v>
      </c>
      <c r="G17" s="15">
        <v>34.404333000000001</v>
      </c>
      <c r="H17" s="15">
        <v>-118.423417</v>
      </c>
      <c r="I17" s="16" t="s">
        <v>41</v>
      </c>
      <c r="J17" s="16" t="s">
        <v>42</v>
      </c>
      <c r="K17" s="17" t="s">
        <v>3</v>
      </c>
      <c r="L17" s="17" t="s">
        <v>3</v>
      </c>
      <c r="M17" s="17"/>
      <c r="N17" s="17" t="s">
        <v>43</v>
      </c>
      <c r="O17" s="17" t="s">
        <v>66</v>
      </c>
      <c r="P17" s="18" t="s">
        <v>118</v>
      </c>
      <c r="Q17" s="25" t="s">
        <v>119</v>
      </c>
      <c r="R17" s="18" t="s">
        <v>61</v>
      </c>
      <c r="S17" s="19" t="s">
        <v>62</v>
      </c>
      <c r="T17" s="19" t="s">
        <v>49</v>
      </c>
      <c r="U17" s="18" t="s">
        <v>50</v>
      </c>
      <c r="V17" s="20">
        <v>16</v>
      </c>
      <c r="W17" s="20" t="s">
        <v>51</v>
      </c>
      <c r="X17" s="20" t="s">
        <v>63</v>
      </c>
      <c r="Y17" s="20" t="s">
        <v>53</v>
      </c>
      <c r="Z17" s="21" t="s">
        <v>54</v>
      </c>
      <c r="AA17" s="22">
        <v>42161</v>
      </c>
      <c r="AB17" s="23">
        <v>0.42569444444444438</v>
      </c>
      <c r="AC17" s="24" t="s">
        <v>37</v>
      </c>
      <c r="AD17" s="24" t="s">
        <v>56</v>
      </c>
      <c r="AE17" s="24" t="s">
        <v>112</v>
      </c>
      <c r="AF17" s="24" t="s">
        <v>70</v>
      </c>
      <c r="AG17" s="24" t="s">
        <v>64</v>
      </c>
    </row>
    <row r="18" spans="1:33" x14ac:dyDescent="0.45">
      <c r="A18">
        <f t="shared" si="0"/>
        <v>17</v>
      </c>
      <c r="B18" t="str">
        <f>""</f>
        <v/>
      </c>
      <c r="C18" s="11" t="s">
        <v>120</v>
      </c>
      <c r="D18" s="12">
        <v>42164</v>
      </c>
      <c r="E18" s="13">
        <v>2015</v>
      </c>
      <c r="F18" s="14">
        <v>0.24027777777777781</v>
      </c>
      <c r="G18" s="15">
        <v>33.598571999999997</v>
      </c>
      <c r="H18" s="15">
        <v>-117.131068</v>
      </c>
      <c r="I18" s="16" t="s">
        <v>63</v>
      </c>
      <c r="J18" s="16" t="s">
        <v>42</v>
      </c>
      <c r="K18" s="17" t="s">
        <v>3</v>
      </c>
      <c r="L18" s="17" t="s">
        <v>3</v>
      </c>
      <c r="M18" s="17"/>
      <c r="N18" s="17" t="s">
        <v>43</v>
      </c>
      <c r="O18" s="17" t="s">
        <v>101</v>
      </c>
      <c r="P18" s="18" t="s">
        <v>121</v>
      </c>
      <c r="Q18" s="25" t="s">
        <v>122</v>
      </c>
      <c r="R18" s="18" t="s">
        <v>47</v>
      </c>
      <c r="S18" s="19" t="s">
        <v>48</v>
      </c>
      <c r="T18" s="19" t="s">
        <v>49</v>
      </c>
      <c r="U18" s="18" t="s">
        <v>56</v>
      </c>
      <c r="V18" s="20">
        <v>33</v>
      </c>
      <c r="W18" s="20" t="s">
        <v>51</v>
      </c>
      <c r="X18" s="20" t="s">
        <v>52</v>
      </c>
      <c r="Y18" s="20" t="s">
        <v>53</v>
      </c>
      <c r="Z18" s="21" t="s">
        <v>54</v>
      </c>
      <c r="AA18" s="22">
        <v>42164</v>
      </c>
      <c r="AB18" s="23">
        <v>0.24027777777777781</v>
      </c>
      <c r="AC18" s="24" t="s">
        <v>37</v>
      </c>
      <c r="AD18" s="24" t="s">
        <v>56</v>
      </c>
      <c r="AE18" s="24" t="s">
        <v>112</v>
      </c>
      <c r="AF18" s="24" t="s">
        <v>70</v>
      </c>
      <c r="AG18" s="24" t="s">
        <v>64</v>
      </c>
    </row>
    <row r="19" spans="1:33" x14ac:dyDescent="0.45">
      <c r="A19">
        <f t="shared" si="0"/>
        <v>18</v>
      </c>
      <c r="B19" t="str">
        <f>""</f>
        <v/>
      </c>
      <c r="C19" s="11" t="s">
        <v>123</v>
      </c>
      <c r="D19" s="12">
        <v>42172</v>
      </c>
      <c r="E19" s="13">
        <v>2015</v>
      </c>
      <c r="F19" s="14">
        <v>0.72847222222222219</v>
      </c>
      <c r="G19" s="15">
        <v>36.108561999999999</v>
      </c>
      <c r="H19" s="15">
        <v>-118.94253</v>
      </c>
      <c r="I19" s="16" t="s">
        <v>41</v>
      </c>
      <c r="J19" s="16" t="s">
        <v>42</v>
      </c>
      <c r="K19" s="17" t="s">
        <v>3</v>
      </c>
      <c r="L19" s="17" t="s">
        <v>3</v>
      </c>
      <c r="M19" s="17"/>
      <c r="N19" s="17" t="s">
        <v>43</v>
      </c>
      <c r="O19" s="17" t="s">
        <v>101</v>
      </c>
      <c r="P19" s="18" t="s">
        <v>124</v>
      </c>
      <c r="Q19" s="25" t="s">
        <v>125</v>
      </c>
      <c r="R19" s="18" t="s">
        <v>47</v>
      </c>
      <c r="S19" s="19" t="s">
        <v>48</v>
      </c>
      <c r="T19" s="19" t="s">
        <v>49</v>
      </c>
      <c r="U19" s="18" t="s">
        <v>56</v>
      </c>
      <c r="V19" s="20">
        <v>66</v>
      </c>
      <c r="W19" s="20" t="s">
        <v>111</v>
      </c>
      <c r="X19" s="20" t="s">
        <v>52</v>
      </c>
      <c r="Y19" s="20" t="s">
        <v>53</v>
      </c>
      <c r="Z19" s="21" t="s">
        <v>54</v>
      </c>
      <c r="AA19" s="22">
        <v>42172</v>
      </c>
      <c r="AB19" s="23">
        <v>0.72847222222222219</v>
      </c>
      <c r="AC19" s="24" t="s">
        <v>37</v>
      </c>
      <c r="AD19" s="24" t="s">
        <v>56</v>
      </c>
      <c r="AE19" s="24" t="s">
        <v>112</v>
      </c>
      <c r="AF19" s="24" t="s">
        <v>70</v>
      </c>
      <c r="AG19" s="24" t="s">
        <v>64</v>
      </c>
    </row>
    <row r="20" spans="1:33" x14ac:dyDescent="0.45">
      <c r="A20">
        <f t="shared" si="0"/>
        <v>19</v>
      </c>
      <c r="B20" t="str">
        <f>""</f>
        <v/>
      </c>
      <c r="C20" s="11" t="s">
        <v>82</v>
      </c>
      <c r="D20" s="12">
        <v>42178</v>
      </c>
      <c r="E20" s="13">
        <v>2015</v>
      </c>
      <c r="F20" s="14">
        <v>0.72291666666666665</v>
      </c>
      <c r="G20" s="15">
        <v>34.278967999999999</v>
      </c>
      <c r="H20" s="15">
        <v>-118.90721600000001</v>
      </c>
      <c r="I20" s="16" t="s">
        <v>41</v>
      </c>
      <c r="J20" s="16" t="s">
        <v>42</v>
      </c>
      <c r="K20" s="17" t="s">
        <v>4</v>
      </c>
      <c r="L20" s="17" t="s">
        <v>4</v>
      </c>
      <c r="M20" s="17"/>
      <c r="N20" s="17" t="s">
        <v>43</v>
      </c>
      <c r="O20" s="17" t="s">
        <v>58</v>
      </c>
      <c r="P20" s="18" t="s">
        <v>126</v>
      </c>
      <c r="Q20" s="25" t="s">
        <v>127</v>
      </c>
      <c r="R20" s="18" t="s">
        <v>61</v>
      </c>
      <c r="S20" s="19" t="s">
        <v>62</v>
      </c>
      <c r="T20" s="19" t="s">
        <v>49</v>
      </c>
      <c r="U20" s="18" t="s">
        <v>56</v>
      </c>
      <c r="V20" s="20">
        <v>16</v>
      </c>
      <c r="W20" s="20" t="s">
        <v>51</v>
      </c>
      <c r="X20" s="20" t="s">
        <v>52</v>
      </c>
      <c r="Y20" s="20" t="s">
        <v>128</v>
      </c>
      <c r="Z20" s="21" t="s">
        <v>75</v>
      </c>
      <c r="AA20" s="22" t="s">
        <v>76</v>
      </c>
      <c r="AB20" s="23" t="s">
        <v>56</v>
      </c>
      <c r="AC20" s="24" t="s">
        <v>86</v>
      </c>
      <c r="AD20" s="24" t="s">
        <v>63</v>
      </c>
      <c r="AE20" s="24" t="s">
        <v>56</v>
      </c>
      <c r="AF20" s="24" t="s">
        <v>56</v>
      </c>
      <c r="AG20" s="24" t="s">
        <v>55</v>
      </c>
    </row>
    <row r="21" spans="1:33" x14ac:dyDescent="0.45">
      <c r="A21">
        <f t="shared" si="0"/>
        <v>20</v>
      </c>
      <c r="B21" t="str">
        <f>""</f>
        <v/>
      </c>
      <c r="C21" s="11" t="s">
        <v>129</v>
      </c>
      <c r="D21" s="12">
        <v>42198</v>
      </c>
      <c r="E21" s="13">
        <v>2015</v>
      </c>
      <c r="F21" s="14">
        <v>0.46875</v>
      </c>
      <c r="G21" s="15">
        <v>33.767847000000003</v>
      </c>
      <c r="H21" s="15">
        <v>-117.72072300000001</v>
      </c>
      <c r="I21" s="16" t="s">
        <v>41</v>
      </c>
      <c r="J21" s="16" t="s">
        <v>42</v>
      </c>
      <c r="K21" s="17" t="s">
        <v>6</v>
      </c>
      <c r="L21" s="17" t="s">
        <v>6</v>
      </c>
      <c r="M21" s="17"/>
      <c r="N21" s="17" t="s">
        <v>43</v>
      </c>
      <c r="O21" s="17" t="s">
        <v>101</v>
      </c>
      <c r="P21" s="18" t="s">
        <v>130</v>
      </c>
      <c r="Q21" s="25" t="s">
        <v>131</v>
      </c>
      <c r="R21" s="18" t="s">
        <v>61</v>
      </c>
      <c r="S21" s="19" t="s">
        <v>62</v>
      </c>
      <c r="T21" s="19" t="s">
        <v>49</v>
      </c>
      <c r="U21" s="18" t="s">
        <v>50</v>
      </c>
      <c r="V21" s="20">
        <v>12</v>
      </c>
      <c r="W21" s="20" t="s">
        <v>51</v>
      </c>
      <c r="X21" s="20" t="s">
        <v>52</v>
      </c>
      <c r="Y21" s="20" t="s">
        <v>53</v>
      </c>
      <c r="Z21" s="21" t="s">
        <v>54</v>
      </c>
      <c r="AA21" s="22">
        <v>42198</v>
      </c>
      <c r="AB21" s="23">
        <v>0.5625</v>
      </c>
      <c r="AC21" s="24" t="s">
        <v>55</v>
      </c>
      <c r="AD21" s="24" t="s">
        <v>56</v>
      </c>
      <c r="AE21" s="24" t="s">
        <v>56</v>
      </c>
      <c r="AF21" s="24" t="s">
        <v>56</v>
      </c>
      <c r="AG21" s="24" t="s">
        <v>55</v>
      </c>
    </row>
    <row r="22" spans="1:33" x14ac:dyDescent="0.45">
      <c r="A22">
        <f t="shared" si="0"/>
        <v>21</v>
      </c>
      <c r="B22" t="str">
        <f>""</f>
        <v/>
      </c>
      <c r="C22" s="11" t="s">
        <v>132</v>
      </c>
      <c r="D22" s="12">
        <v>42228</v>
      </c>
      <c r="E22" s="13">
        <v>2015</v>
      </c>
      <c r="F22" s="14">
        <v>0.5</v>
      </c>
      <c r="G22" s="15">
        <v>35.177247000000001</v>
      </c>
      <c r="H22" s="15">
        <v>-118.33731899999999</v>
      </c>
      <c r="I22" s="16" t="s">
        <v>41</v>
      </c>
      <c r="J22" s="16" t="s">
        <v>42</v>
      </c>
      <c r="K22" s="17" t="s">
        <v>3</v>
      </c>
      <c r="L22" s="17" t="s">
        <v>3</v>
      </c>
      <c r="M22" s="17"/>
      <c r="N22" s="17" t="s">
        <v>133</v>
      </c>
      <c r="O22" s="17" t="s">
        <v>56</v>
      </c>
      <c r="P22" s="18" t="s">
        <v>134</v>
      </c>
      <c r="Q22" s="25" t="s">
        <v>135</v>
      </c>
      <c r="R22" s="18" t="s">
        <v>47</v>
      </c>
      <c r="S22" s="19" t="s">
        <v>48</v>
      </c>
      <c r="T22" s="19" t="s">
        <v>49</v>
      </c>
      <c r="U22" s="18" t="s">
        <v>56</v>
      </c>
      <c r="V22" s="20" t="s">
        <v>136</v>
      </c>
      <c r="W22" s="20" t="s">
        <v>51</v>
      </c>
      <c r="X22" s="20" t="s">
        <v>52</v>
      </c>
      <c r="Y22" s="20" t="s">
        <v>128</v>
      </c>
      <c r="Z22" s="21" t="s">
        <v>54</v>
      </c>
      <c r="AA22" s="22">
        <v>42228</v>
      </c>
      <c r="AB22" s="23">
        <v>0.46319444444444452</v>
      </c>
      <c r="AC22" s="24" t="s">
        <v>63</v>
      </c>
      <c r="AD22" s="24" t="s">
        <v>56</v>
      </c>
      <c r="AE22" s="24" t="s">
        <v>56</v>
      </c>
      <c r="AF22" s="24" t="s">
        <v>56</v>
      </c>
      <c r="AG22" s="24" t="s">
        <v>137</v>
      </c>
    </row>
    <row r="23" spans="1:33" x14ac:dyDescent="0.45">
      <c r="A23">
        <f t="shared" si="0"/>
        <v>22</v>
      </c>
      <c r="B23" t="str">
        <f>""</f>
        <v/>
      </c>
      <c r="C23" s="11" t="s">
        <v>138</v>
      </c>
      <c r="D23" s="12">
        <v>42250</v>
      </c>
      <c r="E23" s="13">
        <v>2015</v>
      </c>
      <c r="F23" s="14">
        <v>0.70833333333333337</v>
      </c>
      <c r="G23" s="15">
        <v>36.893599999999999</v>
      </c>
      <c r="H23" s="15">
        <v>-119.4571</v>
      </c>
      <c r="I23" s="16" t="s">
        <v>41</v>
      </c>
      <c r="J23" s="16" t="s">
        <v>42</v>
      </c>
      <c r="K23" s="17" t="s">
        <v>5</v>
      </c>
      <c r="L23" s="17" t="s">
        <v>5</v>
      </c>
      <c r="M23" s="17"/>
      <c r="N23" s="17" t="s">
        <v>43</v>
      </c>
      <c r="O23" s="17" t="s">
        <v>101</v>
      </c>
      <c r="P23" s="18" t="s">
        <v>139</v>
      </c>
      <c r="Q23" s="25" t="s">
        <v>140</v>
      </c>
      <c r="R23" s="18" t="s">
        <v>47</v>
      </c>
      <c r="S23" s="19" t="s">
        <v>48</v>
      </c>
      <c r="T23" s="19" t="s">
        <v>49</v>
      </c>
      <c r="U23" s="18" t="s">
        <v>56</v>
      </c>
      <c r="V23" s="20">
        <v>220</v>
      </c>
      <c r="W23" s="20" t="s">
        <v>111</v>
      </c>
      <c r="X23" s="20" t="s">
        <v>52</v>
      </c>
      <c r="Y23" s="20" t="s">
        <v>53</v>
      </c>
      <c r="Z23" s="21" t="s">
        <v>54</v>
      </c>
      <c r="AA23" s="22">
        <v>42250</v>
      </c>
      <c r="AB23" s="23">
        <v>0.67708333333333337</v>
      </c>
      <c r="AC23" s="24" t="s">
        <v>37</v>
      </c>
      <c r="AD23" s="24" t="s">
        <v>56</v>
      </c>
      <c r="AE23" s="24" t="s">
        <v>141</v>
      </c>
      <c r="AF23" s="24" t="s">
        <v>70</v>
      </c>
      <c r="AG23" s="24" t="s">
        <v>64</v>
      </c>
    </row>
    <row r="24" spans="1:33" x14ac:dyDescent="0.45">
      <c r="A24">
        <f t="shared" si="0"/>
        <v>23</v>
      </c>
      <c r="B24" t="str">
        <f>""</f>
        <v/>
      </c>
      <c r="C24" s="11" t="s">
        <v>142</v>
      </c>
      <c r="D24" s="12">
        <v>42286</v>
      </c>
      <c r="E24" s="13">
        <v>2015</v>
      </c>
      <c r="F24" s="14">
        <v>0.58333333333333337</v>
      </c>
      <c r="G24" s="15">
        <v>33.575239000000003</v>
      </c>
      <c r="H24" s="15">
        <v>-117.170044</v>
      </c>
      <c r="I24" s="16" t="s">
        <v>41</v>
      </c>
      <c r="J24" s="16" t="s">
        <v>42</v>
      </c>
      <c r="K24" s="17" t="s">
        <v>4</v>
      </c>
      <c r="L24" s="17" t="s">
        <v>4</v>
      </c>
      <c r="M24" s="17"/>
      <c r="N24" s="17" t="s">
        <v>43</v>
      </c>
      <c r="O24" s="17" t="s">
        <v>143</v>
      </c>
      <c r="P24" s="18" t="s">
        <v>144</v>
      </c>
      <c r="Q24" s="25" t="s">
        <v>145</v>
      </c>
      <c r="R24" s="18" t="s">
        <v>47</v>
      </c>
      <c r="S24" s="19" t="s">
        <v>48</v>
      </c>
      <c r="T24" s="19" t="s">
        <v>49</v>
      </c>
      <c r="U24" s="18" t="s">
        <v>56</v>
      </c>
      <c r="V24" s="20">
        <v>12</v>
      </c>
      <c r="W24" s="20" t="s">
        <v>51</v>
      </c>
      <c r="X24" s="20" t="s">
        <v>63</v>
      </c>
      <c r="Y24" s="20" t="s">
        <v>53</v>
      </c>
      <c r="Z24" s="21" t="s">
        <v>75</v>
      </c>
      <c r="AA24" s="22" t="s">
        <v>76</v>
      </c>
      <c r="AB24" s="23" t="s">
        <v>56</v>
      </c>
      <c r="AC24" s="24" t="s">
        <v>86</v>
      </c>
      <c r="AD24" s="24" t="s">
        <v>146</v>
      </c>
      <c r="AE24" s="24" t="s">
        <v>56</v>
      </c>
      <c r="AF24" s="24" t="s">
        <v>56</v>
      </c>
      <c r="AG24" s="24" t="s">
        <v>55</v>
      </c>
    </row>
    <row r="25" spans="1:33" x14ac:dyDescent="0.45">
      <c r="A25">
        <f t="shared" si="0"/>
        <v>24</v>
      </c>
      <c r="B25" t="str">
        <f>""</f>
        <v/>
      </c>
      <c r="C25" s="11" t="s">
        <v>147</v>
      </c>
      <c r="D25" s="12">
        <v>42385</v>
      </c>
      <c r="E25" s="13">
        <v>2016</v>
      </c>
      <c r="F25" s="14">
        <v>0.63888888888888884</v>
      </c>
      <c r="G25" s="15">
        <v>34.409571</v>
      </c>
      <c r="H25" s="15">
        <v>-118.68156999999999</v>
      </c>
      <c r="I25" s="16" t="s">
        <v>41</v>
      </c>
      <c r="J25" s="16" t="s">
        <v>42</v>
      </c>
      <c r="K25" s="17" t="s">
        <v>3</v>
      </c>
      <c r="L25" s="17" t="s">
        <v>3</v>
      </c>
      <c r="M25" s="17"/>
      <c r="N25" s="17" t="s">
        <v>43</v>
      </c>
      <c r="O25" s="17" t="s">
        <v>148</v>
      </c>
      <c r="P25" s="18" t="s">
        <v>149</v>
      </c>
      <c r="Q25" s="25" t="s">
        <v>149</v>
      </c>
      <c r="R25" s="18" t="s">
        <v>61</v>
      </c>
      <c r="S25" s="19" t="s">
        <v>62</v>
      </c>
      <c r="T25" s="19" t="s">
        <v>49</v>
      </c>
      <c r="U25" s="18" t="s">
        <v>56</v>
      </c>
      <c r="V25" s="20">
        <v>16</v>
      </c>
      <c r="W25" s="20" t="s">
        <v>51</v>
      </c>
      <c r="X25" s="20" t="s">
        <v>52</v>
      </c>
      <c r="Y25" s="20" t="s">
        <v>53</v>
      </c>
      <c r="Z25" s="21" t="s">
        <v>54</v>
      </c>
      <c r="AA25" s="22">
        <v>42385</v>
      </c>
      <c r="AB25" s="23">
        <v>0.63888888888888884</v>
      </c>
      <c r="AC25" s="24" t="s">
        <v>86</v>
      </c>
      <c r="AD25" s="24" t="s">
        <v>63</v>
      </c>
      <c r="AE25" s="24" t="s">
        <v>56</v>
      </c>
      <c r="AF25" s="24" t="s">
        <v>56</v>
      </c>
      <c r="AG25" s="24" t="s">
        <v>55</v>
      </c>
    </row>
    <row r="26" spans="1:33" x14ac:dyDescent="0.45">
      <c r="A26">
        <f t="shared" si="0"/>
        <v>25</v>
      </c>
      <c r="B26" t="str">
        <f>""</f>
        <v/>
      </c>
      <c r="C26" s="11" t="s">
        <v>150</v>
      </c>
      <c r="D26" s="12">
        <v>42422</v>
      </c>
      <c r="E26" s="13">
        <v>2016</v>
      </c>
      <c r="F26" s="14">
        <v>0.71111111111111114</v>
      </c>
      <c r="G26" s="15">
        <v>34.449164000000003</v>
      </c>
      <c r="H26" s="15">
        <v>-119.584498</v>
      </c>
      <c r="I26" s="16" t="s">
        <v>41</v>
      </c>
      <c r="J26" s="16" t="s">
        <v>42</v>
      </c>
      <c r="K26" s="17" t="s">
        <v>3</v>
      </c>
      <c r="L26" s="17" t="s">
        <v>3</v>
      </c>
      <c r="M26" s="17"/>
      <c r="N26" s="17" t="s">
        <v>43</v>
      </c>
      <c r="O26" s="17" t="s">
        <v>151</v>
      </c>
      <c r="P26" s="18" t="s">
        <v>152</v>
      </c>
      <c r="Q26" s="25" t="s">
        <v>152</v>
      </c>
      <c r="R26" s="18" t="s">
        <v>61</v>
      </c>
      <c r="S26" s="19" t="s">
        <v>62</v>
      </c>
      <c r="T26" s="19" t="s">
        <v>49</v>
      </c>
      <c r="U26" s="18" t="s">
        <v>153</v>
      </c>
      <c r="V26" s="20">
        <v>16</v>
      </c>
      <c r="W26" s="20" t="s">
        <v>51</v>
      </c>
      <c r="X26" s="20" t="s">
        <v>52</v>
      </c>
      <c r="Y26" s="20" t="s">
        <v>53</v>
      </c>
      <c r="Z26" s="21" t="s">
        <v>54</v>
      </c>
      <c r="AA26" s="22">
        <v>42422</v>
      </c>
      <c r="AB26" s="23">
        <v>0.71111111111111114</v>
      </c>
      <c r="AC26" s="24" t="s">
        <v>86</v>
      </c>
      <c r="AD26" s="24" t="s">
        <v>52</v>
      </c>
      <c r="AE26" s="24" t="s">
        <v>56</v>
      </c>
      <c r="AF26" s="24" t="s">
        <v>56</v>
      </c>
      <c r="AG26" s="24" t="s">
        <v>55</v>
      </c>
    </row>
    <row r="27" spans="1:33" x14ac:dyDescent="0.45">
      <c r="A27">
        <f t="shared" si="0"/>
        <v>26</v>
      </c>
      <c r="B27" t="str">
        <f>""</f>
        <v/>
      </c>
      <c r="C27" s="11" t="s">
        <v>154</v>
      </c>
      <c r="D27" s="12">
        <v>42427</v>
      </c>
      <c r="E27" s="13">
        <v>2016</v>
      </c>
      <c r="F27" s="14">
        <v>3.4027777777777768E-2</v>
      </c>
      <c r="G27" s="15">
        <v>33.913418</v>
      </c>
      <c r="H27" s="15">
        <v>-116.800325</v>
      </c>
      <c r="I27" s="16" t="s">
        <v>63</v>
      </c>
      <c r="J27" s="16" t="s">
        <v>42</v>
      </c>
      <c r="K27" s="17" t="s">
        <v>3</v>
      </c>
      <c r="L27" s="17" t="s">
        <v>3</v>
      </c>
      <c r="M27" s="17"/>
      <c r="N27" s="17" t="s">
        <v>43</v>
      </c>
      <c r="O27" s="17" t="s">
        <v>101</v>
      </c>
      <c r="P27" s="18" t="s">
        <v>155</v>
      </c>
      <c r="Q27" s="25" t="s">
        <v>155</v>
      </c>
      <c r="R27" s="18" t="s">
        <v>61</v>
      </c>
      <c r="S27" s="19" t="s">
        <v>62</v>
      </c>
      <c r="T27" s="19" t="s">
        <v>49</v>
      </c>
      <c r="U27" s="18" t="s">
        <v>56</v>
      </c>
      <c r="V27" s="20">
        <v>12</v>
      </c>
      <c r="W27" s="20" t="s">
        <v>51</v>
      </c>
      <c r="X27" s="20" t="s">
        <v>52</v>
      </c>
      <c r="Y27" s="20" t="s">
        <v>53</v>
      </c>
      <c r="Z27" s="21" t="s">
        <v>54</v>
      </c>
      <c r="AA27" s="22">
        <v>42427</v>
      </c>
      <c r="AB27" s="23">
        <v>3.4027777777777768E-2</v>
      </c>
      <c r="AC27" s="24" t="s">
        <v>37</v>
      </c>
      <c r="AD27" s="24" t="s">
        <v>56</v>
      </c>
      <c r="AE27" s="24" t="s">
        <v>80</v>
      </c>
      <c r="AF27" s="24" t="s">
        <v>81</v>
      </c>
      <c r="AG27" s="24" t="s">
        <v>55</v>
      </c>
    </row>
    <row r="28" spans="1:33" x14ac:dyDescent="0.45">
      <c r="A28">
        <f t="shared" si="0"/>
        <v>27</v>
      </c>
      <c r="B28" t="str">
        <f>""</f>
        <v/>
      </c>
      <c r="C28" s="11" t="s">
        <v>156</v>
      </c>
      <c r="D28" s="12">
        <v>42481</v>
      </c>
      <c r="E28" s="13">
        <v>2016</v>
      </c>
      <c r="F28" s="14">
        <v>0.51388888888888884</v>
      </c>
      <c r="G28" s="15">
        <v>34.333927000000003</v>
      </c>
      <c r="H28" s="15">
        <v>-119.27482500000001</v>
      </c>
      <c r="I28" s="16" t="s">
        <v>41</v>
      </c>
      <c r="J28" s="16" t="s">
        <v>42</v>
      </c>
      <c r="K28" s="17" t="s">
        <v>4</v>
      </c>
      <c r="L28" s="17" t="s">
        <v>4</v>
      </c>
      <c r="M28" s="17"/>
      <c r="N28" s="17" t="s">
        <v>43</v>
      </c>
      <c r="O28" s="17" t="s">
        <v>157</v>
      </c>
      <c r="P28" s="18" t="s">
        <v>158</v>
      </c>
      <c r="Q28" s="25" t="s">
        <v>158</v>
      </c>
      <c r="R28" s="18" t="s">
        <v>61</v>
      </c>
      <c r="S28" s="19" t="s">
        <v>62</v>
      </c>
      <c r="T28" s="19" t="s">
        <v>49</v>
      </c>
      <c r="U28" s="18" t="s">
        <v>56</v>
      </c>
      <c r="V28" s="20">
        <v>66</v>
      </c>
      <c r="W28" s="20" t="s">
        <v>111</v>
      </c>
      <c r="X28" s="20" t="s">
        <v>52</v>
      </c>
      <c r="Y28" s="20" t="s">
        <v>53</v>
      </c>
      <c r="Z28" s="21" t="s">
        <v>54</v>
      </c>
      <c r="AA28" s="22">
        <v>42481</v>
      </c>
      <c r="AB28" s="23">
        <v>0.51388888888888884</v>
      </c>
      <c r="AC28" s="24" t="s">
        <v>37</v>
      </c>
      <c r="AD28" s="24" t="s">
        <v>56</v>
      </c>
      <c r="AE28" s="24" t="s">
        <v>112</v>
      </c>
      <c r="AF28" s="24" t="s">
        <v>70</v>
      </c>
      <c r="AG28" s="24" t="s">
        <v>55</v>
      </c>
    </row>
    <row r="29" spans="1:33" x14ac:dyDescent="0.45">
      <c r="A29">
        <f t="shared" si="0"/>
        <v>28</v>
      </c>
      <c r="B29" t="str">
        <f>""</f>
        <v/>
      </c>
      <c r="C29" s="11" t="s">
        <v>159</v>
      </c>
      <c r="D29" s="12">
        <v>42485</v>
      </c>
      <c r="E29" s="13">
        <v>2016</v>
      </c>
      <c r="F29" s="14">
        <v>0.64097222222222228</v>
      </c>
      <c r="G29" s="15">
        <v>35.838740000000001</v>
      </c>
      <c r="H29" s="15">
        <v>-118.914749</v>
      </c>
      <c r="I29" s="16" t="s">
        <v>41</v>
      </c>
      <c r="J29" s="16" t="s">
        <v>42</v>
      </c>
      <c r="K29" s="17" t="s">
        <v>3</v>
      </c>
      <c r="L29" s="17" t="s">
        <v>3</v>
      </c>
      <c r="M29" s="17"/>
      <c r="N29" s="17" t="s">
        <v>43</v>
      </c>
      <c r="O29" s="17" t="s">
        <v>101</v>
      </c>
      <c r="P29" s="18" t="s">
        <v>160</v>
      </c>
      <c r="Q29" s="25" t="s">
        <v>160</v>
      </c>
      <c r="R29" s="18" t="s">
        <v>47</v>
      </c>
      <c r="S29" s="19" t="s">
        <v>48</v>
      </c>
      <c r="T29" s="19" t="s">
        <v>49</v>
      </c>
      <c r="U29" s="18" t="s">
        <v>56</v>
      </c>
      <c r="V29" s="20">
        <v>12</v>
      </c>
      <c r="W29" s="20" t="s">
        <v>51</v>
      </c>
      <c r="X29" s="20" t="s">
        <v>52</v>
      </c>
      <c r="Y29" s="20" t="s">
        <v>53</v>
      </c>
      <c r="Z29" s="21" t="s">
        <v>54</v>
      </c>
      <c r="AA29" s="22">
        <v>42485</v>
      </c>
      <c r="AB29" s="23">
        <v>0.64097222222222228</v>
      </c>
      <c r="AC29" s="24" t="s">
        <v>86</v>
      </c>
      <c r="AD29" s="24" t="s">
        <v>146</v>
      </c>
      <c r="AE29" s="24" t="s">
        <v>56</v>
      </c>
      <c r="AF29" s="24" t="s">
        <v>56</v>
      </c>
      <c r="AG29" s="24" t="s">
        <v>55</v>
      </c>
    </row>
    <row r="30" spans="1:33" x14ac:dyDescent="0.45">
      <c r="A30">
        <f t="shared" si="0"/>
        <v>29</v>
      </c>
      <c r="B30" t="str">
        <f>""</f>
        <v/>
      </c>
      <c r="C30" s="11" t="s">
        <v>161</v>
      </c>
      <c r="D30" s="12">
        <v>42485</v>
      </c>
      <c r="E30" s="13">
        <v>2016</v>
      </c>
      <c r="F30" s="14">
        <v>0.80208333333333337</v>
      </c>
      <c r="G30" s="15">
        <v>36.137197999999998</v>
      </c>
      <c r="H30" s="15">
        <v>-118.861515</v>
      </c>
      <c r="I30" s="16" t="s">
        <v>41</v>
      </c>
      <c r="J30" s="16" t="s">
        <v>42</v>
      </c>
      <c r="K30" s="17" t="s">
        <v>4</v>
      </c>
      <c r="L30" s="17" t="s">
        <v>4</v>
      </c>
      <c r="M30" s="17"/>
      <c r="N30" s="17" t="s">
        <v>43</v>
      </c>
      <c r="O30" s="17" t="s">
        <v>101</v>
      </c>
      <c r="P30" s="18" t="s">
        <v>162</v>
      </c>
      <c r="Q30" s="25" t="s">
        <v>162</v>
      </c>
      <c r="R30" s="18" t="s">
        <v>47</v>
      </c>
      <c r="S30" s="19" t="s">
        <v>48</v>
      </c>
      <c r="T30" s="19" t="s">
        <v>49</v>
      </c>
      <c r="U30" s="18" t="s">
        <v>163</v>
      </c>
      <c r="V30" s="20" t="s">
        <v>164</v>
      </c>
      <c r="W30" s="20" t="s">
        <v>51</v>
      </c>
      <c r="X30" s="20" t="s">
        <v>52</v>
      </c>
      <c r="Y30" s="20" t="s">
        <v>53</v>
      </c>
      <c r="Z30" s="21" t="s">
        <v>54</v>
      </c>
      <c r="AA30" s="22">
        <v>42485</v>
      </c>
      <c r="AB30" s="23">
        <v>0.80208333333333337</v>
      </c>
      <c r="AC30" s="24" t="s">
        <v>86</v>
      </c>
      <c r="AD30" s="24" t="s">
        <v>52</v>
      </c>
      <c r="AE30" s="24" t="s">
        <v>56</v>
      </c>
      <c r="AF30" s="24" t="s">
        <v>56</v>
      </c>
      <c r="AG30" s="24" t="s">
        <v>55</v>
      </c>
    </row>
    <row r="31" spans="1:33" x14ac:dyDescent="0.45">
      <c r="A31">
        <f t="shared" si="0"/>
        <v>30</v>
      </c>
      <c r="B31" t="str">
        <f>""</f>
        <v/>
      </c>
      <c r="C31" s="11" t="s">
        <v>165</v>
      </c>
      <c r="D31" s="12">
        <v>42488</v>
      </c>
      <c r="E31" s="13">
        <v>2016</v>
      </c>
      <c r="F31" s="14">
        <v>0.58333333333333337</v>
      </c>
      <c r="G31" s="15">
        <v>34.357004000000003</v>
      </c>
      <c r="H31" s="15">
        <v>-119.314044</v>
      </c>
      <c r="I31" s="16" t="s">
        <v>41</v>
      </c>
      <c r="J31" s="16" t="s">
        <v>42</v>
      </c>
      <c r="K31" s="17" t="s">
        <v>5</v>
      </c>
      <c r="L31" s="17" t="s">
        <v>5</v>
      </c>
      <c r="M31" s="17"/>
      <c r="N31" s="17" t="s">
        <v>43</v>
      </c>
      <c r="O31" s="17" t="s">
        <v>157</v>
      </c>
      <c r="P31" s="18" t="s">
        <v>166</v>
      </c>
      <c r="Q31" s="25" t="s">
        <v>166</v>
      </c>
      <c r="R31" s="18" t="s">
        <v>61</v>
      </c>
      <c r="S31" s="19" t="s">
        <v>62</v>
      </c>
      <c r="T31" s="19" t="s">
        <v>49</v>
      </c>
      <c r="U31" s="18" t="s">
        <v>56</v>
      </c>
      <c r="V31" s="20">
        <v>16</v>
      </c>
      <c r="W31" s="20" t="s">
        <v>51</v>
      </c>
      <c r="X31" s="20" t="s">
        <v>52</v>
      </c>
      <c r="Y31" s="20" t="s">
        <v>53</v>
      </c>
      <c r="Z31" s="21" t="s">
        <v>54</v>
      </c>
      <c r="AA31" s="22">
        <v>42488</v>
      </c>
      <c r="AB31" s="23">
        <v>0.58333333333333337</v>
      </c>
      <c r="AC31" s="24" t="s">
        <v>86</v>
      </c>
      <c r="AD31" s="24" t="s">
        <v>63</v>
      </c>
      <c r="AE31" s="24" t="s">
        <v>56</v>
      </c>
      <c r="AF31" s="24" t="s">
        <v>56</v>
      </c>
      <c r="AG31" s="24" t="s">
        <v>55</v>
      </c>
    </row>
    <row r="32" spans="1:33" x14ac:dyDescent="0.45">
      <c r="A32">
        <f t="shared" si="0"/>
        <v>31</v>
      </c>
      <c r="B32" t="str">
        <f>""</f>
        <v/>
      </c>
      <c r="C32" s="11" t="s">
        <v>167</v>
      </c>
      <c r="D32" s="12">
        <v>42492</v>
      </c>
      <c r="E32" s="13">
        <v>2016</v>
      </c>
      <c r="F32" s="14">
        <v>0.29375000000000001</v>
      </c>
      <c r="G32" s="15">
        <v>34.473624000000001</v>
      </c>
      <c r="H32" s="15">
        <v>-120.215309</v>
      </c>
      <c r="I32" s="16" t="s">
        <v>41</v>
      </c>
      <c r="J32" s="16" t="s">
        <v>42</v>
      </c>
      <c r="K32" s="17" t="s">
        <v>3</v>
      </c>
      <c r="L32" s="17" t="s">
        <v>3</v>
      </c>
      <c r="M32" s="17"/>
      <c r="N32" s="17" t="s">
        <v>43</v>
      </c>
      <c r="O32" s="17" t="s">
        <v>168</v>
      </c>
      <c r="P32" s="18" t="s">
        <v>169</v>
      </c>
      <c r="Q32" s="25" t="s">
        <v>169</v>
      </c>
      <c r="R32" s="18" t="s">
        <v>47</v>
      </c>
      <c r="S32" s="19" t="s">
        <v>48</v>
      </c>
      <c r="T32" s="19" t="s">
        <v>49</v>
      </c>
      <c r="U32" s="18" t="s">
        <v>56</v>
      </c>
      <c r="V32" s="20">
        <v>16</v>
      </c>
      <c r="W32" s="20" t="s">
        <v>51</v>
      </c>
      <c r="X32" s="20" t="s">
        <v>52</v>
      </c>
      <c r="Y32" s="20" t="s">
        <v>53</v>
      </c>
      <c r="Z32" s="21" t="s">
        <v>54</v>
      </c>
      <c r="AA32" s="22">
        <v>42492</v>
      </c>
      <c r="AB32" s="23">
        <v>0.29375000000000001</v>
      </c>
      <c r="AC32" s="24" t="s">
        <v>86</v>
      </c>
      <c r="AD32" s="24" t="s">
        <v>87</v>
      </c>
      <c r="AE32" s="24" t="s">
        <v>56</v>
      </c>
      <c r="AF32" s="24" t="s">
        <v>56</v>
      </c>
      <c r="AG32" s="24" t="s">
        <v>55</v>
      </c>
    </row>
    <row r="33" spans="1:33" x14ac:dyDescent="0.45">
      <c r="A33">
        <f t="shared" si="0"/>
        <v>32</v>
      </c>
      <c r="B33" t="str">
        <f>""</f>
        <v/>
      </c>
      <c r="C33" s="11" t="s">
        <v>167</v>
      </c>
      <c r="D33" s="12">
        <v>42502</v>
      </c>
      <c r="E33" s="13">
        <v>2016</v>
      </c>
      <c r="F33" s="14">
        <v>0.37152777777777779</v>
      </c>
      <c r="G33" s="15">
        <v>34.473616</v>
      </c>
      <c r="H33" s="15">
        <v>-120.21599500000001</v>
      </c>
      <c r="I33" s="16" t="s">
        <v>41</v>
      </c>
      <c r="J33" s="16" t="s">
        <v>42</v>
      </c>
      <c r="K33" s="17" t="s">
        <v>3</v>
      </c>
      <c r="L33" s="17" t="s">
        <v>3</v>
      </c>
      <c r="M33" s="17"/>
      <c r="N33" s="17" t="s">
        <v>43</v>
      </c>
      <c r="O33" s="17" t="s">
        <v>168</v>
      </c>
      <c r="P33" s="18" t="s">
        <v>170</v>
      </c>
      <c r="Q33" s="25" t="s">
        <v>170</v>
      </c>
      <c r="R33" s="18" t="s">
        <v>47</v>
      </c>
      <c r="S33" s="19" t="s">
        <v>48</v>
      </c>
      <c r="T33" s="19" t="s">
        <v>49</v>
      </c>
      <c r="U33" s="18" t="s">
        <v>56</v>
      </c>
      <c r="V33" s="20">
        <v>16</v>
      </c>
      <c r="W33" s="20" t="s">
        <v>51</v>
      </c>
      <c r="X33" s="20" t="s">
        <v>52</v>
      </c>
      <c r="Y33" s="20" t="s">
        <v>53</v>
      </c>
      <c r="Z33" s="21" t="s">
        <v>54</v>
      </c>
      <c r="AA33" s="22">
        <v>42502</v>
      </c>
      <c r="AB33" s="23">
        <v>0.37152777777777779</v>
      </c>
      <c r="AC33" s="24" t="s">
        <v>86</v>
      </c>
      <c r="AD33" s="24" t="s">
        <v>87</v>
      </c>
      <c r="AE33" s="24" t="s">
        <v>56</v>
      </c>
      <c r="AF33" s="24" t="s">
        <v>56</v>
      </c>
      <c r="AG33" s="24" t="s">
        <v>55</v>
      </c>
    </row>
    <row r="34" spans="1:33" x14ac:dyDescent="0.45">
      <c r="A34">
        <f t="shared" si="0"/>
        <v>33</v>
      </c>
      <c r="B34" t="str">
        <f>""</f>
        <v/>
      </c>
      <c r="C34" s="11" t="s">
        <v>171</v>
      </c>
      <c r="D34" s="12">
        <v>42519</v>
      </c>
      <c r="E34" s="13">
        <v>2016</v>
      </c>
      <c r="F34" s="14">
        <v>0.93402777777777779</v>
      </c>
      <c r="G34" s="15">
        <v>36.009123000000002</v>
      </c>
      <c r="H34" s="15">
        <v>-118.956283</v>
      </c>
      <c r="I34" s="16" t="s">
        <v>41</v>
      </c>
      <c r="J34" s="16" t="s">
        <v>42</v>
      </c>
      <c r="K34" s="17" t="s">
        <v>5</v>
      </c>
      <c r="L34" s="17" t="s">
        <v>5</v>
      </c>
      <c r="M34" s="17"/>
      <c r="N34" s="17" t="s">
        <v>43</v>
      </c>
      <c r="O34" s="17" t="s">
        <v>101</v>
      </c>
      <c r="P34" s="18" t="s">
        <v>172</v>
      </c>
      <c r="Q34" s="25" t="s">
        <v>172</v>
      </c>
      <c r="R34" s="18" t="s">
        <v>47</v>
      </c>
      <c r="S34" s="19" t="s">
        <v>48</v>
      </c>
      <c r="T34" s="19" t="s">
        <v>49</v>
      </c>
      <c r="U34" s="18" t="s">
        <v>163</v>
      </c>
      <c r="V34" s="20">
        <v>12</v>
      </c>
      <c r="W34" s="20" t="s">
        <v>51</v>
      </c>
      <c r="X34" s="20" t="s">
        <v>52</v>
      </c>
      <c r="Y34" s="20" t="s">
        <v>53</v>
      </c>
      <c r="Z34" s="21" t="s">
        <v>54</v>
      </c>
      <c r="AA34" s="22">
        <v>42519</v>
      </c>
      <c r="AB34" s="23">
        <v>0.93402777777777779</v>
      </c>
      <c r="AC34" s="24" t="s">
        <v>37</v>
      </c>
      <c r="AD34" s="24" t="s">
        <v>56</v>
      </c>
      <c r="AE34" s="24" t="s">
        <v>63</v>
      </c>
      <c r="AF34" s="24" t="s">
        <v>70</v>
      </c>
      <c r="AG34" s="24" t="s">
        <v>55</v>
      </c>
    </row>
    <row r="35" spans="1:33" x14ac:dyDescent="0.45">
      <c r="A35">
        <f t="shared" ref="A35:A66" si="1">1+A34</f>
        <v>34</v>
      </c>
      <c r="B35" t="str">
        <f>""</f>
        <v/>
      </c>
      <c r="C35" s="11" t="s">
        <v>173</v>
      </c>
      <c r="D35" s="12">
        <v>42525</v>
      </c>
      <c r="E35" s="13">
        <v>2016</v>
      </c>
      <c r="F35" s="14">
        <v>0.4284722222222222</v>
      </c>
      <c r="G35" s="15">
        <v>33.594650000000001</v>
      </c>
      <c r="H35" s="15">
        <v>-117.13871</v>
      </c>
      <c r="I35" s="16" t="s">
        <v>41</v>
      </c>
      <c r="J35" s="16" t="s">
        <v>42</v>
      </c>
      <c r="K35" s="17" t="s">
        <v>4</v>
      </c>
      <c r="L35" s="17" t="s">
        <v>4</v>
      </c>
      <c r="M35" s="17"/>
      <c r="N35" s="17" t="s">
        <v>55</v>
      </c>
      <c r="O35" s="17" t="s">
        <v>56</v>
      </c>
      <c r="P35" s="18" t="s">
        <v>174</v>
      </c>
      <c r="Q35" s="25" t="s">
        <v>174</v>
      </c>
      <c r="R35" s="18" t="s">
        <v>47</v>
      </c>
      <c r="S35" s="19" t="s">
        <v>48</v>
      </c>
      <c r="T35" s="19" t="s">
        <v>49</v>
      </c>
      <c r="U35" s="18" t="s">
        <v>56</v>
      </c>
      <c r="V35" s="20">
        <v>12</v>
      </c>
      <c r="W35" s="20" t="s">
        <v>51</v>
      </c>
      <c r="X35" s="20" t="s">
        <v>175</v>
      </c>
      <c r="Y35" s="20" t="s">
        <v>53</v>
      </c>
      <c r="Z35" s="21" t="s">
        <v>54</v>
      </c>
      <c r="AA35" s="22">
        <v>42525</v>
      </c>
      <c r="AB35" s="23">
        <v>0.4284722222222222</v>
      </c>
      <c r="AC35" s="24" t="s">
        <v>86</v>
      </c>
      <c r="AD35" s="24" t="s">
        <v>175</v>
      </c>
      <c r="AE35" s="24" t="s">
        <v>56</v>
      </c>
      <c r="AF35" s="24" t="s">
        <v>56</v>
      </c>
      <c r="AG35" s="24" t="s">
        <v>55</v>
      </c>
    </row>
    <row r="36" spans="1:33" x14ac:dyDescent="0.45">
      <c r="A36">
        <f t="shared" si="1"/>
        <v>35</v>
      </c>
      <c r="B36" t="str">
        <f>""</f>
        <v/>
      </c>
      <c r="C36" s="11" t="s">
        <v>176</v>
      </c>
      <c r="D36" s="12">
        <v>42526</v>
      </c>
      <c r="E36" s="13">
        <v>2016</v>
      </c>
      <c r="F36" s="14">
        <v>0.66597222222222219</v>
      </c>
      <c r="G36" s="15">
        <v>34.420771999999999</v>
      </c>
      <c r="H36" s="15">
        <v>-118.421786</v>
      </c>
      <c r="I36" s="16" t="s">
        <v>41</v>
      </c>
      <c r="J36" s="16" t="s">
        <v>42</v>
      </c>
      <c r="K36" s="17" t="s">
        <v>3</v>
      </c>
      <c r="L36" s="17" t="s">
        <v>3</v>
      </c>
      <c r="M36" s="17"/>
      <c r="N36" s="17" t="s">
        <v>43</v>
      </c>
      <c r="O36" s="17" t="s">
        <v>148</v>
      </c>
      <c r="P36" s="18" t="s">
        <v>177</v>
      </c>
      <c r="Q36" s="25" t="s">
        <v>177</v>
      </c>
      <c r="R36" s="18" t="s">
        <v>61</v>
      </c>
      <c r="S36" s="19" t="s">
        <v>62</v>
      </c>
      <c r="T36" s="19" t="s">
        <v>49</v>
      </c>
      <c r="U36" s="18" t="s">
        <v>163</v>
      </c>
      <c r="V36" s="20">
        <v>16</v>
      </c>
      <c r="W36" s="20" t="s">
        <v>51</v>
      </c>
      <c r="X36" s="20" t="s">
        <v>52</v>
      </c>
      <c r="Y36" s="20" t="s">
        <v>53</v>
      </c>
      <c r="Z36" s="21" t="s">
        <v>54</v>
      </c>
      <c r="AA36" s="22">
        <v>42526</v>
      </c>
      <c r="AB36" s="23">
        <v>0.66597222222222219</v>
      </c>
      <c r="AC36" s="24" t="s">
        <v>55</v>
      </c>
      <c r="AD36" s="24" t="s">
        <v>56</v>
      </c>
      <c r="AE36" s="24" t="s">
        <v>56</v>
      </c>
      <c r="AF36" s="24" t="s">
        <v>56</v>
      </c>
      <c r="AG36" s="24" t="s">
        <v>55</v>
      </c>
    </row>
    <row r="37" spans="1:33" x14ac:dyDescent="0.45">
      <c r="A37">
        <f t="shared" si="1"/>
        <v>36</v>
      </c>
      <c r="B37" t="str">
        <f>""</f>
        <v/>
      </c>
      <c r="C37" s="11" t="s">
        <v>178</v>
      </c>
      <c r="D37" s="12">
        <v>42527</v>
      </c>
      <c r="E37" s="13">
        <v>2016</v>
      </c>
      <c r="F37" s="14">
        <v>0.73888888888888893</v>
      </c>
      <c r="G37" s="15">
        <v>35.135475999999997</v>
      </c>
      <c r="H37" s="15">
        <v>-118.477058</v>
      </c>
      <c r="I37" s="16" t="s">
        <v>41</v>
      </c>
      <c r="J37" s="16" t="s">
        <v>42</v>
      </c>
      <c r="K37" s="17" t="s">
        <v>3</v>
      </c>
      <c r="L37" s="17" t="s">
        <v>3</v>
      </c>
      <c r="M37" s="17"/>
      <c r="N37" s="17" t="s">
        <v>43</v>
      </c>
      <c r="O37" s="17" t="s">
        <v>179</v>
      </c>
      <c r="P37" s="18" t="s">
        <v>180</v>
      </c>
      <c r="Q37" s="25" t="s">
        <v>180</v>
      </c>
      <c r="R37" s="18" t="s">
        <v>61</v>
      </c>
      <c r="S37" s="19" t="s">
        <v>62</v>
      </c>
      <c r="T37" s="19" t="s">
        <v>49</v>
      </c>
      <c r="U37" s="18" t="s">
        <v>56</v>
      </c>
      <c r="V37" s="20">
        <v>12</v>
      </c>
      <c r="W37" s="20" t="s">
        <v>51</v>
      </c>
      <c r="X37" s="20" t="s">
        <v>52</v>
      </c>
      <c r="Y37" s="20" t="s">
        <v>53</v>
      </c>
      <c r="Z37" s="21" t="s">
        <v>54</v>
      </c>
      <c r="AA37" s="22">
        <v>42527</v>
      </c>
      <c r="AB37" s="23">
        <v>0.73888888888888893</v>
      </c>
      <c r="AC37" s="24" t="s">
        <v>37</v>
      </c>
      <c r="AD37" s="24" t="s">
        <v>56</v>
      </c>
      <c r="AE37" s="24" t="s">
        <v>63</v>
      </c>
      <c r="AF37" s="24" t="s">
        <v>81</v>
      </c>
      <c r="AG37" s="24" t="s">
        <v>55</v>
      </c>
    </row>
    <row r="38" spans="1:33" x14ac:dyDescent="0.45">
      <c r="A38">
        <f t="shared" si="1"/>
        <v>37</v>
      </c>
      <c r="B38" t="str">
        <f>""</f>
        <v/>
      </c>
      <c r="C38" s="11" t="s">
        <v>181</v>
      </c>
      <c r="D38" s="12">
        <v>42530</v>
      </c>
      <c r="E38" s="13">
        <v>2016</v>
      </c>
      <c r="F38" s="14">
        <v>0.4777777777777778</v>
      </c>
      <c r="G38" s="15">
        <v>34.586229000000003</v>
      </c>
      <c r="H38" s="15">
        <v>-118.19596199999999</v>
      </c>
      <c r="I38" s="16" t="s">
        <v>41</v>
      </c>
      <c r="J38" s="16" t="s">
        <v>42</v>
      </c>
      <c r="K38" s="17" t="s">
        <v>3</v>
      </c>
      <c r="L38" s="17" t="s">
        <v>3</v>
      </c>
      <c r="M38" s="17"/>
      <c r="N38" s="17" t="s">
        <v>55</v>
      </c>
      <c r="O38" s="17" t="s">
        <v>56</v>
      </c>
      <c r="P38" s="18" t="s">
        <v>182</v>
      </c>
      <c r="Q38" s="25" t="s">
        <v>182</v>
      </c>
      <c r="R38" s="18" t="s">
        <v>61</v>
      </c>
      <c r="S38" s="19" t="s">
        <v>62</v>
      </c>
      <c r="T38" s="19" t="s">
        <v>49</v>
      </c>
      <c r="U38" s="18" t="s">
        <v>163</v>
      </c>
      <c r="V38" s="20">
        <v>12</v>
      </c>
      <c r="W38" s="20" t="s">
        <v>51</v>
      </c>
      <c r="X38" s="20" t="s">
        <v>52</v>
      </c>
      <c r="Y38" s="20" t="s">
        <v>53</v>
      </c>
      <c r="Z38" s="21" t="s">
        <v>54</v>
      </c>
      <c r="AA38" s="22">
        <v>42530</v>
      </c>
      <c r="AB38" s="23">
        <v>0.4777777777777778</v>
      </c>
      <c r="AC38" s="24" t="s">
        <v>37</v>
      </c>
      <c r="AD38" s="24" t="s">
        <v>56</v>
      </c>
      <c r="AE38" s="24" t="s">
        <v>141</v>
      </c>
      <c r="AF38" s="24" t="s">
        <v>70</v>
      </c>
      <c r="AG38" s="24" t="s">
        <v>55</v>
      </c>
    </row>
    <row r="39" spans="1:33" x14ac:dyDescent="0.45">
      <c r="A39">
        <f t="shared" si="1"/>
        <v>38</v>
      </c>
      <c r="B39" t="str">
        <f>""</f>
        <v/>
      </c>
      <c r="C39" s="11" t="s">
        <v>183</v>
      </c>
      <c r="D39" s="12">
        <v>42542</v>
      </c>
      <c r="E39" s="13">
        <v>2016</v>
      </c>
      <c r="F39" s="14">
        <v>0.90763888888888888</v>
      </c>
      <c r="G39" s="15">
        <v>36.251508999999999</v>
      </c>
      <c r="H39" s="15">
        <v>-118.78093200000001</v>
      </c>
      <c r="I39" s="16" t="s">
        <v>41</v>
      </c>
      <c r="J39" s="16" t="s">
        <v>42</v>
      </c>
      <c r="K39" s="17" t="s">
        <v>4</v>
      </c>
      <c r="L39" s="17" t="s">
        <v>4</v>
      </c>
      <c r="M39" s="17"/>
      <c r="N39" s="17" t="s">
        <v>43</v>
      </c>
      <c r="O39" s="17" t="s">
        <v>101</v>
      </c>
      <c r="P39" s="18" t="s">
        <v>184</v>
      </c>
      <c r="Q39" s="25" t="s">
        <v>184</v>
      </c>
      <c r="R39" s="18" t="s">
        <v>47</v>
      </c>
      <c r="S39" s="19" t="s">
        <v>48</v>
      </c>
      <c r="T39" s="19" t="s">
        <v>49</v>
      </c>
      <c r="U39" s="18" t="s">
        <v>163</v>
      </c>
      <c r="V39" s="20">
        <v>12</v>
      </c>
      <c r="W39" s="20" t="s">
        <v>51</v>
      </c>
      <c r="X39" s="20" t="s">
        <v>52</v>
      </c>
      <c r="Y39" s="20" t="s">
        <v>53</v>
      </c>
      <c r="Z39" s="21" t="s">
        <v>54</v>
      </c>
      <c r="AA39" s="22">
        <v>42542</v>
      </c>
      <c r="AB39" s="23">
        <v>0.90763888888888888</v>
      </c>
      <c r="AC39" s="24" t="s">
        <v>37</v>
      </c>
      <c r="AD39" s="24" t="s">
        <v>56</v>
      </c>
      <c r="AE39" s="24" t="s">
        <v>41</v>
      </c>
      <c r="AF39" s="24" t="s">
        <v>70</v>
      </c>
      <c r="AG39" s="24" t="s">
        <v>55</v>
      </c>
    </row>
    <row r="40" spans="1:33" x14ac:dyDescent="0.45">
      <c r="A40">
        <f t="shared" si="1"/>
        <v>39</v>
      </c>
      <c r="B40" t="str">
        <f>""</f>
        <v/>
      </c>
      <c r="C40" s="11" t="s">
        <v>185</v>
      </c>
      <c r="D40" s="12">
        <v>42559</v>
      </c>
      <c r="E40" s="13">
        <v>2016</v>
      </c>
      <c r="F40" s="14">
        <v>0.46875</v>
      </c>
      <c r="G40" s="15">
        <v>34.790622999999997</v>
      </c>
      <c r="H40" s="15">
        <v>-118.825559</v>
      </c>
      <c r="I40" s="16" t="s">
        <v>41</v>
      </c>
      <c r="J40" s="16" t="s">
        <v>42</v>
      </c>
      <c r="K40" s="17" t="s">
        <v>7</v>
      </c>
      <c r="L40" s="17" t="s">
        <v>7</v>
      </c>
      <c r="M40" s="17"/>
      <c r="N40" s="17" t="s">
        <v>43</v>
      </c>
      <c r="O40" s="17" t="s">
        <v>179</v>
      </c>
      <c r="P40" s="18" t="s">
        <v>186</v>
      </c>
      <c r="Q40" s="25" t="s">
        <v>187</v>
      </c>
      <c r="R40" s="18" t="s">
        <v>47</v>
      </c>
      <c r="S40" s="19" t="s">
        <v>48</v>
      </c>
      <c r="T40" s="19" t="s">
        <v>49</v>
      </c>
      <c r="U40" s="18" t="s">
        <v>56</v>
      </c>
      <c r="V40" s="20">
        <v>66</v>
      </c>
      <c r="W40" s="20" t="s">
        <v>111</v>
      </c>
      <c r="X40" s="20" t="s">
        <v>52</v>
      </c>
      <c r="Y40" s="20" t="s">
        <v>53</v>
      </c>
      <c r="Z40" s="21" t="s">
        <v>75</v>
      </c>
      <c r="AA40" s="22" t="s">
        <v>76</v>
      </c>
      <c r="AB40" s="23" t="s">
        <v>56</v>
      </c>
      <c r="AC40" s="24" t="s">
        <v>55</v>
      </c>
      <c r="AD40" s="24" t="s">
        <v>56</v>
      </c>
      <c r="AE40" s="24" t="s">
        <v>56</v>
      </c>
      <c r="AF40" s="24" t="s">
        <v>56</v>
      </c>
      <c r="AG40" s="24" t="s">
        <v>55</v>
      </c>
    </row>
    <row r="41" spans="1:33" x14ac:dyDescent="0.45">
      <c r="A41">
        <f t="shared" si="1"/>
        <v>40</v>
      </c>
      <c r="B41" t="str">
        <f>""</f>
        <v/>
      </c>
      <c r="C41" s="11" t="s">
        <v>188</v>
      </c>
      <c r="D41" s="12">
        <v>42600</v>
      </c>
      <c r="E41" s="13">
        <v>2016</v>
      </c>
      <c r="F41" s="14">
        <v>0.61944444444444446</v>
      </c>
      <c r="G41" s="15">
        <v>34.535572999999999</v>
      </c>
      <c r="H41" s="15">
        <v>-119.852255</v>
      </c>
      <c r="I41" s="16" t="s">
        <v>41</v>
      </c>
      <c r="J41" s="16" t="s">
        <v>42</v>
      </c>
      <c r="K41" s="17" t="s">
        <v>9</v>
      </c>
      <c r="L41" s="17" t="s">
        <v>9</v>
      </c>
      <c r="M41" s="17"/>
      <c r="N41" s="17" t="s">
        <v>43</v>
      </c>
      <c r="O41" s="17" t="s">
        <v>168</v>
      </c>
      <c r="P41" s="18" t="s">
        <v>189</v>
      </c>
      <c r="Q41" s="25" t="s">
        <v>189</v>
      </c>
      <c r="R41" s="18" t="s">
        <v>61</v>
      </c>
      <c r="S41" s="19" t="s">
        <v>62</v>
      </c>
      <c r="T41" s="19" t="s">
        <v>49</v>
      </c>
      <c r="U41" s="18" t="s">
        <v>153</v>
      </c>
      <c r="V41" s="20">
        <v>16</v>
      </c>
      <c r="W41" s="20" t="s">
        <v>51</v>
      </c>
      <c r="X41" s="20" t="s">
        <v>52</v>
      </c>
      <c r="Y41" s="20" t="s">
        <v>53</v>
      </c>
      <c r="Z41" s="21" t="s">
        <v>54</v>
      </c>
      <c r="AA41" s="22">
        <v>42600</v>
      </c>
      <c r="AB41" s="23">
        <v>0.61944444444444446</v>
      </c>
      <c r="AC41" s="24" t="s">
        <v>37</v>
      </c>
      <c r="AD41" s="24" t="s">
        <v>56</v>
      </c>
      <c r="AE41" s="24" t="s">
        <v>41</v>
      </c>
      <c r="AF41" s="24" t="s">
        <v>190</v>
      </c>
      <c r="AG41" s="24" t="s">
        <v>55</v>
      </c>
    </row>
    <row r="42" spans="1:33" x14ac:dyDescent="0.45">
      <c r="A42">
        <f t="shared" si="1"/>
        <v>41</v>
      </c>
      <c r="B42" t="str">
        <f>""</f>
        <v/>
      </c>
      <c r="C42" s="11" t="s">
        <v>191</v>
      </c>
      <c r="D42" s="12">
        <v>42600</v>
      </c>
      <c r="E42" s="13">
        <v>2016</v>
      </c>
      <c r="F42" s="14">
        <v>0.79166666666666663</v>
      </c>
      <c r="G42" s="15">
        <v>34.421351999999999</v>
      </c>
      <c r="H42" s="15">
        <v>-119.59635400000001</v>
      </c>
      <c r="I42" s="16" t="s">
        <v>63</v>
      </c>
      <c r="J42" s="16" t="s">
        <v>42</v>
      </c>
      <c r="K42" s="17" t="s">
        <v>192</v>
      </c>
      <c r="L42" s="17" t="s">
        <v>192</v>
      </c>
      <c r="M42" s="17"/>
      <c r="N42" s="17" t="s">
        <v>43</v>
      </c>
      <c r="O42" s="17" t="s">
        <v>168</v>
      </c>
      <c r="P42" s="18" t="s">
        <v>193</v>
      </c>
      <c r="Q42" s="25" t="s">
        <v>194</v>
      </c>
      <c r="R42" s="18" t="s">
        <v>47</v>
      </c>
      <c r="S42" s="19" t="s">
        <v>48</v>
      </c>
      <c r="T42" s="19" t="s">
        <v>49</v>
      </c>
      <c r="U42" s="18" t="s">
        <v>56</v>
      </c>
      <c r="V42" s="20" t="s">
        <v>164</v>
      </c>
      <c r="W42" s="20" t="s">
        <v>51</v>
      </c>
      <c r="X42" s="20" t="s">
        <v>52</v>
      </c>
      <c r="Y42" s="20" t="s">
        <v>53</v>
      </c>
      <c r="Z42" s="21" t="s">
        <v>75</v>
      </c>
      <c r="AA42" s="22" t="s">
        <v>76</v>
      </c>
      <c r="AB42" s="23" t="s">
        <v>56</v>
      </c>
      <c r="AC42" s="24" t="s">
        <v>86</v>
      </c>
      <c r="AD42" s="24" t="s">
        <v>52</v>
      </c>
      <c r="AE42" s="24" t="s">
        <v>56</v>
      </c>
      <c r="AF42" s="24" t="s">
        <v>56</v>
      </c>
      <c r="AG42" s="24" t="s">
        <v>55</v>
      </c>
    </row>
    <row r="43" spans="1:33" x14ac:dyDescent="0.45">
      <c r="A43">
        <f t="shared" si="1"/>
        <v>42</v>
      </c>
      <c r="B43" t="str">
        <f>""</f>
        <v/>
      </c>
      <c r="C43" s="11" t="s">
        <v>195</v>
      </c>
      <c r="D43" s="12">
        <v>42606</v>
      </c>
      <c r="E43" s="13">
        <v>2016</v>
      </c>
      <c r="F43" s="14">
        <v>0.69236111111111109</v>
      </c>
      <c r="G43" s="15">
        <v>34.466453000000001</v>
      </c>
      <c r="H43" s="15">
        <v>-120.070103</v>
      </c>
      <c r="I43" s="16" t="s">
        <v>41</v>
      </c>
      <c r="J43" s="16" t="s">
        <v>42</v>
      </c>
      <c r="K43" s="17" t="s">
        <v>5</v>
      </c>
      <c r="L43" s="17" t="s">
        <v>5</v>
      </c>
      <c r="M43" s="17"/>
      <c r="N43" s="17" t="s">
        <v>43</v>
      </c>
      <c r="O43" s="17" t="s">
        <v>168</v>
      </c>
      <c r="P43" s="18" t="s">
        <v>196</v>
      </c>
      <c r="Q43" s="25" t="s">
        <v>197</v>
      </c>
      <c r="R43" s="18" t="s">
        <v>47</v>
      </c>
      <c r="S43" s="19" t="s">
        <v>48</v>
      </c>
      <c r="T43" s="19" t="s">
        <v>49</v>
      </c>
      <c r="U43" s="18" t="s">
        <v>56</v>
      </c>
      <c r="V43" s="20">
        <v>16</v>
      </c>
      <c r="W43" s="20" t="s">
        <v>51</v>
      </c>
      <c r="X43" s="20" t="s">
        <v>52</v>
      </c>
      <c r="Y43" s="20" t="s">
        <v>53</v>
      </c>
      <c r="Z43" s="21" t="s">
        <v>54</v>
      </c>
      <c r="AA43" s="22">
        <v>42606</v>
      </c>
      <c r="AB43" s="23">
        <v>0.78472222222222221</v>
      </c>
      <c r="AC43" s="24" t="s">
        <v>37</v>
      </c>
      <c r="AD43" s="24" t="s">
        <v>56</v>
      </c>
      <c r="AE43" s="24" t="s">
        <v>112</v>
      </c>
      <c r="AF43" s="24" t="s">
        <v>70</v>
      </c>
      <c r="AG43" s="24" t="s">
        <v>55</v>
      </c>
    </row>
    <row r="44" spans="1:33" x14ac:dyDescent="0.45">
      <c r="A44">
        <f t="shared" si="1"/>
        <v>43</v>
      </c>
      <c r="B44" t="str">
        <f>""</f>
        <v/>
      </c>
      <c r="C44" s="11" t="s">
        <v>198</v>
      </c>
      <c r="D44" s="12">
        <v>42616</v>
      </c>
      <c r="E44" s="13">
        <v>2016</v>
      </c>
      <c r="F44" s="14">
        <v>0.43333333333333329</v>
      </c>
      <c r="G44" s="15">
        <v>34.444661000000004</v>
      </c>
      <c r="H44" s="15">
        <v>-119.236951</v>
      </c>
      <c r="I44" s="16" t="s">
        <v>41</v>
      </c>
      <c r="J44" s="16" t="s">
        <v>42</v>
      </c>
      <c r="K44" s="17" t="s">
        <v>4</v>
      </c>
      <c r="L44" s="17" t="s">
        <v>4</v>
      </c>
      <c r="M44" s="17"/>
      <c r="N44" s="17" t="s">
        <v>43</v>
      </c>
      <c r="O44" s="17" t="s">
        <v>157</v>
      </c>
      <c r="P44" s="18" t="s">
        <v>199</v>
      </c>
      <c r="Q44" s="25" t="s">
        <v>200</v>
      </c>
      <c r="R44" s="18" t="s">
        <v>61</v>
      </c>
      <c r="S44" s="19" t="s">
        <v>62</v>
      </c>
      <c r="T44" s="19" t="s">
        <v>49</v>
      </c>
      <c r="U44" s="18" t="s">
        <v>56</v>
      </c>
      <c r="V44" s="20">
        <v>66</v>
      </c>
      <c r="W44" s="20" t="s">
        <v>111</v>
      </c>
      <c r="X44" s="20" t="s">
        <v>52</v>
      </c>
      <c r="Y44" s="20" t="s">
        <v>53</v>
      </c>
      <c r="Z44" s="21" t="s">
        <v>75</v>
      </c>
      <c r="AA44" s="22" t="s">
        <v>76</v>
      </c>
      <c r="AB44" s="23" t="s">
        <v>56</v>
      </c>
      <c r="AC44" s="24" t="s">
        <v>37</v>
      </c>
      <c r="AD44" s="24" t="s">
        <v>56</v>
      </c>
      <c r="AE44" s="24" t="s">
        <v>112</v>
      </c>
      <c r="AF44" s="24" t="s">
        <v>70</v>
      </c>
      <c r="AG44" s="24" t="s">
        <v>55</v>
      </c>
    </row>
    <row r="45" spans="1:33" x14ac:dyDescent="0.45">
      <c r="A45">
        <f t="shared" si="1"/>
        <v>44</v>
      </c>
      <c r="B45" t="str">
        <f>""</f>
        <v/>
      </c>
      <c r="C45" s="11" t="s">
        <v>201</v>
      </c>
      <c r="D45" s="12">
        <v>42629</v>
      </c>
      <c r="E45" s="13">
        <v>2016</v>
      </c>
      <c r="F45" s="14">
        <v>0.79305555555555551</v>
      </c>
      <c r="G45" s="15">
        <v>34.485118999999997</v>
      </c>
      <c r="H45" s="15">
        <v>-119.300054</v>
      </c>
      <c r="I45" s="16" t="s">
        <v>41</v>
      </c>
      <c r="J45" s="16" t="s">
        <v>42</v>
      </c>
      <c r="K45" s="17" t="s">
        <v>3</v>
      </c>
      <c r="L45" s="17" t="s">
        <v>3</v>
      </c>
      <c r="M45" s="17"/>
      <c r="N45" s="17" t="s">
        <v>43</v>
      </c>
      <c r="O45" s="17" t="s">
        <v>202</v>
      </c>
      <c r="P45" s="18" t="s">
        <v>203</v>
      </c>
      <c r="Q45" s="25" t="s">
        <v>203</v>
      </c>
      <c r="R45" s="18" t="s">
        <v>61</v>
      </c>
      <c r="S45" s="19" t="s">
        <v>62</v>
      </c>
      <c r="T45" s="19" t="s">
        <v>49</v>
      </c>
      <c r="U45" s="18" t="s">
        <v>56</v>
      </c>
      <c r="V45" s="20">
        <v>16</v>
      </c>
      <c r="W45" s="20" t="s">
        <v>51</v>
      </c>
      <c r="X45" s="20" t="s">
        <v>52</v>
      </c>
      <c r="Y45" s="20" t="s">
        <v>53</v>
      </c>
      <c r="Z45" s="21" t="s">
        <v>54</v>
      </c>
      <c r="AA45" s="22">
        <v>42629</v>
      </c>
      <c r="AB45" s="23">
        <v>0.79305555555555551</v>
      </c>
      <c r="AC45" s="24" t="s">
        <v>37</v>
      </c>
      <c r="AD45" s="24" t="s">
        <v>56</v>
      </c>
      <c r="AE45" s="24" t="s">
        <v>80</v>
      </c>
      <c r="AF45" s="24" t="s">
        <v>81</v>
      </c>
      <c r="AG45" s="24" t="s">
        <v>55</v>
      </c>
    </row>
    <row r="46" spans="1:33" x14ac:dyDescent="0.45">
      <c r="A46">
        <f t="shared" si="1"/>
        <v>45</v>
      </c>
      <c r="B46" t="str">
        <f>""</f>
        <v/>
      </c>
      <c r="C46" s="11" t="s">
        <v>204</v>
      </c>
      <c r="D46" s="12">
        <v>42632</v>
      </c>
      <c r="E46" s="13">
        <v>2016</v>
      </c>
      <c r="F46" s="14">
        <v>0.25763888888888892</v>
      </c>
      <c r="G46" s="15">
        <v>34.039960999999998</v>
      </c>
      <c r="H46" s="15">
        <v>-118.66873200000001</v>
      </c>
      <c r="I46" s="16" t="s">
        <v>41</v>
      </c>
      <c r="J46" s="16" t="s">
        <v>42</v>
      </c>
      <c r="K46" s="17" t="s">
        <v>3</v>
      </c>
      <c r="L46" s="17" t="s">
        <v>3</v>
      </c>
      <c r="M46" s="17"/>
      <c r="N46" s="17" t="s">
        <v>43</v>
      </c>
      <c r="O46" s="17" t="s">
        <v>148</v>
      </c>
      <c r="P46" s="18" t="s">
        <v>205</v>
      </c>
      <c r="Q46" s="25" t="s">
        <v>205</v>
      </c>
      <c r="R46" s="18" t="s">
        <v>61</v>
      </c>
      <c r="S46" s="19" t="s">
        <v>62</v>
      </c>
      <c r="T46" s="19" t="s">
        <v>49</v>
      </c>
      <c r="U46" s="18" t="s">
        <v>153</v>
      </c>
      <c r="V46" s="20">
        <v>16</v>
      </c>
      <c r="W46" s="20" t="s">
        <v>51</v>
      </c>
      <c r="X46" s="20" t="s">
        <v>52</v>
      </c>
      <c r="Y46" s="20" t="s">
        <v>53</v>
      </c>
      <c r="Z46" s="21" t="s">
        <v>75</v>
      </c>
      <c r="AA46" s="22" t="s">
        <v>76</v>
      </c>
      <c r="AB46" s="23" t="s">
        <v>56</v>
      </c>
      <c r="AC46" s="24" t="s">
        <v>55</v>
      </c>
      <c r="AD46" s="24" t="s">
        <v>56</v>
      </c>
      <c r="AE46" s="24" t="s">
        <v>56</v>
      </c>
      <c r="AF46" s="24" t="s">
        <v>56</v>
      </c>
      <c r="AG46" s="24" t="s">
        <v>55</v>
      </c>
    </row>
    <row r="47" spans="1:33" x14ac:dyDescent="0.45">
      <c r="A47">
        <f t="shared" si="1"/>
        <v>46</v>
      </c>
      <c r="B47" t="str">
        <f>""</f>
        <v/>
      </c>
      <c r="C47" s="11" t="s">
        <v>206</v>
      </c>
      <c r="D47" s="12">
        <v>42637</v>
      </c>
      <c r="E47" s="13">
        <v>2016</v>
      </c>
      <c r="F47" s="14">
        <v>0.59722222222222221</v>
      </c>
      <c r="G47" s="15">
        <v>35.73807</v>
      </c>
      <c r="H47" s="15">
        <v>-118.95461</v>
      </c>
      <c r="I47" s="16" t="s">
        <v>41</v>
      </c>
      <c r="J47" s="16" t="s">
        <v>42</v>
      </c>
      <c r="K47" s="17" t="s">
        <v>4</v>
      </c>
      <c r="L47" s="17" t="s">
        <v>4</v>
      </c>
      <c r="M47" s="17"/>
      <c r="N47" s="17" t="s">
        <v>43</v>
      </c>
      <c r="O47" s="17" t="s">
        <v>101</v>
      </c>
      <c r="P47" s="18" t="s">
        <v>207</v>
      </c>
      <c r="Q47" s="25" t="s">
        <v>207</v>
      </c>
      <c r="R47" s="18" t="s">
        <v>47</v>
      </c>
      <c r="S47" s="19" t="s">
        <v>48</v>
      </c>
      <c r="T47" s="19" t="s">
        <v>49</v>
      </c>
      <c r="U47" s="18" t="s">
        <v>56</v>
      </c>
      <c r="V47" s="20">
        <v>12</v>
      </c>
      <c r="W47" s="20" t="s">
        <v>51</v>
      </c>
      <c r="X47" s="20" t="s">
        <v>52</v>
      </c>
      <c r="Y47" s="20" t="s">
        <v>53</v>
      </c>
      <c r="Z47" s="21" t="s">
        <v>54</v>
      </c>
      <c r="AA47" s="22">
        <v>42637</v>
      </c>
      <c r="AB47" s="23">
        <v>0.59722222222222221</v>
      </c>
      <c r="AC47" s="24" t="s">
        <v>37</v>
      </c>
      <c r="AD47" s="24" t="s">
        <v>56</v>
      </c>
      <c r="AE47" s="24" t="s">
        <v>112</v>
      </c>
      <c r="AF47" s="24" t="s">
        <v>70</v>
      </c>
      <c r="AG47" s="24" t="s">
        <v>55</v>
      </c>
    </row>
    <row r="48" spans="1:33" x14ac:dyDescent="0.45">
      <c r="A48">
        <f t="shared" si="1"/>
        <v>47</v>
      </c>
      <c r="B48" t="str">
        <f>""</f>
        <v/>
      </c>
      <c r="C48" s="11" t="s">
        <v>208</v>
      </c>
      <c r="D48" s="12">
        <v>42645</v>
      </c>
      <c r="E48" s="13">
        <v>2016</v>
      </c>
      <c r="F48" s="14">
        <v>0.84236111111111112</v>
      </c>
      <c r="G48" s="15">
        <v>34.631357000000001</v>
      </c>
      <c r="H48" s="15">
        <v>-118.25558100000001</v>
      </c>
      <c r="I48" s="16" t="s">
        <v>41</v>
      </c>
      <c r="J48" s="16" t="s">
        <v>42</v>
      </c>
      <c r="K48" s="17" t="s">
        <v>4</v>
      </c>
      <c r="L48" s="17" t="s">
        <v>4</v>
      </c>
      <c r="M48" s="17"/>
      <c r="N48" s="17" t="s">
        <v>43</v>
      </c>
      <c r="O48" s="17" t="s">
        <v>148</v>
      </c>
      <c r="P48" s="18" t="s">
        <v>209</v>
      </c>
      <c r="Q48" s="25" t="s">
        <v>209</v>
      </c>
      <c r="R48" s="18" t="s">
        <v>61</v>
      </c>
      <c r="S48" s="19" t="s">
        <v>62</v>
      </c>
      <c r="T48" s="19" t="s">
        <v>49</v>
      </c>
      <c r="U48" s="18" t="s">
        <v>56</v>
      </c>
      <c r="V48" s="20">
        <v>12</v>
      </c>
      <c r="W48" s="20" t="s">
        <v>51</v>
      </c>
      <c r="X48" s="20" t="s">
        <v>52</v>
      </c>
      <c r="Y48" s="20" t="s">
        <v>53</v>
      </c>
      <c r="Z48" s="21" t="s">
        <v>54</v>
      </c>
      <c r="AA48" s="22">
        <v>42645</v>
      </c>
      <c r="AB48" s="23">
        <v>0.84236111111111112</v>
      </c>
      <c r="AC48" s="24" t="s">
        <v>86</v>
      </c>
      <c r="AD48" s="24" t="s">
        <v>52</v>
      </c>
      <c r="AE48" s="24" t="s">
        <v>56</v>
      </c>
      <c r="AF48" s="24" t="s">
        <v>56</v>
      </c>
      <c r="AG48" s="24" t="s">
        <v>55</v>
      </c>
    </row>
    <row r="49" spans="1:33" x14ac:dyDescent="0.45">
      <c r="A49">
        <f t="shared" si="1"/>
        <v>48</v>
      </c>
      <c r="B49" t="str">
        <f>""</f>
        <v/>
      </c>
      <c r="C49" s="11" t="s">
        <v>210</v>
      </c>
      <c r="D49" s="12">
        <v>42661</v>
      </c>
      <c r="E49" s="13">
        <v>2016</v>
      </c>
      <c r="F49" s="14">
        <v>0.77847222222222223</v>
      </c>
      <c r="G49" s="15">
        <v>34.468682999999999</v>
      </c>
      <c r="H49" s="15">
        <v>-119.772155</v>
      </c>
      <c r="I49" s="16" t="s">
        <v>41</v>
      </c>
      <c r="J49" s="16" t="s">
        <v>42</v>
      </c>
      <c r="K49" s="17" t="s">
        <v>4</v>
      </c>
      <c r="L49" s="17" t="s">
        <v>4</v>
      </c>
      <c r="M49" s="17"/>
      <c r="N49" s="17" t="s">
        <v>43</v>
      </c>
      <c r="O49" s="17" t="s">
        <v>211</v>
      </c>
      <c r="P49" s="18" t="s">
        <v>212</v>
      </c>
      <c r="Q49" s="25" t="s">
        <v>212</v>
      </c>
      <c r="R49" s="18" t="s">
        <v>61</v>
      </c>
      <c r="S49" s="19" t="s">
        <v>62</v>
      </c>
      <c r="T49" s="19" t="s">
        <v>49</v>
      </c>
      <c r="U49" s="18" t="s">
        <v>153</v>
      </c>
      <c r="V49" s="20">
        <v>16</v>
      </c>
      <c r="W49" s="20" t="s">
        <v>51</v>
      </c>
      <c r="X49" s="20" t="s">
        <v>52</v>
      </c>
      <c r="Y49" s="20" t="s">
        <v>53</v>
      </c>
      <c r="Z49" s="21" t="s">
        <v>54</v>
      </c>
      <c r="AA49" s="22">
        <v>42661</v>
      </c>
      <c r="AB49" s="23">
        <v>0.77847222222222223</v>
      </c>
      <c r="AC49" s="24" t="s">
        <v>86</v>
      </c>
      <c r="AD49" s="24" t="s">
        <v>213</v>
      </c>
      <c r="AE49" s="24" t="s">
        <v>56</v>
      </c>
      <c r="AF49" s="24" t="s">
        <v>56</v>
      </c>
      <c r="AG49" s="24" t="s">
        <v>55</v>
      </c>
    </row>
    <row r="50" spans="1:33" x14ac:dyDescent="0.45">
      <c r="A50">
        <f t="shared" si="1"/>
        <v>49</v>
      </c>
      <c r="B50" t="str">
        <f>""</f>
        <v/>
      </c>
      <c r="C50" s="11" t="s">
        <v>176</v>
      </c>
      <c r="D50" s="12">
        <v>42665</v>
      </c>
      <c r="E50" s="13">
        <v>2016</v>
      </c>
      <c r="F50" s="14">
        <v>0.63680555555555551</v>
      </c>
      <c r="G50" s="15">
        <v>34.381228999999998</v>
      </c>
      <c r="H50" s="15">
        <v>-118.41318099999999</v>
      </c>
      <c r="I50" s="16" t="s">
        <v>63</v>
      </c>
      <c r="J50" s="16" t="s">
        <v>42</v>
      </c>
      <c r="K50" s="17" t="s">
        <v>3</v>
      </c>
      <c r="L50" s="17" t="s">
        <v>3</v>
      </c>
      <c r="M50" s="17"/>
      <c r="N50" s="17" t="s">
        <v>43</v>
      </c>
      <c r="O50" s="17" t="s">
        <v>148</v>
      </c>
      <c r="P50" s="18" t="s">
        <v>214</v>
      </c>
      <c r="Q50" s="25" t="s">
        <v>215</v>
      </c>
      <c r="R50" s="18" t="s">
        <v>61</v>
      </c>
      <c r="S50" s="19" t="s">
        <v>62</v>
      </c>
      <c r="T50" s="19" t="s">
        <v>49</v>
      </c>
      <c r="U50" s="18" t="s">
        <v>56</v>
      </c>
      <c r="V50" s="20">
        <v>16</v>
      </c>
      <c r="W50" s="20" t="s">
        <v>51</v>
      </c>
      <c r="X50" s="20" t="s">
        <v>52</v>
      </c>
      <c r="Y50" s="20" t="s">
        <v>53</v>
      </c>
      <c r="Z50" s="21" t="s">
        <v>54</v>
      </c>
      <c r="AA50" s="22">
        <v>42665</v>
      </c>
      <c r="AB50" s="23">
        <v>0.63680555555555551</v>
      </c>
      <c r="AC50" s="24" t="s">
        <v>37</v>
      </c>
      <c r="AD50" s="24" t="s">
        <v>56</v>
      </c>
      <c r="AE50" s="24" t="s">
        <v>141</v>
      </c>
      <c r="AF50" s="24" t="s">
        <v>70</v>
      </c>
      <c r="AG50" s="24" t="s">
        <v>55</v>
      </c>
    </row>
    <row r="51" spans="1:33" x14ac:dyDescent="0.45">
      <c r="A51">
        <f t="shared" si="1"/>
        <v>50</v>
      </c>
      <c r="B51" t="str">
        <f>""</f>
        <v/>
      </c>
      <c r="C51" s="11" t="s">
        <v>201</v>
      </c>
      <c r="D51" s="12">
        <v>42666</v>
      </c>
      <c r="E51" s="13">
        <v>2016</v>
      </c>
      <c r="F51" s="14">
        <v>0.40277777777777779</v>
      </c>
      <c r="G51" s="15">
        <v>34.460281000000002</v>
      </c>
      <c r="H51" s="15">
        <v>-119.285265</v>
      </c>
      <c r="I51" s="16" t="s">
        <v>41</v>
      </c>
      <c r="J51" s="16" t="s">
        <v>42</v>
      </c>
      <c r="K51" s="17" t="s">
        <v>3</v>
      </c>
      <c r="L51" s="17" t="s">
        <v>3</v>
      </c>
      <c r="M51" s="17"/>
      <c r="N51" s="17" t="s">
        <v>43</v>
      </c>
      <c r="O51" s="17" t="s">
        <v>157</v>
      </c>
      <c r="P51" s="18" t="s">
        <v>216</v>
      </c>
      <c r="Q51" s="25" t="s">
        <v>217</v>
      </c>
      <c r="R51" s="18" t="s">
        <v>61</v>
      </c>
      <c r="S51" s="19" t="s">
        <v>62</v>
      </c>
      <c r="T51" s="19" t="s">
        <v>49</v>
      </c>
      <c r="U51" s="18" t="s">
        <v>56</v>
      </c>
      <c r="V51" s="20" t="s">
        <v>164</v>
      </c>
      <c r="W51" s="20" t="s">
        <v>51</v>
      </c>
      <c r="X51" s="20" t="s">
        <v>52</v>
      </c>
      <c r="Y51" s="20" t="s">
        <v>53</v>
      </c>
      <c r="Z51" s="21" t="s">
        <v>75</v>
      </c>
      <c r="AA51" s="22" t="s">
        <v>76</v>
      </c>
      <c r="AB51" s="23" t="s">
        <v>56</v>
      </c>
      <c r="AC51" s="24" t="s">
        <v>86</v>
      </c>
      <c r="AD51" s="24" t="s">
        <v>52</v>
      </c>
      <c r="AE51" s="24" t="s">
        <v>56</v>
      </c>
      <c r="AF51" s="24" t="s">
        <v>56</v>
      </c>
      <c r="AG51" s="24" t="s">
        <v>55</v>
      </c>
    </row>
    <row r="52" spans="1:33" x14ac:dyDescent="0.45">
      <c r="A52">
        <f t="shared" si="1"/>
        <v>51</v>
      </c>
      <c r="B52" t="str">
        <f>""</f>
        <v/>
      </c>
      <c r="C52" s="11" t="s">
        <v>218</v>
      </c>
      <c r="D52" s="12">
        <v>42669</v>
      </c>
      <c r="E52" s="13">
        <v>2016</v>
      </c>
      <c r="F52" s="14">
        <v>0.5131944444444444</v>
      </c>
      <c r="G52" s="15">
        <v>34.708129</v>
      </c>
      <c r="H52" s="15">
        <v>-118.536749</v>
      </c>
      <c r="I52" s="16" t="s">
        <v>41</v>
      </c>
      <c r="J52" s="16" t="s">
        <v>42</v>
      </c>
      <c r="K52" s="17" t="s">
        <v>4</v>
      </c>
      <c r="L52" s="17" t="s">
        <v>4</v>
      </c>
      <c r="M52" s="17"/>
      <c r="N52" s="17" t="s">
        <v>43</v>
      </c>
      <c r="O52" s="17" t="s">
        <v>148</v>
      </c>
      <c r="P52" s="18" t="s">
        <v>219</v>
      </c>
      <c r="Q52" s="25" t="s">
        <v>220</v>
      </c>
      <c r="R52" s="18" t="s">
        <v>61</v>
      </c>
      <c r="S52" s="19" t="s">
        <v>62</v>
      </c>
      <c r="T52" s="19" t="s">
        <v>49</v>
      </c>
      <c r="U52" s="18" t="s">
        <v>56</v>
      </c>
      <c r="V52" s="20">
        <v>12</v>
      </c>
      <c r="W52" s="20" t="s">
        <v>51</v>
      </c>
      <c r="X52" s="20" t="s">
        <v>52</v>
      </c>
      <c r="Y52" s="20" t="s">
        <v>53</v>
      </c>
      <c r="Z52" s="21" t="s">
        <v>54</v>
      </c>
      <c r="AA52" s="22">
        <v>42669</v>
      </c>
      <c r="AB52" s="23">
        <v>0.5131944444444444</v>
      </c>
      <c r="AC52" s="24" t="s">
        <v>37</v>
      </c>
      <c r="AD52" s="24" t="s">
        <v>56</v>
      </c>
      <c r="AE52" s="24" t="s">
        <v>41</v>
      </c>
      <c r="AF52" s="24" t="s">
        <v>70</v>
      </c>
      <c r="AG52" s="24" t="s">
        <v>55</v>
      </c>
    </row>
    <row r="53" spans="1:33" x14ac:dyDescent="0.45">
      <c r="A53">
        <f t="shared" si="1"/>
        <v>52</v>
      </c>
      <c r="B53" t="str">
        <f>""</f>
        <v/>
      </c>
      <c r="C53" s="11" t="s">
        <v>221</v>
      </c>
      <c r="D53" s="12">
        <v>42694</v>
      </c>
      <c r="E53" s="13">
        <v>2016</v>
      </c>
      <c r="F53" s="14">
        <v>0.46875</v>
      </c>
      <c r="G53" s="15">
        <v>34.188339999999997</v>
      </c>
      <c r="H53" s="15">
        <v>-118.874252</v>
      </c>
      <c r="I53" s="16" t="s">
        <v>41</v>
      </c>
      <c r="J53" s="16" t="s">
        <v>42</v>
      </c>
      <c r="K53" s="17" t="s">
        <v>3</v>
      </c>
      <c r="L53" s="17" t="s">
        <v>3</v>
      </c>
      <c r="M53" s="17"/>
      <c r="N53" s="17" t="s">
        <v>133</v>
      </c>
      <c r="O53" s="17" t="s">
        <v>56</v>
      </c>
      <c r="P53" s="18" t="s">
        <v>222</v>
      </c>
      <c r="Q53" s="25" t="s">
        <v>222</v>
      </c>
      <c r="R53" s="18" t="s">
        <v>61</v>
      </c>
      <c r="S53" s="19" t="s">
        <v>62</v>
      </c>
      <c r="T53" s="19" t="s">
        <v>49</v>
      </c>
      <c r="U53" s="18" t="s">
        <v>223</v>
      </c>
      <c r="V53" s="20">
        <v>16</v>
      </c>
      <c r="W53" s="20" t="s">
        <v>51</v>
      </c>
      <c r="X53" s="20" t="s">
        <v>52</v>
      </c>
      <c r="Y53" s="20" t="s">
        <v>53</v>
      </c>
      <c r="Z53" s="21" t="s">
        <v>75</v>
      </c>
      <c r="AA53" s="22" t="s">
        <v>76</v>
      </c>
      <c r="AB53" s="23" t="s">
        <v>56</v>
      </c>
      <c r="AC53" s="24" t="s">
        <v>37</v>
      </c>
      <c r="AD53" s="24" t="s">
        <v>56</v>
      </c>
      <c r="AE53" s="24" t="s">
        <v>112</v>
      </c>
      <c r="AF53" s="24" t="s">
        <v>70</v>
      </c>
      <c r="AG53" s="24" t="s">
        <v>55</v>
      </c>
    </row>
    <row r="54" spans="1:33" x14ac:dyDescent="0.45">
      <c r="A54">
        <f t="shared" si="1"/>
        <v>53</v>
      </c>
      <c r="B54" t="str">
        <f>""</f>
        <v/>
      </c>
      <c r="C54" s="11" t="s">
        <v>176</v>
      </c>
      <c r="D54" s="12">
        <v>42706</v>
      </c>
      <c r="E54" s="13">
        <v>2016</v>
      </c>
      <c r="F54" s="14">
        <v>0.8930555555555556</v>
      </c>
      <c r="G54" s="15">
        <v>34.381228999999998</v>
      </c>
      <c r="H54" s="15">
        <v>-118.41318099999999</v>
      </c>
      <c r="I54" s="16" t="s">
        <v>41</v>
      </c>
      <c r="J54" s="16" t="s">
        <v>42</v>
      </c>
      <c r="K54" s="17" t="s">
        <v>3</v>
      </c>
      <c r="L54" s="17" t="s">
        <v>3</v>
      </c>
      <c r="M54" s="17"/>
      <c r="N54" s="17" t="s">
        <v>43</v>
      </c>
      <c r="O54" s="17" t="s">
        <v>93</v>
      </c>
      <c r="P54" s="18" t="s">
        <v>224</v>
      </c>
      <c r="Q54" s="25" t="s">
        <v>224</v>
      </c>
      <c r="R54" s="18" t="s">
        <v>61</v>
      </c>
      <c r="S54" s="19" t="s">
        <v>62</v>
      </c>
      <c r="T54" s="19" t="s">
        <v>49</v>
      </c>
      <c r="U54" s="18" t="s">
        <v>56</v>
      </c>
      <c r="V54" s="20">
        <v>66</v>
      </c>
      <c r="W54" s="20" t="s">
        <v>111</v>
      </c>
      <c r="X54" s="20" t="s">
        <v>52</v>
      </c>
      <c r="Y54" s="20" t="s">
        <v>53</v>
      </c>
      <c r="Z54" s="21" t="s">
        <v>75</v>
      </c>
      <c r="AA54" s="22" t="s">
        <v>76</v>
      </c>
      <c r="AB54" s="23" t="s">
        <v>56</v>
      </c>
      <c r="AC54" s="24" t="s">
        <v>37</v>
      </c>
      <c r="AD54" s="24" t="s">
        <v>56</v>
      </c>
      <c r="AE54" s="24" t="s">
        <v>41</v>
      </c>
      <c r="AF54" s="24" t="s">
        <v>70</v>
      </c>
      <c r="AG54" s="24" t="s">
        <v>55</v>
      </c>
    </row>
    <row r="55" spans="1:33" x14ac:dyDescent="0.45">
      <c r="A55">
        <f t="shared" si="1"/>
        <v>54</v>
      </c>
      <c r="B55" t="str">
        <f>""</f>
        <v/>
      </c>
      <c r="C55" s="11" t="s">
        <v>225</v>
      </c>
      <c r="D55" s="12">
        <v>42734</v>
      </c>
      <c r="E55" s="13">
        <v>2016</v>
      </c>
      <c r="F55" s="14">
        <v>0.48749999999999999</v>
      </c>
      <c r="G55" s="15">
        <v>34.123125999999999</v>
      </c>
      <c r="H55" s="15">
        <v>-118.72296299999999</v>
      </c>
      <c r="I55" s="16" t="s">
        <v>41</v>
      </c>
      <c r="J55" s="16" t="s">
        <v>42</v>
      </c>
      <c r="K55" s="17" t="s">
        <v>4</v>
      </c>
      <c r="L55" s="17" t="s">
        <v>4</v>
      </c>
      <c r="M55" s="17"/>
      <c r="N55" s="17" t="s">
        <v>43</v>
      </c>
      <c r="O55" s="17" t="s">
        <v>148</v>
      </c>
      <c r="P55" s="18" t="s">
        <v>226</v>
      </c>
      <c r="Q55" s="25" t="s">
        <v>226</v>
      </c>
      <c r="R55" s="18" t="s">
        <v>61</v>
      </c>
      <c r="S55" s="19" t="s">
        <v>62</v>
      </c>
      <c r="T55" s="19" t="s">
        <v>49</v>
      </c>
      <c r="U55" s="18" t="s">
        <v>163</v>
      </c>
      <c r="V55" s="20">
        <v>16</v>
      </c>
      <c r="W55" s="20" t="s">
        <v>51</v>
      </c>
      <c r="X55" s="20" t="s">
        <v>52</v>
      </c>
      <c r="Y55" s="20" t="s">
        <v>53</v>
      </c>
      <c r="Z55" s="21" t="s">
        <v>54</v>
      </c>
      <c r="AA55" s="22">
        <v>42734</v>
      </c>
      <c r="AB55" s="23">
        <v>0.48749999999999999</v>
      </c>
      <c r="AC55" s="24" t="s">
        <v>37</v>
      </c>
      <c r="AD55" s="24" t="s">
        <v>56</v>
      </c>
      <c r="AE55" s="24" t="s">
        <v>141</v>
      </c>
      <c r="AF55" s="24" t="s">
        <v>70</v>
      </c>
      <c r="AG55" s="24" t="s">
        <v>55</v>
      </c>
    </row>
    <row r="56" spans="1:33" x14ac:dyDescent="0.45">
      <c r="A56">
        <f t="shared" si="1"/>
        <v>55</v>
      </c>
      <c r="B56" t="str">
        <f>""</f>
        <v/>
      </c>
      <c r="C56" s="11" t="s">
        <v>227</v>
      </c>
      <c r="D56" s="12">
        <v>42748</v>
      </c>
      <c r="E56" s="13">
        <v>2017</v>
      </c>
      <c r="F56" s="14">
        <v>0.46180555555555558</v>
      </c>
      <c r="G56" s="15">
        <v>33.761028000000003</v>
      </c>
      <c r="H56" s="15">
        <v>-116.694783</v>
      </c>
      <c r="I56" s="16" t="s">
        <v>41</v>
      </c>
      <c r="J56" s="16" t="s">
        <v>42</v>
      </c>
      <c r="K56" s="17" t="s">
        <v>3</v>
      </c>
      <c r="L56" s="17" t="s">
        <v>3</v>
      </c>
      <c r="M56" s="17"/>
      <c r="N56" s="17" t="s">
        <v>55</v>
      </c>
      <c r="O56" s="17" t="s">
        <v>56</v>
      </c>
      <c r="P56" s="18" t="s">
        <v>228</v>
      </c>
      <c r="Q56" s="25" t="s">
        <v>228</v>
      </c>
      <c r="R56" s="18" t="s">
        <v>61</v>
      </c>
      <c r="S56" s="19" t="s">
        <v>62</v>
      </c>
      <c r="T56" s="19" t="s">
        <v>49</v>
      </c>
      <c r="U56" s="18" t="s">
        <v>153</v>
      </c>
      <c r="V56" s="20">
        <v>12</v>
      </c>
      <c r="W56" s="20" t="s">
        <v>51</v>
      </c>
      <c r="X56" s="20" t="s">
        <v>52</v>
      </c>
      <c r="Y56" s="20" t="s">
        <v>53</v>
      </c>
      <c r="Z56" s="21" t="s">
        <v>54</v>
      </c>
      <c r="AA56" s="22">
        <v>42748</v>
      </c>
      <c r="AB56" s="23">
        <v>0.46180555555555558</v>
      </c>
      <c r="AC56" s="24" t="s">
        <v>37</v>
      </c>
      <c r="AD56" s="24" t="s">
        <v>56</v>
      </c>
      <c r="AE56" s="24" t="s">
        <v>41</v>
      </c>
      <c r="AF56" s="24" t="s">
        <v>70</v>
      </c>
      <c r="AG56" s="24" t="s">
        <v>55</v>
      </c>
    </row>
    <row r="57" spans="1:33" x14ac:dyDescent="0.45">
      <c r="A57">
        <f t="shared" si="1"/>
        <v>56</v>
      </c>
      <c r="B57" t="str">
        <f>""</f>
        <v/>
      </c>
      <c r="C57" s="11" t="s">
        <v>229</v>
      </c>
      <c r="D57" s="12">
        <v>42809</v>
      </c>
      <c r="E57" s="13">
        <v>2017</v>
      </c>
      <c r="F57" s="14">
        <v>0.55763888888888891</v>
      </c>
      <c r="G57" s="15">
        <v>34.053449000000001</v>
      </c>
      <c r="H57" s="15">
        <v>-116.97100500000001</v>
      </c>
      <c r="I57" s="16" t="s">
        <v>41</v>
      </c>
      <c r="J57" s="16" t="s">
        <v>42</v>
      </c>
      <c r="K57" s="17" t="s">
        <v>3</v>
      </c>
      <c r="L57" s="17" t="s">
        <v>3</v>
      </c>
      <c r="M57" s="17"/>
      <c r="N57" s="17" t="s">
        <v>43</v>
      </c>
      <c r="O57" s="17" t="s">
        <v>230</v>
      </c>
      <c r="P57" s="18" t="s">
        <v>231</v>
      </c>
      <c r="Q57" s="25" t="s">
        <v>231</v>
      </c>
      <c r="R57" s="18" t="s">
        <v>61</v>
      </c>
      <c r="S57" s="19" t="s">
        <v>62</v>
      </c>
      <c r="T57" s="19" t="s">
        <v>49</v>
      </c>
      <c r="U57" s="18" t="s">
        <v>153</v>
      </c>
      <c r="V57" s="20">
        <v>12</v>
      </c>
      <c r="W57" s="20" t="s">
        <v>51</v>
      </c>
      <c r="X57" s="20" t="s">
        <v>52</v>
      </c>
      <c r="Y57" s="20" t="s">
        <v>53</v>
      </c>
      <c r="Z57" s="21" t="s">
        <v>54</v>
      </c>
      <c r="AA57" s="22">
        <v>42809</v>
      </c>
      <c r="AB57" s="23">
        <v>0.55763888888888891</v>
      </c>
      <c r="AC57" s="24" t="s">
        <v>37</v>
      </c>
      <c r="AD57" s="24" t="s">
        <v>56</v>
      </c>
      <c r="AE57" s="24" t="s">
        <v>112</v>
      </c>
      <c r="AF57" s="24" t="s">
        <v>70</v>
      </c>
      <c r="AG57" s="24" t="s">
        <v>55</v>
      </c>
    </row>
    <row r="58" spans="1:33" x14ac:dyDescent="0.45">
      <c r="A58">
        <f t="shared" si="1"/>
        <v>57</v>
      </c>
      <c r="B58" t="str">
        <f>""</f>
        <v/>
      </c>
      <c r="C58" s="11" t="s">
        <v>232</v>
      </c>
      <c r="D58" s="12">
        <v>42811</v>
      </c>
      <c r="E58" s="13">
        <v>2017</v>
      </c>
      <c r="F58" s="14">
        <v>0.71805555555555556</v>
      </c>
      <c r="G58" s="15">
        <v>34.575906000000003</v>
      </c>
      <c r="H58" s="15">
        <v>-118.262917</v>
      </c>
      <c r="I58" s="16" t="s">
        <v>41</v>
      </c>
      <c r="J58" s="16" t="s">
        <v>42</v>
      </c>
      <c r="K58" s="17" t="s">
        <v>3</v>
      </c>
      <c r="L58" s="17" t="s">
        <v>3</v>
      </c>
      <c r="M58" s="17"/>
      <c r="N58" s="17" t="s">
        <v>43</v>
      </c>
      <c r="O58" s="17" t="s">
        <v>148</v>
      </c>
      <c r="P58" s="18" t="s">
        <v>233</v>
      </c>
      <c r="Q58" s="25" t="s">
        <v>233</v>
      </c>
      <c r="R58" s="18" t="s">
        <v>61</v>
      </c>
      <c r="S58" s="19" t="s">
        <v>62</v>
      </c>
      <c r="T58" s="19" t="s">
        <v>49</v>
      </c>
      <c r="U58" s="18" t="s">
        <v>56</v>
      </c>
      <c r="V58" s="20">
        <v>12</v>
      </c>
      <c r="W58" s="20" t="s">
        <v>51</v>
      </c>
      <c r="X58" s="20" t="s">
        <v>52</v>
      </c>
      <c r="Y58" s="20" t="s">
        <v>53</v>
      </c>
      <c r="Z58" s="21" t="s">
        <v>54</v>
      </c>
      <c r="AA58" s="22">
        <v>42811</v>
      </c>
      <c r="AB58" s="23">
        <v>0.71805555555555556</v>
      </c>
      <c r="AC58" s="24" t="s">
        <v>37</v>
      </c>
      <c r="AD58" s="24" t="s">
        <v>56</v>
      </c>
      <c r="AE58" s="24" t="s">
        <v>141</v>
      </c>
      <c r="AF58" s="24" t="s">
        <v>70</v>
      </c>
      <c r="AG58" s="24" t="s">
        <v>55</v>
      </c>
    </row>
    <row r="59" spans="1:33" x14ac:dyDescent="0.45">
      <c r="A59">
        <f t="shared" si="1"/>
        <v>58</v>
      </c>
      <c r="B59" t="str">
        <f>""</f>
        <v/>
      </c>
      <c r="C59" s="11" t="s">
        <v>201</v>
      </c>
      <c r="D59" s="12">
        <v>42841</v>
      </c>
      <c r="E59" s="13">
        <v>2017</v>
      </c>
      <c r="F59" s="14">
        <v>0.65208333333333335</v>
      </c>
      <c r="G59" s="15">
        <v>34.455601000000001</v>
      </c>
      <c r="H59" s="15">
        <v>-119.255719</v>
      </c>
      <c r="I59" s="16" t="s">
        <v>41</v>
      </c>
      <c r="J59" s="16" t="s">
        <v>42</v>
      </c>
      <c r="K59" s="17" t="s">
        <v>4</v>
      </c>
      <c r="L59" s="17" t="s">
        <v>4</v>
      </c>
      <c r="M59" s="17"/>
      <c r="N59" s="17" t="s">
        <v>43</v>
      </c>
      <c r="O59" s="17" t="s">
        <v>157</v>
      </c>
      <c r="P59" s="18" t="s">
        <v>234</v>
      </c>
      <c r="Q59" s="25" t="s">
        <v>234</v>
      </c>
      <c r="R59" s="18" t="s">
        <v>61</v>
      </c>
      <c r="S59" s="19" t="s">
        <v>62</v>
      </c>
      <c r="T59" s="19" t="s">
        <v>49</v>
      </c>
      <c r="U59" s="18" t="s">
        <v>163</v>
      </c>
      <c r="V59" s="20">
        <v>16</v>
      </c>
      <c r="W59" s="20" t="s">
        <v>51</v>
      </c>
      <c r="X59" s="20" t="s">
        <v>52</v>
      </c>
      <c r="Y59" s="20" t="s">
        <v>53</v>
      </c>
      <c r="Z59" s="21" t="s">
        <v>54</v>
      </c>
      <c r="AA59" s="22">
        <v>42841</v>
      </c>
      <c r="AB59" s="23">
        <v>0.65208333333333335</v>
      </c>
      <c r="AC59" s="24" t="s">
        <v>37</v>
      </c>
      <c r="AD59" s="24" t="s">
        <v>56</v>
      </c>
      <c r="AE59" s="24" t="s">
        <v>41</v>
      </c>
      <c r="AF59" s="24" t="s">
        <v>70</v>
      </c>
      <c r="AG59" s="24" t="s">
        <v>55</v>
      </c>
    </row>
    <row r="60" spans="1:33" x14ac:dyDescent="0.45">
      <c r="A60">
        <f t="shared" si="1"/>
        <v>59</v>
      </c>
      <c r="B60" t="str">
        <f>""</f>
        <v/>
      </c>
      <c r="C60" s="11" t="s">
        <v>232</v>
      </c>
      <c r="D60" s="12">
        <v>42848</v>
      </c>
      <c r="E60" s="13">
        <v>2017</v>
      </c>
      <c r="F60" s="14">
        <v>0.68333333333333335</v>
      </c>
      <c r="G60" s="15">
        <v>34.59619</v>
      </c>
      <c r="H60" s="15">
        <v>-118.242698</v>
      </c>
      <c r="I60" s="16" t="s">
        <v>41</v>
      </c>
      <c r="J60" s="16" t="s">
        <v>42</v>
      </c>
      <c r="K60" s="17" t="s">
        <v>4</v>
      </c>
      <c r="L60" s="17" t="s">
        <v>4</v>
      </c>
      <c r="M60" s="17"/>
      <c r="N60" s="17" t="s">
        <v>43</v>
      </c>
      <c r="O60" s="17" t="s">
        <v>235</v>
      </c>
      <c r="P60" s="18" t="s">
        <v>236</v>
      </c>
      <c r="Q60" s="25" t="s">
        <v>236</v>
      </c>
      <c r="R60" s="18" t="s">
        <v>61</v>
      </c>
      <c r="S60" s="19" t="s">
        <v>62</v>
      </c>
      <c r="T60" s="19" t="s">
        <v>49</v>
      </c>
      <c r="U60" s="18" t="s">
        <v>163</v>
      </c>
      <c r="V60" s="20">
        <v>12</v>
      </c>
      <c r="W60" s="20" t="s">
        <v>51</v>
      </c>
      <c r="X60" s="20" t="s">
        <v>52</v>
      </c>
      <c r="Y60" s="20" t="s">
        <v>53</v>
      </c>
      <c r="Z60" s="21" t="s">
        <v>54</v>
      </c>
      <c r="AA60" s="22">
        <v>42848</v>
      </c>
      <c r="AB60" s="23">
        <v>0.68333333333333335</v>
      </c>
      <c r="AC60" s="24" t="s">
        <v>55</v>
      </c>
      <c r="AD60" s="24" t="s">
        <v>56</v>
      </c>
      <c r="AE60" s="24" t="s">
        <v>56</v>
      </c>
      <c r="AF60" s="24" t="s">
        <v>56</v>
      </c>
      <c r="AG60" s="24" t="s">
        <v>55</v>
      </c>
    </row>
    <row r="61" spans="1:33" x14ac:dyDescent="0.45">
      <c r="A61">
        <f t="shared" si="1"/>
        <v>60</v>
      </c>
      <c r="B61" t="str">
        <f>""</f>
        <v/>
      </c>
      <c r="C61" s="11" t="s">
        <v>237</v>
      </c>
      <c r="D61" s="12">
        <v>42856</v>
      </c>
      <c r="E61" s="13">
        <v>2017</v>
      </c>
      <c r="F61" s="14">
        <v>0.2361111111111111</v>
      </c>
      <c r="G61" s="15">
        <v>38.020944</v>
      </c>
      <c r="H61" s="15">
        <v>-119.16076</v>
      </c>
      <c r="I61" s="16" t="s">
        <v>41</v>
      </c>
      <c r="J61" s="16" t="s">
        <v>42</v>
      </c>
      <c r="K61" s="17" t="s">
        <v>4</v>
      </c>
      <c r="L61" s="17" t="s">
        <v>4</v>
      </c>
      <c r="M61" s="17"/>
      <c r="N61" s="17" t="s">
        <v>43</v>
      </c>
      <c r="O61" s="17" t="s">
        <v>238</v>
      </c>
      <c r="P61" s="18" t="s">
        <v>239</v>
      </c>
      <c r="Q61" s="25" t="s">
        <v>239</v>
      </c>
      <c r="R61" s="18" t="s">
        <v>47</v>
      </c>
      <c r="S61" s="19" t="s">
        <v>48</v>
      </c>
      <c r="T61" s="19" t="s">
        <v>49</v>
      </c>
      <c r="U61" s="18" t="s">
        <v>56</v>
      </c>
      <c r="V61" s="20">
        <v>55</v>
      </c>
      <c r="W61" s="20" t="s">
        <v>51</v>
      </c>
      <c r="X61" s="20" t="s">
        <v>52</v>
      </c>
      <c r="Y61" s="20" t="s">
        <v>53</v>
      </c>
      <c r="Z61" s="21" t="s">
        <v>75</v>
      </c>
      <c r="AA61" s="22" t="s">
        <v>76</v>
      </c>
      <c r="AB61" s="23" t="s">
        <v>56</v>
      </c>
      <c r="AC61" s="24" t="s">
        <v>240</v>
      </c>
      <c r="AD61" s="24" t="s">
        <v>56</v>
      </c>
      <c r="AE61" s="24" t="s">
        <v>56</v>
      </c>
      <c r="AF61" s="24" t="s">
        <v>56</v>
      </c>
      <c r="AG61" s="24" t="s">
        <v>55</v>
      </c>
    </row>
    <row r="62" spans="1:33" x14ac:dyDescent="0.45">
      <c r="A62">
        <f t="shared" si="1"/>
        <v>61</v>
      </c>
      <c r="B62" t="str">
        <f>""</f>
        <v/>
      </c>
      <c r="C62" s="11" t="s">
        <v>147</v>
      </c>
      <c r="D62" s="12">
        <v>42866</v>
      </c>
      <c r="E62" s="13">
        <v>2017</v>
      </c>
      <c r="F62" s="14">
        <v>0.51875000000000004</v>
      </c>
      <c r="G62" s="15">
        <v>34.412700999999998</v>
      </c>
      <c r="H62" s="15">
        <v>-118.670231</v>
      </c>
      <c r="I62" s="16" t="s">
        <v>41</v>
      </c>
      <c r="J62" s="16" t="s">
        <v>42</v>
      </c>
      <c r="K62" s="17" t="s">
        <v>4</v>
      </c>
      <c r="L62" s="17" t="s">
        <v>4</v>
      </c>
      <c r="M62" s="17"/>
      <c r="N62" s="17" t="s">
        <v>43</v>
      </c>
      <c r="O62" s="17" t="s">
        <v>148</v>
      </c>
      <c r="P62" s="18" t="s">
        <v>241</v>
      </c>
      <c r="Q62" s="25" t="s">
        <v>241</v>
      </c>
      <c r="R62" s="18" t="s">
        <v>61</v>
      </c>
      <c r="S62" s="19" t="s">
        <v>62</v>
      </c>
      <c r="T62" s="19" t="s">
        <v>49</v>
      </c>
      <c r="U62" s="18" t="s">
        <v>56</v>
      </c>
      <c r="V62" s="20">
        <v>16</v>
      </c>
      <c r="W62" s="20" t="s">
        <v>51</v>
      </c>
      <c r="X62" s="20" t="s">
        <v>52</v>
      </c>
      <c r="Y62" s="20" t="s">
        <v>53</v>
      </c>
      <c r="Z62" s="21" t="s">
        <v>54</v>
      </c>
      <c r="AA62" s="22">
        <v>42866</v>
      </c>
      <c r="AB62" s="23">
        <v>0.51875000000000004</v>
      </c>
      <c r="AC62" s="24" t="s">
        <v>37</v>
      </c>
      <c r="AD62" s="24" t="s">
        <v>56</v>
      </c>
      <c r="AE62" s="24" t="s">
        <v>141</v>
      </c>
      <c r="AF62" s="24" t="s">
        <v>70</v>
      </c>
      <c r="AG62" s="24" t="s">
        <v>55</v>
      </c>
    </row>
    <row r="63" spans="1:33" x14ac:dyDescent="0.45">
      <c r="A63">
        <f t="shared" si="1"/>
        <v>62</v>
      </c>
      <c r="B63" t="str">
        <f>""</f>
        <v/>
      </c>
      <c r="C63" s="11" t="s">
        <v>242</v>
      </c>
      <c r="D63" s="12">
        <v>42875</v>
      </c>
      <c r="E63" s="13">
        <v>2017</v>
      </c>
      <c r="F63" s="14">
        <v>0.72777777777777775</v>
      </c>
      <c r="G63" s="15">
        <v>33.706786999999998</v>
      </c>
      <c r="H63" s="15">
        <v>-117.13882099999999</v>
      </c>
      <c r="I63" s="16" t="s">
        <v>41</v>
      </c>
      <c r="J63" s="16" t="s">
        <v>42</v>
      </c>
      <c r="K63" s="17" t="s">
        <v>3</v>
      </c>
      <c r="L63" s="17" t="s">
        <v>3</v>
      </c>
      <c r="M63" s="17"/>
      <c r="N63" s="17" t="s">
        <v>43</v>
      </c>
      <c r="O63" s="17" t="s">
        <v>143</v>
      </c>
      <c r="P63" s="18" t="s">
        <v>243</v>
      </c>
      <c r="Q63" s="25" t="s">
        <v>243</v>
      </c>
      <c r="R63" s="18" t="s">
        <v>47</v>
      </c>
      <c r="S63" s="19" t="s">
        <v>75</v>
      </c>
      <c r="T63" s="19" t="s">
        <v>49</v>
      </c>
      <c r="U63" s="18" t="s">
        <v>56</v>
      </c>
      <c r="V63" s="20">
        <v>12</v>
      </c>
      <c r="W63" s="20" t="s">
        <v>51</v>
      </c>
      <c r="X63" s="20" t="s">
        <v>52</v>
      </c>
      <c r="Y63" s="20" t="s">
        <v>53</v>
      </c>
      <c r="Z63" s="21" t="s">
        <v>54</v>
      </c>
      <c r="AA63" s="22">
        <v>42875</v>
      </c>
      <c r="AB63" s="23">
        <v>0.72777777777777775</v>
      </c>
      <c r="AC63" s="24" t="s">
        <v>37</v>
      </c>
      <c r="AD63" s="24" t="s">
        <v>56</v>
      </c>
      <c r="AE63" s="24" t="s">
        <v>141</v>
      </c>
      <c r="AF63" s="24" t="s">
        <v>70</v>
      </c>
      <c r="AG63" s="24" t="s">
        <v>55</v>
      </c>
    </row>
    <row r="64" spans="1:33" x14ac:dyDescent="0.45">
      <c r="A64">
        <f t="shared" si="1"/>
        <v>63</v>
      </c>
      <c r="B64" t="str">
        <f>""</f>
        <v/>
      </c>
      <c r="C64" s="11" t="s">
        <v>244</v>
      </c>
      <c r="D64" s="12">
        <v>42888</v>
      </c>
      <c r="E64" s="13">
        <v>2017</v>
      </c>
      <c r="F64" s="14">
        <v>0.4513888888888889</v>
      </c>
      <c r="G64" s="15">
        <v>35.102069</v>
      </c>
      <c r="H64" s="15">
        <v>-118.53279499999999</v>
      </c>
      <c r="I64" s="16" t="s">
        <v>41</v>
      </c>
      <c r="J64" s="16" t="s">
        <v>42</v>
      </c>
      <c r="K64" s="17" t="s">
        <v>3</v>
      </c>
      <c r="L64" s="17" t="s">
        <v>3</v>
      </c>
      <c r="M64" s="17"/>
      <c r="N64" s="17" t="s">
        <v>43</v>
      </c>
      <c r="O64" s="17" t="s">
        <v>179</v>
      </c>
      <c r="P64" s="18" t="s">
        <v>245</v>
      </c>
      <c r="Q64" s="25" t="s">
        <v>245</v>
      </c>
      <c r="R64" s="18" t="s">
        <v>61</v>
      </c>
      <c r="S64" s="19" t="s">
        <v>62</v>
      </c>
      <c r="T64" s="19" t="s">
        <v>49</v>
      </c>
      <c r="U64" s="18" t="s">
        <v>56</v>
      </c>
      <c r="V64" s="20">
        <v>12</v>
      </c>
      <c r="W64" s="20" t="s">
        <v>51</v>
      </c>
      <c r="X64" s="20" t="s">
        <v>52</v>
      </c>
      <c r="Y64" s="20" t="s">
        <v>53</v>
      </c>
      <c r="Z64" s="21" t="s">
        <v>75</v>
      </c>
      <c r="AA64" s="22" t="s">
        <v>76</v>
      </c>
      <c r="AB64" s="23" t="s">
        <v>56</v>
      </c>
      <c r="AC64" s="24" t="s">
        <v>37</v>
      </c>
      <c r="AD64" s="24" t="s">
        <v>56</v>
      </c>
      <c r="AE64" s="24" t="s">
        <v>141</v>
      </c>
      <c r="AF64" s="24" t="s">
        <v>70</v>
      </c>
      <c r="AG64" s="24" t="s">
        <v>55</v>
      </c>
    </row>
    <row r="65" spans="1:33" x14ac:dyDescent="0.45">
      <c r="A65">
        <f t="shared" si="1"/>
        <v>64</v>
      </c>
      <c r="B65" t="str">
        <f>""</f>
        <v/>
      </c>
      <c r="C65" s="11" t="s">
        <v>246</v>
      </c>
      <c r="D65" s="12">
        <v>42890</v>
      </c>
      <c r="E65" s="13">
        <v>2017</v>
      </c>
      <c r="F65" s="14">
        <v>0.55138888888888893</v>
      </c>
      <c r="G65" s="15">
        <v>33.837330999999999</v>
      </c>
      <c r="H65" s="15">
        <v>-117.486318</v>
      </c>
      <c r="I65" s="16" t="s">
        <v>41</v>
      </c>
      <c r="J65" s="16" t="s">
        <v>42</v>
      </c>
      <c r="K65" s="17" t="s">
        <v>3</v>
      </c>
      <c r="L65" s="17" t="s">
        <v>3</v>
      </c>
      <c r="M65" s="17"/>
      <c r="N65" s="17" t="s">
        <v>43</v>
      </c>
      <c r="O65" s="17" t="s">
        <v>143</v>
      </c>
      <c r="P65" s="18" t="s">
        <v>247</v>
      </c>
      <c r="Q65" s="25" t="s">
        <v>247</v>
      </c>
      <c r="R65" s="18" t="s">
        <v>61</v>
      </c>
      <c r="S65" s="19" t="s">
        <v>62</v>
      </c>
      <c r="T65" s="19" t="s">
        <v>49</v>
      </c>
      <c r="U65" s="18" t="s">
        <v>56</v>
      </c>
      <c r="V65" s="20">
        <v>33</v>
      </c>
      <c r="W65" s="20" t="s">
        <v>51</v>
      </c>
      <c r="X65" s="20" t="s">
        <v>52</v>
      </c>
      <c r="Y65" s="20" t="s">
        <v>53</v>
      </c>
      <c r="Z65" s="21" t="s">
        <v>54</v>
      </c>
      <c r="AA65" s="22">
        <v>42890</v>
      </c>
      <c r="AB65" s="23">
        <v>0.55138888888888893</v>
      </c>
      <c r="AC65" s="24" t="s">
        <v>248</v>
      </c>
      <c r="AD65" s="24" t="s">
        <v>56</v>
      </c>
      <c r="AE65" s="24" t="s">
        <v>56</v>
      </c>
      <c r="AF65" s="24" t="s">
        <v>56</v>
      </c>
      <c r="AG65" s="24" t="s">
        <v>55</v>
      </c>
    </row>
    <row r="66" spans="1:33" x14ac:dyDescent="0.45">
      <c r="A66">
        <f t="shared" si="1"/>
        <v>65</v>
      </c>
      <c r="B66" t="str">
        <f>""</f>
        <v/>
      </c>
      <c r="C66" s="11" t="s">
        <v>249</v>
      </c>
      <c r="D66" s="12">
        <v>42896</v>
      </c>
      <c r="E66" s="13">
        <v>2017</v>
      </c>
      <c r="F66" s="14">
        <v>0.51180555555555551</v>
      </c>
      <c r="G66" s="15">
        <v>35.596595999999998</v>
      </c>
      <c r="H66" s="15">
        <v>-118.491719</v>
      </c>
      <c r="I66" s="16" t="s">
        <v>41</v>
      </c>
      <c r="J66" s="16" t="s">
        <v>42</v>
      </c>
      <c r="K66" s="17" t="s">
        <v>6</v>
      </c>
      <c r="L66" s="17" t="s">
        <v>6</v>
      </c>
      <c r="M66" s="17"/>
      <c r="N66" s="17" t="s">
        <v>43</v>
      </c>
      <c r="O66" s="17" t="s">
        <v>230</v>
      </c>
      <c r="P66" s="18" t="s">
        <v>250</v>
      </c>
      <c r="Q66" s="25" t="s">
        <v>250</v>
      </c>
      <c r="R66" s="18" t="s">
        <v>61</v>
      </c>
      <c r="S66" s="19" t="s">
        <v>62</v>
      </c>
      <c r="T66" s="19" t="s">
        <v>49</v>
      </c>
      <c r="U66" s="18" t="s">
        <v>56</v>
      </c>
      <c r="V66" s="20" t="s">
        <v>251</v>
      </c>
      <c r="W66" s="20" t="s">
        <v>51</v>
      </c>
      <c r="X66" s="20" t="s">
        <v>52</v>
      </c>
      <c r="Y66" s="20" t="s">
        <v>53</v>
      </c>
      <c r="Z66" s="21" t="s">
        <v>54</v>
      </c>
      <c r="AA66" s="22">
        <v>42896</v>
      </c>
      <c r="AB66" s="23">
        <v>0.51180555555555551</v>
      </c>
      <c r="AC66" s="24" t="s">
        <v>86</v>
      </c>
      <c r="AD66" s="24" t="s">
        <v>52</v>
      </c>
      <c r="AE66" s="24" t="s">
        <v>56</v>
      </c>
      <c r="AF66" s="24" t="s">
        <v>56</v>
      </c>
      <c r="AG66" s="24" t="s">
        <v>55</v>
      </c>
    </row>
    <row r="67" spans="1:33" x14ac:dyDescent="0.45">
      <c r="A67">
        <f t="shared" ref="A67:A98" si="2">1+A66</f>
        <v>66</v>
      </c>
      <c r="B67" t="str">
        <f>""</f>
        <v/>
      </c>
      <c r="C67" s="11" t="s">
        <v>252</v>
      </c>
      <c r="D67" s="12">
        <v>42900</v>
      </c>
      <c r="E67" s="13">
        <v>2017</v>
      </c>
      <c r="F67" s="14">
        <v>0.64722222222222225</v>
      </c>
      <c r="G67" s="15">
        <v>34.411816000000002</v>
      </c>
      <c r="H67" s="15">
        <v>-117.59245900000001</v>
      </c>
      <c r="I67" s="16" t="s">
        <v>41</v>
      </c>
      <c r="J67" s="16" t="s">
        <v>42</v>
      </c>
      <c r="K67" s="17" t="s">
        <v>3</v>
      </c>
      <c r="L67" s="17" t="s">
        <v>3</v>
      </c>
      <c r="M67" s="17"/>
      <c r="N67" s="17" t="s">
        <v>43</v>
      </c>
      <c r="O67" s="17" t="s">
        <v>253</v>
      </c>
      <c r="P67" s="18" t="s">
        <v>254</v>
      </c>
      <c r="Q67" s="25" t="s">
        <v>254</v>
      </c>
      <c r="R67" s="18" t="s">
        <v>47</v>
      </c>
      <c r="S67" s="19" t="s">
        <v>48</v>
      </c>
      <c r="T67" s="19" t="s">
        <v>49</v>
      </c>
      <c r="U67" s="18" t="s">
        <v>153</v>
      </c>
      <c r="V67" s="20">
        <v>12</v>
      </c>
      <c r="W67" s="20" t="s">
        <v>51</v>
      </c>
      <c r="X67" s="20" t="s">
        <v>52</v>
      </c>
      <c r="Y67" s="20" t="s">
        <v>53</v>
      </c>
      <c r="Z67" s="21" t="s">
        <v>75</v>
      </c>
      <c r="AA67" s="22" t="s">
        <v>76</v>
      </c>
      <c r="AB67" s="23" t="s">
        <v>56</v>
      </c>
      <c r="AC67" s="24" t="s">
        <v>37</v>
      </c>
      <c r="AD67" s="24" t="s">
        <v>56</v>
      </c>
      <c r="AE67" s="24" t="s">
        <v>141</v>
      </c>
      <c r="AF67" s="24" t="s">
        <v>70</v>
      </c>
      <c r="AG67" s="24" t="s">
        <v>55</v>
      </c>
    </row>
    <row r="68" spans="1:33" x14ac:dyDescent="0.45">
      <c r="A68">
        <f t="shared" si="2"/>
        <v>67</v>
      </c>
      <c r="B68" t="str">
        <f>""</f>
        <v/>
      </c>
      <c r="C68" s="11" t="s">
        <v>255</v>
      </c>
      <c r="D68" s="12">
        <v>42905</v>
      </c>
      <c r="E68" s="13">
        <v>2017</v>
      </c>
      <c r="F68" s="14">
        <v>0.79861111111111116</v>
      </c>
      <c r="G68" s="15">
        <v>34.443441</v>
      </c>
      <c r="H68" s="15">
        <v>-118.201604</v>
      </c>
      <c r="I68" s="16" t="s">
        <v>41</v>
      </c>
      <c r="J68" s="16" t="s">
        <v>42</v>
      </c>
      <c r="K68" s="17" t="s">
        <v>3</v>
      </c>
      <c r="L68" s="17" t="s">
        <v>3</v>
      </c>
      <c r="M68" s="17"/>
      <c r="N68" s="17" t="s">
        <v>256</v>
      </c>
      <c r="O68" s="17" t="s">
        <v>56</v>
      </c>
      <c r="P68" s="18" t="s">
        <v>257</v>
      </c>
      <c r="Q68" s="25" t="s">
        <v>258</v>
      </c>
      <c r="R68" s="18" t="s">
        <v>61</v>
      </c>
      <c r="S68" s="19" t="s">
        <v>62</v>
      </c>
      <c r="T68" s="19" t="s">
        <v>49</v>
      </c>
      <c r="U68" s="18" t="s">
        <v>56</v>
      </c>
      <c r="V68" s="20">
        <v>33</v>
      </c>
      <c r="W68" s="20" t="s">
        <v>51</v>
      </c>
      <c r="X68" s="20" t="s">
        <v>175</v>
      </c>
      <c r="Y68" s="20" t="s">
        <v>53</v>
      </c>
      <c r="Z68" s="21" t="s">
        <v>54</v>
      </c>
      <c r="AA68" s="22">
        <v>42905</v>
      </c>
      <c r="AB68" s="23">
        <v>0.86111111111111116</v>
      </c>
      <c r="AC68" s="24" t="s">
        <v>86</v>
      </c>
      <c r="AD68" s="24" t="s">
        <v>175</v>
      </c>
      <c r="AE68" s="24" t="s">
        <v>56</v>
      </c>
      <c r="AF68" s="24" t="s">
        <v>56</v>
      </c>
      <c r="AG68" s="24" t="s">
        <v>55</v>
      </c>
    </row>
    <row r="69" spans="1:33" x14ac:dyDescent="0.45">
      <c r="A69">
        <f t="shared" si="2"/>
        <v>68</v>
      </c>
      <c r="B69" t="str">
        <f>""</f>
        <v/>
      </c>
      <c r="C69" s="11" t="s">
        <v>259</v>
      </c>
      <c r="D69" s="12">
        <v>42918</v>
      </c>
      <c r="E69" s="13">
        <v>2017</v>
      </c>
      <c r="F69" s="14">
        <v>0.35</v>
      </c>
      <c r="G69" s="15">
        <v>34.080440000000003</v>
      </c>
      <c r="H69" s="15">
        <v>-117.855153</v>
      </c>
      <c r="I69" s="16" t="s">
        <v>41</v>
      </c>
      <c r="J69" s="16" t="s">
        <v>42</v>
      </c>
      <c r="K69" s="17" t="s">
        <v>3</v>
      </c>
      <c r="L69" s="17" t="s">
        <v>3</v>
      </c>
      <c r="M69" s="17"/>
      <c r="N69" s="17" t="s">
        <v>43</v>
      </c>
      <c r="O69" s="17" t="s">
        <v>157</v>
      </c>
      <c r="P69" s="18" t="s">
        <v>260</v>
      </c>
      <c r="Q69" s="25" t="s">
        <v>261</v>
      </c>
      <c r="R69" s="18" t="s">
        <v>69</v>
      </c>
      <c r="S69" s="19" t="s">
        <v>48</v>
      </c>
      <c r="T69" s="19" t="s">
        <v>49</v>
      </c>
      <c r="U69" s="18" t="s">
        <v>56</v>
      </c>
      <c r="V69" s="20">
        <v>16</v>
      </c>
      <c r="W69" s="20" t="s">
        <v>51</v>
      </c>
      <c r="X69" s="20" t="s">
        <v>52</v>
      </c>
      <c r="Y69" s="20" t="s">
        <v>53</v>
      </c>
      <c r="Z69" s="21" t="s">
        <v>54</v>
      </c>
      <c r="AA69" s="22">
        <v>42918</v>
      </c>
      <c r="AB69" s="23">
        <v>0.35</v>
      </c>
      <c r="AC69" s="24" t="s">
        <v>37</v>
      </c>
      <c r="AD69" s="24" t="s">
        <v>56</v>
      </c>
      <c r="AE69" s="24" t="s">
        <v>112</v>
      </c>
      <c r="AF69" s="24" t="s">
        <v>70</v>
      </c>
      <c r="AG69" s="24" t="s">
        <v>55</v>
      </c>
    </row>
    <row r="70" spans="1:33" x14ac:dyDescent="0.45">
      <c r="A70">
        <f t="shared" si="2"/>
        <v>69</v>
      </c>
      <c r="B70" t="str">
        <f>""</f>
        <v/>
      </c>
      <c r="C70" s="11" t="s">
        <v>262</v>
      </c>
      <c r="D70" s="12">
        <v>42927</v>
      </c>
      <c r="E70" s="13">
        <v>2017</v>
      </c>
      <c r="F70" s="14">
        <v>0.75416666666666665</v>
      </c>
      <c r="G70" s="15">
        <v>34.205357999999997</v>
      </c>
      <c r="H70" s="15">
        <v>-117.114256</v>
      </c>
      <c r="I70" s="16" t="s">
        <v>41</v>
      </c>
      <c r="J70" s="16" t="s">
        <v>42</v>
      </c>
      <c r="K70" s="17" t="s">
        <v>3</v>
      </c>
      <c r="L70" s="17" t="s">
        <v>3</v>
      </c>
      <c r="M70" s="17"/>
      <c r="N70" s="17" t="s">
        <v>43</v>
      </c>
      <c r="O70" s="17" t="s">
        <v>230</v>
      </c>
      <c r="P70" s="18" t="s">
        <v>263</v>
      </c>
      <c r="Q70" s="25" t="s">
        <v>263</v>
      </c>
      <c r="R70" s="18" t="s">
        <v>61</v>
      </c>
      <c r="S70" s="19" t="s">
        <v>62</v>
      </c>
      <c r="T70" s="19" t="s">
        <v>49</v>
      </c>
      <c r="U70" s="18" t="s">
        <v>153</v>
      </c>
      <c r="V70" s="20">
        <v>2.4</v>
      </c>
      <c r="W70" s="20" t="s">
        <v>51</v>
      </c>
      <c r="X70" s="20" t="s">
        <v>52</v>
      </c>
      <c r="Y70" s="20" t="s">
        <v>53</v>
      </c>
      <c r="Z70" s="21" t="s">
        <v>75</v>
      </c>
      <c r="AA70" s="22" t="s">
        <v>76</v>
      </c>
      <c r="AB70" s="23" t="s">
        <v>56</v>
      </c>
      <c r="AC70" s="24" t="s">
        <v>55</v>
      </c>
      <c r="AD70" s="24" t="s">
        <v>56</v>
      </c>
      <c r="AE70" s="24" t="s">
        <v>56</v>
      </c>
      <c r="AF70" s="24" t="s">
        <v>56</v>
      </c>
      <c r="AG70" s="24" t="s">
        <v>55</v>
      </c>
    </row>
    <row r="71" spans="1:33" x14ac:dyDescent="0.45">
      <c r="A71">
        <f t="shared" si="2"/>
        <v>70</v>
      </c>
      <c r="B71" t="str">
        <f>""</f>
        <v/>
      </c>
      <c r="C71" s="11" t="s">
        <v>264</v>
      </c>
      <c r="D71" s="12">
        <v>42955</v>
      </c>
      <c r="E71" s="13">
        <v>2017</v>
      </c>
      <c r="F71" s="14">
        <v>0.74444444444444446</v>
      </c>
      <c r="G71" s="15">
        <v>35.134186999999997</v>
      </c>
      <c r="H71" s="15">
        <v>-118.560727</v>
      </c>
      <c r="I71" s="16" t="s">
        <v>41</v>
      </c>
      <c r="J71" s="16" t="s">
        <v>42</v>
      </c>
      <c r="K71" s="17" t="s">
        <v>3</v>
      </c>
      <c r="L71" s="17" t="s">
        <v>3</v>
      </c>
      <c r="M71" s="17"/>
      <c r="N71" s="17" t="s">
        <v>43</v>
      </c>
      <c r="O71" s="17" t="s">
        <v>179</v>
      </c>
      <c r="P71" s="18" t="s">
        <v>265</v>
      </c>
      <c r="Q71" s="25" t="s">
        <v>265</v>
      </c>
      <c r="R71" s="18" t="s">
        <v>61</v>
      </c>
      <c r="S71" s="19" t="s">
        <v>62</v>
      </c>
      <c r="T71" s="19" t="s">
        <v>49</v>
      </c>
      <c r="U71" s="18" t="s">
        <v>56</v>
      </c>
      <c r="V71" s="20">
        <v>12</v>
      </c>
      <c r="W71" s="20" t="s">
        <v>51</v>
      </c>
      <c r="X71" s="20" t="s">
        <v>52</v>
      </c>
      <c r="Y71" s="20" t="s">
        <v>53</v>
      </c>
      <c r="Z71" s="21" t="s">
        <v>54</v>
      </c>
      <c r="AA71" s="22">
        <v>42955</v>
      </c>
      <c r="AB71" s="23">
        <v>0.74444444444444446</v>
      </c>
      <c r="AC71" s="24" t="s">
        <v>37</v>
      </c>
      <c r="AD71" s="24" t="s">
        <v>56</v>
      </c>
      <c r="AE71" s="24" t="s">
        <v>80</v>
      </c>
      <c r="AF71" s="24" t="s">
        <v>70</v>
      </c>
      <c r="AG71" s="24" t="s">
        <v>55</v>
      </c>
    </row>
    <row r="72" spans="1:33" x14ac:dyDescent="0.45">
      <c r="A72">
        <f t="shared" si="2"/>
        <v>71</v>
      </c>
      <c r="B72" t="str">
        <f>""</f>
        <v/>
      </c>
      <c r="C72" s="11" t="s">
        <v>266</v>
      </c>
      <c r="D72" s="12">
        <v>42975</v>
      </c>
      <c r="E72" s="13">
        <v>2017</v>
      </c>
      <c r="F72" s="14">
        <v>0.1736111111111111</v>
      </c>
      <c r="G72" s="15">
        <v>33.957009999999997</v>
      </c>
      <c r="H72" s="15">
        <v>-117.861324</v>
      </c>
      <c r="I72" s="16" t="s">
        <v>41</v>
      </c>
      <c r="J72" s="16" t="s">
        <v>42</v>
      </c>
      <c r="K72" s="17" t="s">
        <v>3</v>
      </c>
      <c r="L72" s="17" t="s">
        <v>3</v>
      </c>
      <c r="M72" s="17"/>
      <c r="N72" s="17" t="s">
        <v>133</v>
      </c>
      <c r="O72" s="17" t="s">
        <v>56</v>
      </c>
      <c r="P72" s="18" t="s">
        <v>267</v>
      </c>
      <c r="Q72" s="25" t="s">
        <v>268</v>
      </c>
      <c r="R72" s="18" t="s">
        <v>61</v>
      </c>
      <c r="S72" s="19" t="s">
        <v>62</v>
      </c>
      <c r="T72" s="19" t="s">
        <v>49</v>
      </c>
      <c r="U72" s="18" t="s">
        <v>56</v>
      </c>
      <c r="V72" s="20">
        <v>16</v>
      </c>
      <c r="W72" s="20" t="s">
        <v>51</v>
      </c>
      <c r="X72" s="20" t="s">
        <v>52</v>
      </c>
      <c r="Y72" s="20" t="s">
        <v>53</v>
      </c>
      <c r="Z72" s="21" t="s">
        <v>75</v>
      </c>
      <c r="AA72" s="22" t="s">
        <v>76</v>
      </c>
      <c r="AB72" s="23" t="s">
        <v>56</v>
      </c>
      <c r="AC72" s="24" t="s">
        <v>86</v>
      </c>
      <c r="AD72" s="24" t="s">
        <v>146</v>
      </c>
      <c r="AE72" s="24" t="s">
        <v>56</v>
      </c>
      <c r="AF72" s="24" t="s">
        <v>56</v>
      </c>
      <c r="AG72" s="24" t="s">
        <v>55</v>
      </c>
    </row>
    <row r="73" spans="1:33" x14ac:dyDescent="0.45">
      <c r="A73">
        <f t="shared" si="2"/>
        <v>72</v>
      </c>
      <c r="B73" t="str">
        <f>""</f>
        <v/>
      </c>
      <c r="C73" s="11" t="s">
        <v>269</v>
      </c>
      <c r="D73" s="12">
        <v>42975</v>
      </c>
      <c r="E73" s="13">
        <v>2017</v>
      </c>
      <c r="F73" s="14">
        <v>0.72638888888888886</v>
      </c>
      <c r="G73" s="15">
        <v>34.135041000000001</v>
      </c>
      <c r="H73" s="15">
        <v>-118.63361500000001</v>
      </c>
      <c r="I73" s="16" t="s">
        <v>41</v>
      </c>
      <c r="J73" s="16" t="s">
        <v>42</v>
      </c>
      <c r="K73" s="17" t="s">
        <v>3</v>
      </c>
      <c r="L73" s="17" t="s">
        <v>3</v>
      </c>
      <c r="M73" s="17"/>
      <c r="N73" s="17" t="s">
        <v>133</v>
      </c>
      <c r="O73" s="17" t="s">
        <v>56</v>
      </c>
      <c r="P73" s="18" t="s">
        <v>270</v>
      </c>
      <c r="Q73" s="25" t="s">
        <v>270</v>
      </c>
      <c r="R73" s="18" t="s">
        <v>61</v>
      </c>
      <c r="S73" s="19" t="s">
        <v>62</v>
      </c>
      <c r="T73" s="19" t="s">
        <v>49</v>
      </c>
      <c r="U73" s="18" t="s">
        <v>271</v>
      </c>
      <c r="V73" s="20">
        <v>16</v>
      </c>
      <c r="W73" s="20" t="s">
        <v>51</v>
      </c>
      <c r="X73" s="20" t="s">
        <v>52</v>
      </c>
      <c r="Y73" s="20" t="s">
        <v>53</v>
      </c>
      <c r="Z73" s="21" t="s">
        <v>75</v>
      </c>
      <c r="AA73" s="22" t="s">
        <v>76</v>
      </c>
      <c r="AB73" s="23" t="s">
        <v>56</v>
      </c>
      <c r="AC73" s="24" t="s">
        <v>86</v>
      </c>
      <c r="AD73" s="24" t="s">
        <v>146</v>
      </c>
      <c r="AE73" s="24" t="s">
        <v>56</v>
      </c>
      <c r="AF73" s="24" t="s">
        <v>56</v>
      </c>
      <c r="AG73" s="24" t="s">
        <v>55</v>
      </c>
    </row>
    <row r="74" spans="1:33" x14ac:dyDescent="0.45">
      <c r="A74">
        <f t="shared" si="2"/>
        <v>73</v>
      </c>
      <c r="B74" t="str">
        <f>""</f>
        <v/>
      </c>
      <c r="C74" s="11" t="s">
        <v>272</v>
      </c>
      <c r="D74" s="12">
        <v>43024</v>
      </c>
      <c r="E74" s="13">
        <v>2017</v>
      </c>
      <c r="F74" s="14">
        <v>0.25763888888888892</v>
      </c>
      <c r="G74" s="15">
        <v>34.021742000000003</v>
      </c>
      <c r="H74" s="15">
        <v>-117.506912</v>
      </c>
      <c r="I74" s="16" t="s">
        <v>41</v>
      </c>
      <c r="J74" s="16" t="s">
        <v>42</v>
      </c>
      <c r="K74" s="17" t="s">
        <v>4</v>
      </c>
      <c r="L74" s="17" t="s">
        <v>4</v>
      </c>
      <c r="M74" s="17"/>
      <c r="N74" s="17" t="s">
        <v>43</v>
      </c>
      <c r="O74" s="17" t="s">
        <v>143</v>
      </c>
      <c r="P74" s="18" t="s">
        <v>273</v>
      </c>
      <c r="Q74" s="25" t="s">
        <v>273</v>
      </c>
      <c r="R74" s="18" t="s">
        <v>47</v>
      </c>
      <c r="S74" s="19" t="s">
        <v>48</v>
      </c>
      <c r="T74" s="19" t="s">
        <v>49</v>
      </c>
      <c r="U74" s="18" t="s">
        <v>163</v>
      </c>
      <c r="V74" s="20">
        <v>12</v>
      </c>
      <c r="W74" s="20" t="s">
        <v>51</v>
      </c>
      <c r="X74" s="20" t="s">
        <v>52</v>
      </c>
      <c r="Y74" s="20" t="s">
        <v>53</v>
      </c>
      <c r="Z74" s="21" t="s">
        <v>54</v>
      </c>
      <c r="AA74" s="22">
        <v>43024</v>
      </c>
      <c r="AB74" s="23">
        <v>0.25763888888888892</v>
      </c>
      <c r="AC74" s="24" t="s">
        <v>37</v>
      </c>
      <c r="AD74" s="24" t="s">
        <v>56</v>
      </c>
      <c r="AE74" s="24" t="s">
        <v>141</v>
      </c>
      <c r="AF74" s="24" t="s">
        <v>70</v>
      </c>
      <c r="AG74" s="24" t="s">
        <v>55</v>
      </c>
    </row>
    <row r="75" spans="1:33" x14ac:dyDescent="0.45">
      <c r="A75">
        <f t="shared" si="2"/>
        <v>74</v>
      </c>
      <c r="B75" t="str">
        <f>""</f>
        <v/>
      </c>
      <c r="C75" s="11" t="s">
        <v>274</v>
      </c>
      <c r="D75" s="12">
        <v>43026</v>
      </c>
      <c r="E75" s="13">
        <v>2017</v>
      </c>
      <c r="F75" s="14">
        <v>0.56527777777777777</v>
      </c>
      <c r="G75" s="15">
        <v>33.770207999999997</v>
      </c>
      <c r="H75" s="15">
        <v>-117.215667</v>
      </c>
      <c r="I75" s="16" t="s">
        <v>41</v>
      </c>
      <c r="J75" s="16" t="s">
        <v>42</v>
      </c>
      <c r="K75" s="17" t="s">
        <v>4</v>
      </c>
      <c r="L75" s="17" t="s">
        <v>4</v>
      </c>
      <c r="M75" s="17"/>
      <c r="N75" s="17" t="s">
        <v>43</v>
      </c>
      <c r="O75" s="17" t="s">
        <v>143</v>
      </c>
      <c r="P75" s="18" t="s">
        <v>275</v>
      </c>
      <c r="Q75" s="25" t="s">
        <v>275</v>
      </c>
      <c r="R75" s="18" t="s">
        <v>69</v>
      </c>
      <c r="S75" s="19" t="s">
        <v>48</v>
      </c>
      <c r="T75" s="19" t="s">
        <v>49</v>
      </c>
      <c r="U75" s="18" t="s">
        <v>56</v>
      </c>
      <c r="V75" s="20">
        <v>12</v>
      </c>
      <c r="W75" s="20" t="s">
        <v>51</v>
      </c>
      <c r="X75" s="20" t="s">
        <v>52</v>
      </c>
      <c r="Y75" s="20" t="s">
        <v>53</v>
      </c>
      <c r="Z75" s="21" t="s">
        <v>75</v>
      </c>
      <c r="AA75" s="22" t="s">
        <v>76</v>
      </c>
      <c r="AB75" s="23" t="s">
        <v>56</v>
      </c>
      <c r="AC75" s="24" t="s">
        <v>37</v>
      </c>
      <c r="AD75" s="24" t="s">
        <v>56</v>
      </c>
      <c r="AE75" s="24" t="s">
        <v>141</v>
      </c>
      <c r="AF75" s="24" t="s">
        <v>70</v>
      </c>
      <c r="AG75" s="24" t="s">
        <v>55</v>
      </c>
    </row>
    <row r="76" spans="1:33" x14ac:dyDescent="0.45">
      <c r="A76">
        <f t="shared" si="2"/>
        <v>75</v>
      </c>
      <c r="B76" t="str">
        <f>""</f>
        <v/>
      </c>
      <c r="C76" s="11" t="s">
        <v>150</v>
      </c>
      <c r="D76" s="12">
        <v>43035</v>
      </c>
      <c r="E76" s="13">
        <v>2017</v>
      </c>
      <c r="F76" s="14">
        <v>0.98958333333333337</v>
      </c>
      <c r="G76" s="15">
        <v>34.456999000000003</v>
      </c>
      <c r="H76" s="15">
        <v>-119.564804</v>
      </c>
      <c r="I76" s="16" t="s">
        <v>41</v>
      </c>
      <c r="J76" s="16" t="s">
        <v>42</v>
      </c>
      <c r="K76" s="17" t="s">
        <v>3</v>
      </c>
      <c r="L76" s="17" t="s">
        <v>3</v>
      </c>
      <c r="M76" s="17"/>
      <c r="N76" s="17" t="s">
        <v>133</v>
      </c>
      <c r="O76" s="17" t="s">
        <v>56</v>
      </c>
      <c r="P76" s="18" t="s">
        <v>276</v>
      </c>
      <c r="Q76" s="25" t="s">
        <v>276</v>
      </c>
      <c r="R76" s="18" t="s">
        <v>61</v>
      </c>
      <c r="S76" s="19" t="s">
        <v>62</v>
      </c>
      <c r="T76" s="19" t="s">
        <v>49</v>
      </c>
      <c r="U76" s="18" t="s">
        <v>153</v>
      </c>
      <c r="V76" s="20">
        <v>16</v>
      </c>
      <c r="W76" s="20" t="s">
        <v>51</v>
      </c>
      <c r="X76" s="20" t="s">
        <v>52</v>
      </c>
      <c r="Y76" s="20" t="s">
        <v>53</v>
      </c>
      <c r="Z76" s="21" t="s">
        <v>75</v>
      </c>
      <c r="AA76" s="22" t="s">
        <v>76</v>
      </c>
      <c r="AB76" s="23" t="s">
        <v>56</v>
      </c>
      <c r="AC76" s="24" t="s">
        <v>55</v>
      </c>
      <c r="AD76" s="24" t="s">
        <v>56</v>
      </c>
      <c r="AE76" s="24" t="s">
        <v>56</v>
      </c>
      <c r="AF76" s="24" t="s">
        <v>56</v>
      </c>
      <c r="AG76" s="24" t="s">
        <v>55</v>
      </c>
    </row>
    <row r="77" spans="1:33" x14ac:dyDescent="0.45">
      <c r="A77">
        <f t="shared" si="2"/>
        <v>76</v>
      </c>
      <c r="B77" t="str">
        <f>""</f>
        <v/>
      </c>
      <c r="C77" s="11" t="s">
        <v>277</v>
      </c>
      <c r="D77" s="12">
        <v>43052</v>
      </c>
      <c r="E77" s="13">
        <v>2017</v>
      </c>
      <c r="F77" s="14">
        <v>0.5756944444444444</v>
      </c>
      <c r="G77" s="15">
        <v>33.739097999999998</v>
      </c>
      <c r="H77" s="15">
        <v>-117.27778000000001</v>
      </c>
      <c r="I77" s="16" t="s">
        <v>41</v>
      </c>
      <c r="J77" s="16" t="s">
        <v>42</v>
      </c>
      <c r="K77" s="17" t="s">
        <v>3</v>
      </c>
      <c r="L77" s="17" t="s">
        <v>3</v>
      </c>
      <c r="M77" s="17"/>
      <c r="N77" s="17" t="s">
        <v>55</v>
      </c>
      <c r="O77" s="17" t="s">
        <v>56</v>
      </c>
      <c r="P77" s="18" t="s">
        <v>278</v>
      </c>
      <c r="Q77" s="25" t="s">
        <v>278</v>
      </c>
      <c r="R77" s="18" t="s">
        <v>61</v>
      </c>
      <c r="S77" s="19" t="s">
        <v>62</v>
      </c>
      <c r="T77" s="19" t="s">
        <v>49</v>
      </c>
      <c r="U77" s="18" t="s">
        <v>153</v>
      </c>
      <c r="V77" s="20">
        <v>12</v>
      </c>
      <c r="W77" s="20" t="s">
        <v>51</v>
      </c>
      <c r="X77" s="20" t="s">
        <v>52</v>
      </c>
      <c r="Y77" s="20" t="s">
        <v>53</v>
      </c>
      <c r="Z77" s="21" t="s">
        <v>54</v>
      </c>
      <c r="AA77" s="22">
        <v>43052</v>
      </c>
      <c r="AB77" s="23">
        <v>0.5756944444444444</v>
      </c>
      <c r="AC77" s="24" t="s">
        <v>86</v>
      </c>
      <c r="AD77" s="24" t="s">
        <v>87</v>
      </c>
      <c r="AE77" s="24" t="s">
        <v>56</v>
      </c>
      <c r="AF77" s="24" t="s">
        <v>56</v>
      </c>
      <c r="AG77" s="24" t="s">
        <v>55</v>
      </c>
    </row>
    <row r="78" spans="1:33" x14ac:dyDescent="0.45">
      <c r="A78">
        <f t="shared" si="2"/>
        <v>77</v>
      </c>
      <c r="B78" t="str">
        <f>""</f>
        <v/>
      </c>
      <c r="C78" s="11" t="s">
        <v>159</v>
      </c>
      <c r="D78" s="12">
        <v>43253</v>
      </c>
      <c r="E78" s="13">
        <v>2018</v>
      </c>
      <c r="F78" s="14">
        <v>0.44513888888888892</v>
      </c>
      <c r="G78" s="15">
        <v>35.893067000000002</v>
      </c>
      <c r="H78" s="15">
        <v>-118.920705</v>
      </c>
      <c r="I78" s="16" t="s">
        <v>41</v>
      </c>
      <c r="J78" s="16" t="s">
        <v>42</v>
      </c>
      <c r="K78" s="17" t="s">
        <v>4</v>
      </c>
      <c r="L78" s="17" t="s">
        <v>4</v>
      </c>
      <c r="M78" s="17"/>
      <c r="N78" s="17" t="s">
        <v>43</v>
      </c>
      <c r="O78" s="17" t="s">
        <v>279</v>
      </c>
      <c r="P78" s="18" t="s">
        <v>280</v>
      </c>
      <c r="Q78" s="25" t="s">
        <v>281</v>
      </c>
      <c r="R78" s="18" t="s">
        <v>47</v>
      </c>
      <c r="S78" s="19" t="s">
        <v>48</v>
      </c>
      <c r="T78" s="19" t="s">
        <v>49</v>
      </c>
      <c r="U78" s="18" t="s">
        <v>56</v>
      </c>
      <c r="V78" s="20">
        <v>12</v>
      </c>
      <c r="W78" s="20" t="s">
        <v>51</v>
      </c>
      <c r="X78" s="20" t="s">
        <v>52</v>
      </c>
      <c r="Y78" s="20" t="s">
        <v>53</v>
      </c>
      <c r="Z78" s="21" t="s">
        <v>54</v>
      </c>
      <c r="AA78" s="22">
        <v>43253</v>
      </c>
      <c r="AB78" s="23">
        <v>0.46666666666666667</v>
      </c>
      <c r="AC78" s="24" t="s">
        <v>37</v>
      </c>
      <c r="AD78" s="24" t="s">
        <v>56</v>
      </c>
      <c r="AE78" s="24" t="s">
        <v>112</v>
      </c>
      <c r="AF78" s="24" t="s">
        <v>70</v>
      </c>
      <c r="AG78" s="24" t="s">
        <v>55</v>
      </c>
    </row>
    <row r="79" spans="1:33" x14ac:dyDescent="0.45">
      <c r="A79">
        <f t="shared" si="2"/>
        <v>78</v>
      </c>
      <c r="B79" t="str">
        <f>""</f>
        <v/>
      </c>
      <c r="C79" s="11" t="s">
        <v>282</v>
      </c>
      <c r="D79" s="12">
        <v>43266</v>
      </c>
      <c r="E79" s="13">
        <v>2018</v>
      </c>
      <c r="F79" s="14">
        <v>0.71111111111111114</v>
      </c>
      <c r="G79" s="15">
        <v>34.370192000000003</v>
      </c>
      <c r="H79" s="15">
        <v>-117.317903</v>
      </c>
      <c r="I79" s="16" t="s">
        <v>41</v>
      </c>
      <c r="J79" s="16" t="s">
        <v>42</v>
      </c>
      <c r="K79" s="17" t="s">
        <v>3</v>
      </c>
      <c r="L79" s="17" t="s">
        <v>3</v>
      </c>
      <c r="M79" s="17"/>
      <c r="N79" s="17" t="s">
        <v>43</v>
      </c>
      <c r="O79" s="17" t="s">
        <v>279</v>
      </c>
      <c r="P79" s="18" t="s">
        <v>283</v>
      </c>
      <c r="Q79" s="25" t="s">
        <v>284</v>
      </c>
      <c r="R79" s="18" t="s">
        <v>69</v>
      </c>
      <c r="S79" s="19" t="s">
        <v>48</v>
      </c>
      <c r="T79" s="19" t="s">
        <v>49</v>
      </c>
      <c r="U79" s="18" t="s">
        <v>56</v>
      </c>
      <c r="V79" s="20">
        <v>12</v>
      </c>
      <c r="W79" s="20" t="s">
        <v>51</v>
      </c>
      <c r="X79" s="20" t="s">
        <v>52</v>
      </c>
      <c r="Y79" s="20" t="s">
        <v>53</v>
      </c>
      <c r="Z79" s="21" t="s">
        <v>54</v>
      </c>
      <c r="AA79" s="22">
        <v>43266</v>
      </c>
      <c r="AB79" s="23">
        <v>0.71111111111111114</v>
      </c>
      <c r="AC79" s="24" t="s">
        <v>37</v>
      </c>
      <c r="AD79" s="24" t="s">
        <v>56</v>
      </c>
      <c r="AE79" s="24" t="s">
        <v>80</v>
      </c>
      <c r="AF79" s="24" t="s">
        <v>81</v>
      </c>
      <c r="AG79" s="24" t="s">
        <v>55</v>
      </c>
    </row>
    <row r="80" spans="1:33" x14ac:dyDescent="0.45">
      <c r="A80">
        <f t="shared" si="2"/>
        <v>79</v>
      </c>
      <c r="B80" t="str">
        <f>""</f>
        <v/>
      </c>
      <c r="C80" s="11" t="s">
        <v>285</v>
      </c>
      <c r="D80" s="12">
        <v>43277</v>
      </c>
      <c r="E80" s="13">
        <v>2018</v>
      </c>
      <c r="F80" s="14">
        <v>0.8666666666666667</v>
      </c>
      <c r="G80" s="15">
        <v>34.015815000000003</v>
      </c>
      <c r="H80" s="15">
        <v>-117.021477</v>
      </c>
      <c r="I80" s="16" t="s">
        <v>41</v>
      </c>
      <c r="J80" s="16" t="s">
        <v>42</v>
      </c>
      <c r="K80" s="17" t="s">
        <v>3</v>
      </c>
      <c r="L80" s="17" t="s">
        <v>3</v>
      </c>
      <c r="M80" s="17"/>
      <c r="N80" s="17" t="s">
        <v>43</v>
      </c>
      <c r="O80" s="17" t="s">
        <v>279</v>
      </c>
      <c r="P80" s="18" t="s">
        <v>286</v>
      </c>
      <c r="Q80" s="25" t="s">
        <v>287</v>
      </c>
      <c r="R80" s="18" t="s">
        <v>47</v>
      </c>
      <c r="S80" s="19" t="s">
        <v>48</v>
      </c>
      <c r="T80" s="19" t="s">
        <v>49</v>
      </c>
      <c r="U80" s="18" t="s">
        <v>56</v>
      </c>
      <c r="V80" s="20">
        <v>12</v>
      </c>
      <c r="W80" s="20" t="s">
        <v>51</v>
      </c>
      <c r="X80" s="20" t="s">
        <v>52</v>
      </c>
      <c r="Y80" s="20" t="s">
        <v>53</v>
      </c>
      <c r="Z80" s="21" t="s">
        <v>54</v>
      </c>
      <c r="AA80" s="22">
        <v>43277</v>
      </c>
      <c r="AB80" s="23">
        <v>0.8666666666666667</v>
      </c>
      <c r="AC80" s="24" t="s">
        <v>37</v>
      </c>
      <c r="AD80" s="24" t="s">
        <v>56</v>
      </c>
      <c r="AE80" s="24" t="s">
        <v>80</v>
      </c>
      <c r="AF80" s="24" t="s">
        <v>81</v>
      </c>
      <c r="AG80" s="24" t="s">
        <v>55</v>
      </c>
    </row>
    <row r="81" spans="1:33" x14ac:dyDescent="0.45">
      <c r="A81">
        <f t="shared" si="2"/>
        <v>80</v>
      </c>
      <c r="B81" t="str">
        <f>""</f>
        <v/>
      </c>
      <c r="C81" s="11" t="s">
        <v>288</v>
      </c>
      <c r="D81" s="12">
        <v>43280</v>
      </c>
      <c r="E81" s="13">
        <v>2018</v>
      </c>
      <c r="F81" s="14">
        <v>0.14583333333333329</v>
      </c>
      <c r="G81" s="15">
        <v>34.135827999999997</v>
      </c>
      <c r="H81" s="15">
        <v>-118.59935900000001</v>
      </c>
      <c r="I81" s="16" t="s">
        <v>41</v>
      </c>
      <c r="J81" s="16" t="s">
        <v>42</v>
      </c>
      <c r="K81" s="17" t="s">
        <v>3</v>
      </c>
      <c r="L81" s="17" t="s">
        <v>3</v>
      </c>
      <c r="M81" s="17"/>
      <c r="N81" s="17" t="s">
        <v>133</v>
      </c>
      <c r="O81" s="17" t="s">
        <v>56</v>
      </c>
      <c r="P81" s="18" t="s">
        <v>289</v>
      </c>
      <c r="Q81" s="25" t="s">
        <v>290</v>
      </c>
      <c r="R81" s="18" t="s">
        <v>61</v>
      </c>
      <c r="S81" s="19" t="s">
        <v>62</v>
      </c>
      <c r="T81" s="19" t="s">
        <v>49</v>
      </c>
      <c r="U81" s="18" t="s">
        <v>56</v>
      </c>
      <c r="V81" s="20">
        <v>12</v>
      </c>
      <c r="W81" s="20" t="s">
        <v>51</v>
      </c>
      <c r="X81" s="20" t="s">
        <v>52</v>
      </c>
      <c r="Y81" s="20" t="s">
        <v>53</v>
      </c>
      <c r="Z81" s="21" t="s">
        <v>54</v>
      </c>
      <c r="AA81" s="22">
        <v>43280</v>
      </c>
      <c r="AB81" s="23">
        <v>0.14583333333333329</v>
      </c>
      <c r="AC81" s="24" t="s">
        <v>86</v>
      </c>
      <c r="AD81" s="24" t="s">
        <v>146</v>
      </c>
      <c r="AE81" s="24" t="s">
        <v>56</v>
      </c>
      <c r="AF81" s="24" t="s">
        <v>56</v>
      </c>
      <c r="AG81" s="24" t="s">
        <v>55</v>
      </c>
    </row>
    <row r="82" spans="1:33" x14ac:dyDescent="0.45">
      <c r="A82">
        <f t="shared" si="2"/>
        <v>81</v>
      </c>
      <c r="B82" t="str">
        <f>""</f>
        <v/>
      </c>
      <c r="C82" s="11" t="s">
        <v>291</v>
      </c>
      <c r="D82" s="12">
        <v>43287</v>
      </c>
      <c r="E82" s="13">
        <v>2018</v>
      </c>
      <c r="F82" s="14">
        <v>0.23472222222222219</v>
      </c>
      <c r="G82" s="15">
        <v>34.674356000000003</v>
      </c>
      <c r="H82" s="15">
        <v>-118.45173699999999</v>
      </c>
      <c r="I82" s="16" t="s">
        <v>41</v>
      </c>
      <c r="J82" s="16" t="s">
        <v>42</v>
      </c>
      <c r="K82" s="17" t="s">
        <v>3</v>
      </c>
      <c r="L82" s="17" t="s">
        <v>3</v>
      </c>
      <c r="M82" s="17"/>
      <c r="N82" s="17" t="s">
        <v>43</v>
      </c>
      <c r="O82" s="17" t="s">
        <v>292</v>
      </c>
      <c r="P82" s="18" t="s">
        <v>293</v>
      </c>
      <c r="Q82" s="25" t="s">
        <v>294</v>
      </c>
      <c r="R82" s="18" t="s">
        <v>61</v>
      </c>
      <c r="S82" s="19" t="s">
        <v>62</v>
      </c>
      <c r="T82" s="19" t="s">
        <v>49</v>
      </c>
      <c r="U82" s="18" t="s">
        <v>56</v>
      </c>
      <c r="V82" s="20">
        <v>12</v>
      </c>
      <c r="W82" s="20" t="s">
        <v>51</v>
      </c>
      <c r="X82" s="20" t="s">
        <v>52</v>
      </c>
      <c r="Y82" s="20" t="s">
        <v>53</v>
      </c>
      <c r="Z82" s="21" t="s">
        <v>54</v>
      </c>
      <c r="AA82" s="22">
        <v>43287</v>
      </c>
      <c r="AB82" s="23">
        <v>0.23472222222222219</v>
      </c>
      <c r="AC82" s="24" t="s">
        <v>37</v>
      </c>
      <c r="AD82" s="24" t="s">
        <v>56</v>
      </c>
      <c r="AE82" s="24" t="s">
        <v>80</v>
      </c>
      <c r="AF82" s="24" t="s">
        <v>81</v>
      </c>
      <c r="AG82" s="24" t="s">
        <v>55</v>
      </c>
    </row>
    <row r="83" spans="1:33" x14ac:dyDescent="0.45">
      <c r="A83">
        <f t="shared" si="2"/>
        <v>82</v>
      </c>
      <c r="B83" t="str">
        <f>""</f>
        <v/>
      </c>
      <c r="C83" s="11" t="s">
        <v>295</v>
      </c>
      <c r="D83" s="12">
        <v>43316</v>
      </c>
      <c r="E83" s="13">
        <v>2018</v>
      </c>
      <c r="F83" s="14">
        <v>2.9861111111111109E-2</v>
      </c>
      <c r="G83" s="15">
        <v>37.189478000000001</v>
      </c>
      <c r="H83" s="15">
        <v>-119.273836</v>
      </c>
      <c r="I83" s="16" t="s">
        <v>41</v>
      </c>
      <c r="J83" s="16" t="s">
        <v>42</v>
      </c>
      <c r="K83" s="17" t="s">
        <v>4</v>
      </c>
      <c r="L83" s="17" t="s">
        <v>4</v>
      </c>
      <c r="M83" s="17"/>
      <c r="N83" s="17" t="s">
        <v>43</v>
      </c>
      <c r="O83" s="17" t="s">
        <v>279</v>
      </c>
      <c r="P83" s="18" t="s">
        <v>296</v>
      </c>
      <c r="Q83" s="25" t="s">
        <v>296</v>
      </c>
      <c r="R83" s="18" t="s">
        <v>61</v>
      </c>
      <c r="S83" s="19" t="s">
        <v>62</v>
      </c>
      <c r="T83" s="19" t="s">
        <v>49</v>
      </c>
      <c r="U83" s="18" t="s">
        <v>56</v>
      </c>
      <c r="V83" s="20">
        <v>220</v>
      </c>
      <c r="W83" s="20" t="s">
        <v>111</v>
      </c>
      <c r="X83" s="20" t="s">
        <v>52</v>
      </c>
      <c r="Y83" s="20" t="s">
        <v>53</v>
      </c>
      <c r="Z83" s="21" t="s">
        <v>54</v>
      </c>
      <c r="AA83" s="22">
        <v>43316</v>
      </c>
      <c r="AB83" s="23">
        <v>9.7916666666666666E-2</v>
      </c>
      <c r="AC83" s="24" t="s">
        <v>86</v>
      </c>
      <c r="AD83" s="24" t="s">
        <v>63</v>
      </c>
      <c r="AE83" s="24" t="s">
        <v>56</v>
      </c>
      <c r="AF83" s="24" t="s">
        <v>56</v>
      </c>
      <c r="AG83" s="24" t="s">
        <v>55</v>
      </c>
    </row>
    <row r="84" spans="1:33" x14ac:dyDescent="0.45">
      <c r="A84">
        <f t="shared" si="2"/>
        <v>83</v>
      </c>
      <c r="B84" t="str">
        <f>""</f>
        <v/>
      </c>
      <c r="C84" s="11" t="s">
        <v>297</v>
      </c>
      <c r="D84" s="12">
        <v>43341</v>
      </c>
      <c r="E84" s="13">
        <v>2018</v>
      </c>
      <c r="F84" s="14">
        <v>0.73055555555555551</v>
      </c>
      <c r="G84" s="15">
        <v>35.735773000000002</v>
      </c>
      <c r="H84" s="15">
        <v>-118.719154</v>
      </c>
      <c r="I84" s="16" t="s">
        <v>41</v>
      </c>
      <c r="J84" s="16" t="s">
        <v>42</v>
      </c>
      <c r="K84" s="17" t="s">
        <v>3</v>
      </c>
      <c r="L84" s="17" t="s">
        <v>3</v>
      </c>
      <c r="M84" s="17"/>
      <c r="N84" s="17" t="s">
        <v>43</v>
      </c>
      <c r="O84" s="17" t="s">
        <v>179</v>
      </c>
      <c r="P84" s="18" t="s">
        <v>298</v>
      </c>
      <c r="Q84" s="25" t="s">
        <v>299</v>
      </c>
      <c r="R84" s="18" t="s">
        <v>47</v>
      </c>
      <c r="S84" s="19" t="s">
        <v>48</v>
      </c>
      <c r="T84" s="19" t="s">
        <v>49</v>
      </c>
      <c r="U84" s="18" t="s">
        <v>56</v>
      </c>
      <c r="V84" s="20">
        <v>12</v>
      </c>
      <c r="W84" s="20" t="s">
        <v>51</v>
      </c>
      <c r="X84" s="20" t="s">
        <v>52</v>
      </c>
      <c r="Y84" s="20" t="s">
        <v>53</v>
      </c>
      <c r="Z84" s="21" t="s">
        <v>54</v>
      </c>
      <c r="AA84" s="22">
        <v>43341</v>
      </c>
      <c r="AB84" s="23">
        <v>0.79583333333333328</v>
      </c>
      <c r="AC84" s="24" t="s">
        <v>37</v>
      </c>
      <c r="AD84" s="24" t="s">
        <v>56</v>
      </c>
      <c r="AE84" s="24" t="s">
        <v>41</v>
      </c>
      <c r="AF84" s="24" t="s">
        <v>70</v>
      </c>
      <c r="AG84" s="24" t="s">
        <v>55</v>
      </c>
    </row>
    <row r="85" spans="1:33" x14ac:dyDescent="0.45">
      <c r="A85">
        <f t="shared" si="2"/>
        <v>84</v>
      </c>
      <c r="B85" t="str">
        <f>""</f>
        <v/>
      </c>
      <c r="C85" s="11" t="s">
        <v>300</v>
      </c>
      <c r="D85" s="12">
        <v>43364</v>
      </c>
      <c r="E85" s="13">
        <v>2018</v>
      </c>
      <c r="F85" s="14">
        <v>0.3527777777777778</v>
      </c>
      <c r="G85" s="15">
        <v>34.07282</v>
      </c>
      <c r="H85" s="15">
        <v>-117.039726</v>
      </c>
      <c r="I85" s="16" t="s">
        <v>41</v>
      </c>
      <c r="J85" s="16" t="s">
        <v>42</v>
      </c>
      <c r="K85" s="17" t="s">
        <v>3</v>
      </c>
      <c r="L85" s="17" t="s">
        <v>3</v>
      </c>
      <c r="M85" s="17"/>
      <c r="N85" s="17" t="s">
        <v>43</v>
      </c>
      <c r="O85" s="17" t="s">
        <v>279</v>
      </c>
      <c r="P85" s="18" t="s">
        <v>301</v>
      </c>
      <c r="Q85" s="25" t="s">
        <v>302</v>
      </c>
      <c r="R85" s="18" t="s">
        <v>61</v>
      </c>
      <c r="S85" s="19" t="s">
        <v>62</v>
      </c>
      <c r="T85" s="19" t="s">
        <v>49</v>
      </c>
      <c r="U85" s="18" t="s">
        <v>56</v>
      </c>
      <c r="V85" s="20">
        <v>33</v>
      </c>
      <c r="W85" s="20" t="s">
        <v>51</v>
      </c>
      <c r="X85" s="20" t="s">
        <v>52</v>
      </c>
      <c r="Y85" s="20" t="s">
        <v>53</v>
      </c>
      <c r="Z85" s="21" t="s">
        <v>75</v>
      </c>
      <c r="AA85" s="22" t="s">
        <v>76</v>
      </c>
      <c r="AB85" s="23" t="s">
        <v>56</v>
      </c>
      <c r="AC85" s="24" t="s">
        <v>37</v>
      </c>
      <c r="AD85" s="24" t="s">
        <v>56</v>
      </c>
      <c r="AE85" s="24" t="s">
        <v>141</v>
      </c>
      <c r="AF85" s="24" t="s">
        <v>70</v>
      </c>
      <c r="AG85" s="24" t="s">
        <v>55</v>
      </c>
    </row>
    <row r="86" spans="1:33" x14ac:dyDescent="0.45">
      <c r="A86">
        <f t="shared" si="2"/>
        <v>85</v>
      </c>
      <c r="B86" t="str">
        <f>""</f>
        <v/>
      </c>
      <c r="C86" s="11" t="s">
        <v>229</v>
      </c>
      <c r="D86" s="12">
        <v>43412</v>
      </c>
      <c r="E86" s="13">
        <v>2018</v>
      </c>
      <c r="F86" s="14">
        <v>0.50624999999999998</v>
      </c>
      <c r="G86" s="15">
        <v>34.039700000000003</v>
      </c>
      <c r="H86" s="15">
        <v>-116.936189</v>
      </c>
      <c r="I86" s="16" t="s">
        <v>41</v>
      </c>
      <c r="J86" s="16" t="s">
        <v>42</v>
      </c>
      <c r="K86" s="17" t="s">
        <v>3</v>
      </c>
      <c r="L86" s="17" t="s">
        <v>3</v>
      </c>
      <c r="M86" s="17"/>
      <c r="N86" s="17" t="s">
        <v>43</v>
      </c>
      <c r="O86" s="17" t="s">
        <v>279</v>
      </c>
      <c r="P86" s="18" t="s">
        <v>303</v>
      </c>
      <c r="Q86" s="25" t="s">
        <v>304</v>
      </c>
      <c r="R86" s="18" t="s">
        <v>61</v>
      </c>
      <c r="S86" s="19" t="s">
        <v>62</v>
      </c>
      <c r="T86" s="19" t="s">
        <v>49</v>
      </c>
      <c r="U86" s="18" t="s">
        <v>56</v>
      </c>
      <c r="V86" s="20">
        <v>12</v>
      </c>
      <c r="W86" s="20" t="s">
        <v>51</v>
      </c>
      <c r="X86" s="20" t="s">
        <v>52</v>
      </c>
      <c r="Y86" s="20" t="s">
        <v>53</v>
      </c>
      <c r="Z86" s="21" t="s">
        <v>54</v>
      </c>
      <c r="AA86" s="22">
        <v>43412</v>
      </c>
      <c r="AB86" s="23">
        <v>0.50624999999999998</v>
      </c>
      <c r="AC86" s="24" t="s">
        <v>86</v>
      </c>
      <c r="AD86" s="24" t="s">
        <v>175</v>
      </c>
      <c r="AE86" s="24" t="s">
        <v>56</v>
      </c>
      <c r="AF86" s="24" t="s">
        <v>56</v>
      </c>
      <c r="AG86" s="24" t="s">
        <v>55</v>
      </c>
    </row>
    <row r="87" spans="1:33" x14ac:dyDescent="0.45">
      <c r="A87">
        <f t="shared" si="2"/>
        <v>86</v>
      </c>
      <c r="B87" t="str">
        <f>""</f>
        <v/>
      </c>
      <c r="C87" s="11" t="s">
        <v>305</v>
      </c>
      <c r="D87" s="12">
        <v>43417</v>
      </c>
      <c r="E87" s="13">
        <v>2018</v>
      </c>
      <c r="F87" s="14">
        <v>0.29930555555555549</v>
      </c>
      <c r="G87" s="15">
        <v>33.492761000000002</v>
      </c>
      <c r="H87" s="15">
        <v>-117.279639</v>
      </c>
      <c r="I87" s="16" t="s">
        <v>41</v>
      </c>
      <c r="J87" s="16" t="s">
        <v>42</v>
      </c>
      <c r="K87" s="17" t="s">
        <v>3</v>
      </c>
      <c r="L87" s="17" t="s">
        <v>3</v>
      </c>
      <c r="M87" s="17"/>
      <c r="N87" s="17" t="s">
        <v>55</v>
      </c>
      <c r="O87" s="17" t="s">
        <v>56</v>
      </c>
      <c r="P87" s="18" t="s">
        <v>306</v>
      </c>
      <c r="Q87" s="25" t="s">
        <v>307</v>
      </c>
      <c r="R87" s="18" t="s">
        <v>61</v>
      </c>
      <c r="S87" s="19" t="s">
        <v>62</v>
      </c>
      <c r="T87" s="19" t="s">
        <v>49</v>
      </c>
      <c r="U87" s="18" t="s">
        <v>56</v>
      </c>
      <c r="V87" s="20">
        <v>12</v>
      </c>
      <c r="W87" s="20" t="s">
        <v>51</v>
      </c>
      <c r="X87" s="20" t="s">
        <v>52</v>
      </c>
      <c r="Y87" s="20" t="s">
        <v>53</v>
      </c>
      <c r="Z87" s="21" t="s">
        <v>54</v>
      </c>
      <c r="AA87" s="22">
        <v>43417</v>
      </c>
      <c r="AB87" s="23">
        <v>0.29930555555555549</v>
      </c>
      <c r="AC87" s="24" t="s">
        <v>86</v>
      </c>
      <c r="AD87" s="24" t="s">
        <v>52</v>
      </c>
      <c r="AE87" s="24" t="s">
        <v>56</v>
      </c>
      <c r="AF87" s="24" t="s">
        <v>56</v>
      </c>
      <c r="AG87" s="24" t="s">
        <v>55</v>
      </c>
    </row>
    <row r="88" spans="1:33" x14ac:dyDescent="0.45">
      <c r="A88">
        <f t="shared" si="2"/>
        <v>87</v>
      </c>
      <c r="B88" t="str">
        <f>""</f>
        <v/>
      </c>
      <c r="C88" s="26" t="s">
        <v>308</v>
      </c>
      <c r="D88" s="27">
        <v>43540</v>
      </c>
      <c r="E88" s="13">
        <v>2019</v>
      </c>
      <c r="F88" s="40">
        <v>0.74861111111111112</v>
      </c>
      <c r="G88" s="15">
        <v>33.618243999999997</v>
      </c>
      <c r="H88" s="15">
        <v>-117.802474</v>
      </c>
      <c r="I88" s="29" t="s">
        <v>41</v>
      </c>
      <c r="J88" s="29" t="s">
        <v>42</v>
      </c>
      <c r="K88" s="30" t="s">
        <v>4</v>
      </c>
      <c r="L88" s="30" t="s">
        <v>4</v>
      </c>
      <c r="M88" s="30"/>
      <c r="N88" s="30" t="s">
        <v>55</v>
      </c>
      <c r="O88" s="30"/>
      <c r="P88" s="31" t="s">
        <v>309</v>
      </c>
      <c r="Q88" s="32" t="s">
        <v>309</v>
      </c>
      <c r="R88" s="18" t="s">
        <v>61</v>
      </c>
      <c r="S88" s="19" t="s">
        <v>62</v>
      </c>
      <c r="T88" s="33" t="s">
        <v>49</v>
      </c>
      <c r="U88" s="34" t="s">
        <v>310</v>
      </c>
      <c r="V88" s="31">
        <v>12</v>
      </c>
      <c r="W88" s="20" t="s">
        <v>51</v>
      </c>
      <c r="X88" s="31" t="s">
        <v>52</v>
      </c>
      <c r="Y88" s="31" t="s">
        <v>53</v>
      </c>
      <c r="Z88" s="35" t="s">
        <v>54</v>
      </c>
      <c r="AA88" s="36">
        <v>43540</v>
      </c>
      <c r="AB88" s="37">
        <v>0.74861111111111112</v>
      </c>
      <c r="AC88" s="24" t="s">
        <v>86</v>
      </c>
      <c r="AD88" s="39" t="s">
        <v>311</v>
      </c>
      <c r="AE88" s="39"/>
      <c r="AF88" s="39"/>
      <c r="AG88" s="39" t="s">
        <v>55</v>
      </c>
    </row>
    <row r="89" spans="1:33" ht="63.75" customHeight="1" x14ac:dyDescent="0.45">
      <c r="A89">
        <f t="shared" si="2"/>
        <v>88</v>
      </c>
      <c r="B89" t="str">
        <f>""</f>
        <v/>
      </c>
      <c r="C89" s="26" t="s">
        <v>312</v>
      </c>
      <c r="D89" s="27">
        <v>43578</v>
      </c>
      <c r="E89" s="13">
        <v>2019</v>
      </c>
      <c r="F89" s="28">
        <v>0.87916666666666665</v>
      </c>
      <c r="G89" s="15">
        <v>34.214669999999998</v>
      </c>
      <c r="H89" s="15">
        <v>-117.09731499999999</v>
      </c>
      <c r="I89" s="29" t="s">
        <v>41</v>
      </c>
      <c r="J89" s="29" t="s">
        <v>42</v>
      </c>
      <c r="K89" s="30" t="s">
        <v>3</v>
      </c>
      <c r="L89" s="30" t="s">
        <v>3</v>
      </c>
      <c r="M89" s="30"/>
      <c r="N89" s="30" t="s">
        <v>55</v>
      </c>
      <c r="O89" s="30"/>
      <c r="P89" s="31" t="s">
        <v>313</v>
      </c>
      <c r="Q89" s="32" t="s">
        <v>313</v>
      </c>
      <c r="R89" s="18" t="s">
        <v>61</v>
      </c>
      <c r="S89" s="19" t="s">
        <v>62</v>
      </c>
      <c r="T89" s="33" t="s">
        <v>49</v>
      </c>
      <c r="U89" s="34" t="s">
        <v>153</v>
      </c>
      <c r="V89" s="31">
        <v>12</v>
      </c>
      <c r="W89" s="20" t="s">
        <v>51</v>
      </c>
      <c r="X89" s="31"/>
      <c r="Y89" s="31" t="s">
        <v>53</v>
      </c>
      <c r="Z89" s="35" t="s">
        <v>75</v>
      </c>
      <c r="AA89" s="41"/>
      <c r="AB89" s="37"/>
      <c r="AC89" s="38" t="s">
        <v>55</v>
      </c>
      <c r="AD89" s="24"/>
      <c r="AE89" s="39"/>
      <c r="AF89" s="39"/>
      <c r="AG89" s="39" t="s">
        <v>55</v>
      </c>
    </row>
    <row r="90" spans="1:33" ht="38.25" customHeight="1" x14ac:dyDescent="0.45">
      <c r="A90">
        <f t="shared" si="2"/>
        <v>89</v>
      </c>
      <c r="B90" t="str">
        <f>""</f>
        <v/>
      </c>
      <c r="C90" s="26" t="s">
        <v>314</v>
      </c>
      <c r="D90" s="27">
        <v>43617</v>
      </c>
      <c r="E90" s="13">
        <v>2019</v>
      </c>
      <c r="F90" s="28">
        <v>0.47916666666666669</v>
      </c>
      <c r="G90" s="15">
        <v>34.519815000000001</v>
      </c>
      <c r="H90" s="15">
        <v>-118.21477299999999</v>
      </c>
      <c r="I90" s="29" t="s">
        <v>41</v>
      </c>
      <c r="J90" s="29" t="s">
        <v>42</v>
      </c>
      <c r="K90" s="30" t="s">
        <v>3</v>
      </c>
      <c r="L90" s="30" t="s">
        <v>3</v>
      </c>
      <c r="M90" s="30"/>
      <c r="N90" s="30" t="s">
        <v>133</v>
      </c>
      <c r="O90" s="30"/>
      <c r="P90" s="31" t="s">
        <v>315</v>
      </c>
      <c r="Q90" s="32" t="s">
        <v>315</v>
      </c>
      <c r="R90" s="18" t="s">
        <v>61</v>
      </c>
      <c r="S90" s="19" t="s">
        <v>62</v>
      </c>
      <c r="T90" s="33" t="s">
        <v>49</v>
      </c>
      <c r="U90" s="34" t="s">
        <v>316</v>
      </c>
      <c r="V90" s="31">
        <v>12</v>
      </c>
      <c r="W90" s="20" t="s">
        <v>51</v>
      </c>
      <c r="X90" s="31" t="s">
        <v>52</v>
      </c>
      <c r="Y90" s="31" t="s">
        <v>53</v>
      </c>
      <c r="Z90" s="35" t="s">
        <v>75</v>
      </c>
      <c r="AA90" s="41"/>
      <c r="AB90" s="37"/>
      <c r="AC90" s="24" t="s">
        <v>86</v>
      </c>
      <c r="AD90" s="24" t="s">
        <v>52</v>
      </c>
      <c r="AE90" s="39"/>
      <c r="AF90" s="39"/>
      <c r="AG90" s="39" t="s">
        <v>137</v>
      </c>
    </row>
    <row r="91" spans="1:33" x14ac:dyDescent="0.45">
      <c r="A91">
        <f t="shared" si="2"/>
        <v>90</v>
      </c>
      <c r="B91" t="str">
        <f>""</f>
        <v/>
      </c>
      <c r="C91" s="26" t="s">
        <v>317</v>
      </c>
      <c r="D91" s="27">
        <v>43622</v>
      </c>
      <c r="E91" s="13">
        <v>2019</v>
      </c>
      <c r="F91" s="28">
        <v>0.375</v>
      </c>
      <c r="G91" s="15">
        <v>34.473354999999998</v>
      </c>
      <c r="H91" s="15">
        <v>-118.392124</v>
      </c>
      <c r="I91" s="29" t="s">
        <v>41</v>
      </c>
      <c r="J91" s="29" t="s">
        <v>42</v>
      </c>
      <c r="K91" s="30" t="s">
        <v>3</v>
      </c>
      <c r="L91" s="30" t="s">
        <v>3</v>
      </c>
      <c r="M91" s="30"/>
      <c r="N91" s="30" t="s">
        <v>43</v>
      </c>
      <c r="O91" s="30" t="s">
        <v>318</v>
      </c>
      <c r="P91" s="31" t="s">
        <v>319</v>
      </c>
      <c r="Q91" s="32" t="s">
        <v>319</v>
      </c>
      <c r="R91" s="18" t="s">
        <v>61</v>
      </c>
      <c r="S91" s="19" t="s">
        <v>62</v>
      </c>
      <c r="T91" s="33" t="s">
        <v>49</v>
      </c>
      <c r="U91" s="34" t="s">
        <v>310</v>
      </c>
      <c r="V91" s="31">
        <v>16</v>
      </c>
      <c r="W91" s="20" t="s">
        <v>51</v>
      </c>
      <c r="X91" s="31" t="s">
        <v>52</v>
      </c>
      <c r="Y91" s="31" t="s">
        <v>53</v>
      </c>
      <c r="Z91" s="35" t="s">
        <v>54</v>
      </c>
      <c r="AA91" s="36">
        <v>43622</v>
      </c>
      <c r="AB91" s="37">
        <v>0.38194444444444442</v>
      </c>
      <c r="AC91" s="24" t="s">
        <v>86</v>
      </c>
      <c r="AD91" s="24" t="s">
        <v>52</v>
      </c>
      <c r="AE91" s="39"/>
      <c r="AF91" s="39"/>
      <c r="AG91" s="39" t="s">
        <v>137</v>
      </c>
    </row>
    <row r="92" spans="1:33" ht="38.25" customHeight="1" x14ac:dyDescent="0.45">
      <c r="A92">
        <f t="shared" si="2"/>
        <v>91</v>
      </c>
      <c r="B92" t="str">
        <f>""</f>
        <v/>
      </c>
      <c r="C92" s="26" t="s">
        <v>107</v>
      </c>
      <c r="D92" s="27">
        <v>43622</v>
      </c>
      <c r="E92" s="13">
        <v>2019</v>
      </c>
      <c r="F92" s="28">
        <v>0.57777777777777772</v>
      </c>
      <c r="G92" s="15">
        <v>36.416786000000002</v>
      </c>
      <c r="H92" s="15">
        <v>-118.910242</v>
      </c>
      <c r="I92" s="29" t="s">
        <v>41</v>
      </c>
      <c r="J92" s="29" t="s">
        <v>42</v>
      </c>
      <c r="K92" s="30" t="s">
        <v>3</v>
      </c>
      <c r="L92" s="30" t="s">
        <v>3</v>
      </c>
      <c r="M92" s="30"/>
      <c r="N92" s="30" t="s">
        <v>55</v>
      </c>
      <c r="O92" s="30"/>
      <c r="P92" s="31" t="s">
        <v>320</v>
      </c>
      <c r="Q92" s="32" t="s">
        <v>320</v>
      </c>
      <c r="R92" s="18" t="s">
        <v>47</v>
      </c>
      <c r="S92" s="19" t="s">
        <v>48</v>
      </c>
      <c r="T92" s="33" t="s">
        <v>49</v>
      </c>
      <c r="U92" s="34" t="s">
        <v>316</v>
      </c>
      <c r="V92" s="31">
        <v>12</v>
      </c>
      <c r="W92" s="20" t="s">
        <v>51</v>
      </c>
      <c r="X92" s="31" t="s">
        <v>52</v>
      </c>
      <c r="Y92" s="31" t="s">
        <v>53</v>
      </c>
      <c r="Z92" s="35" t="s">
        <v>75</v>
      </c>
      <c r="AA92" s="41"/>
      <c r="AB92" s="37"/>
      <c r="AC92" s="38" t="s">
        <v>37</v>
      </c>
      <c r="AD92" s="24"/>
      <c r="AE92" s="39" t="s">
        <v>80</v>
      </c>
      <c r="AF92" s="39" t="s">
        <v>70</v>
      </c>
      <c r="AG92" s="39" t="s">
        <v>321</v>
      </c>
    </row>
    <row r="93" spans="1:33" ht="63.75" customHeight="1" x14ac:dyDescent="0.45">
      <c r="A93">
        <f t="shared" si="2"/>
        <v>92</v>
      </c>
      <c r="B93" t="str">
        <f>""</f>
        <v/>
      </c>
      <c r="C93" s="26" t="s">
        <v>322</v>
      </c>
      <c r="D93" s="27">
        <v>43636</v>
      </c>
      <c r="E93" s="13">
        <v>2019</v>
      </c>
      <c r="F93" s="28">
        <v>0.58888888888888891</v>
      </c>
      <c r="G93" s="15">
        <v>34.229846000000002</v>
      </c>
      <c r="H93" s="15">
        <v>-117.404802</v>
      </c>
      <c r="I93" s="29" t="s">
        <v>41</v>
      </c>
      <c r="J93" s="29" t="s">
        <v>42</v>
      </c>
      <c r="K93" s="30" t="s">
        <v>3</v>
      </c>
      <c r="L93" s="30" t="s">
        <v>3</v>
      </c>
      <c r="M93" s="30"/>
      <c r="N93" s="30" t="s">
        <v>43</v>
      </c>
      <c r="O93" s="30" t="s">
        <v>323</v>
      </c>
      <c r="P93" s="31" t="s">
        <v>324</v>
      </c>
      <c r="Q93" s="32" t="s">
        <v>324</v>
      </c>
      <c r="R93" s="18" t="s">
        <v>47</v>
      </c>
      <c r="S93" s="19" t="s">
        <v>48</v>
      </c>
      <c r="T93" s="33" t="s">
        <v>49</v>
      </c>
      <c r="U93" s="34" t="s">
        <v>153</v>
      </c>
      <c r="V93" s="31">
        <v>12</v>
      </c>
      <c r="W93" s="20" t="s">
        <v>51</v>
      </c>
      <c r="X93" s="31" t="s">
        <v>52</v>
      </c>
      <c r="Y93" s="31" t="s">
        <v>53</v>
      </c>
      <c r="Z93" s="35" t="s">
        <v>75</v>
      </c>
      <c r="AA93" s="41"/>
      <c r="AB93" s="37"/>
      <c r="AC93" s="38" t="s">
        <v>37</v>
      </c>
      <c r="AD93" s="24"/>
      <c r="AE93" s="39" t="s">
        <v>41</v>
      </c>
      <c r="AF93" s="39" t="s">
        <v>70</v>
      </c>
      <c r="AG93" s="39" t="s">
        <v>137</v>
      </c>
    </row>
    <row r="94" spans="1:33" x14ac:dyDescent="0.45">
      <c r="A94">
        <f t="shared" si="2"/>
        <v>93</v>
      </c>
      <c r="B94" t="str">
        <f>""</f>
        <v/>
      </c>
      <c r="C94" s="26" t="s">
        <v>325</v>
      </c>
      <c r="D94" s="27">
        <v>43639</v>
      </c>
      <c r="E94" s="13">
        <v>2019</v>
      </c>
      <c r="F94" s="28">
        <v>0.60972222222222228</v>
      </c>
      <c r="G94" s="15">
        <v>33.641634000000003</v>
      </c>
      <c r="H94" s="15">
        <v>-117.242026</v>
      </c>
      <c r="I94" s="29" t="s">
        <v>41</v>
      </c>
      <c r="J94" s="29" t="s">
        <v>42</v>
      </c>
      <c r="K94" s="30" t="s">
        <v>3</v>
      </c>
      <c r="L94" s="30" t="s">
        <v>3</v>
      </c>
      <c r="M94" s="30"/>
      <c r="N94" s="30" t="s">
        <v>43</v>
      </c>
      <c r="O94" s="30" t="s">
        <v>326</v>
      </c>
      <c r="P94" s="31" t="s">
        <v>327</v>
      </c>
      <c r="Q94" s="32" t="s">
        <v>327</v>
      </c>
      <c r="R94" s="18" t="s">
        <v>47</v>
      </c>
      <c r="S94" s="19" t="s">
        <v>48</v>
      </c>
      <c r="T94" s="33" t="s">
        <v>49</v>
      </c>
      <c r="U94" s="34" t="s">
        <v>310</v>
      </c>
      <c r="V94" s="31">
        <v>12</v>
      </c>
      <c r="W94" s="20" t="s">
        <v>51</v>
      </c>
      <c r="X94" s="31" t="s">
        <v>52</v>
      </c>
      <c r="Y94" s="31" t="s">
        <v>53</v>
      </c>
      <c r="Z94" s="35" t="s">
        <v>54</v>
      </c>
      <c r="AA94" s="36">
        <v>43639</v>
      </c>
      <c r="AB94" s="37">
        <v>0.60972222222222228</v>
      </c>
      <c r="AC94" s="38" t="s">
        <v>37</v>
      </c>
      <c r="AD94" s="24"/>
      <c r="AE94" s="39" t="s">
        <v>141</v>
      </c>
      <c r="AF94" s="39" t="s">
        <v>70</v>
      </c>
      <c r="AG94" s="39" t="s">
        <v>321</v>
      </c>
    </row>
    <row r="95" spans="1:33" x14ac:dyDescent="0.45">
      <c r="A95">
        <f t="shared" si="2"/>
        <v>94</v>
      </c>
      <c r="B95" t="str">
        <f>""</f>
        <v/>
      </c>
      <c r="C95" s="26" t="s">
        <v>328</v>
      </c>
      <c r="D95" s="27">
        <v>43641</v>
      </c>
      <c r="E95" s="13">
        <v>2019</v>
      </c>
      <c r="F95" s="28">
        <v>0.60486111111111107</v>
      </c>
      <c r="G95" s="15">
        <v>34.290306000000001</v>
      </c>
      <c r="H95" s="15">
        <v>-118.28846</v>
      </c>
      <c r="I95" s="29" t="s">
        <v>41</v>
      </c>
      <c r="J95" s="29" t="s">
        <v>42</v>
      </c>
      <c r="K95" s="30" t="s">
        <v>3</v>
      </c>
      <c r="L95" s="30" t="s">
        <v>3</v>
      </c>
      <c r="M95" s="30"/>
      <c r="N95" s="30" t="s">
        <v>55</v>
      </c>
      <c r="O95" s="30"/>
      <c r="P95" s="31" t="s">
        <v>329</v>
      </c>
      <c r="Q95" s="32" t="s">
        <v>329</v>
      </c>
      <c r="R95" s="18" t="s">
        <v>61</v>
      </c>
      <c r="S95" s="19" t="s">
        <v>62</v>
      </c>
      <c r="T95" s="33" t="s">
        <v>49</v>
      </c>
      <c r="U95" s="34" t="s">
        <v>330</v>
      </c>
      <c r="V95" s="31">
        <v>16</v>
      </c>
      <c r="W95" s="20" t="s">
        <v>51</v>
      </c>
      <c r="X95" s="31" t="s">
        <v>52</v>
      </c>
      <c r="Y95" s="31" t="s">
        <v>53</v>
      </c>
      <c r="Z95" s="35" t="s">
        <v>54</v>
      </c>
      <c r="AA95" s="36">
        <v>43641</v>
      </c>
      <c r="AB95" s="37">
        <v>0.60486111111111107</v>
      </c>
      <c r="AC95" s="38" t="s">
        <v>248</v>
      </c>
      <c r="AD95" s="24"/>
      <c r="AE95" s="39"/>
      <c r="AF95" s="39"/>
      <c r="AG95" s="39" t="s">
        <v>331</v>
      </c>
    </row>
    <row r="96" spans="1:33" x14ac:dyDescent="0.45">
      <c r="A96">
        <f t="shared" si="2"/>
        <v>95</v>
      </c>
      <c r="B96" t="str">
        <f>""</f>
        <v/>
      </c>
      <c r="C96" s="26" t="s">
        <v>332</v>
      </c>
      <c r="D96" s="27">
        <v>43683</v>
      </c>
      <c r="E96" s="13">
        <v>2019</v>
      </c>
      <c r="F96" s="28">
        <v>0.62708333333333333</v>
      </c>
      <c r="G96" s="15">
        <v>34.391812999999999</v>
      </c>
      <c r="H96" s="15">
        <v>-118.659631</v>
      </c>
      <c r="I96" s="29" t="s">
        <v>41</v>
      </c>
      <c r="J96" s="29" t="s">
        <v>42</v>
      </c>
      <c r="K96" s="30" t="s">
        <v>4</v>
      </c>
      <c r="L96" s="30" t="s">
        <v>4</v>
      </c>
      <c r="M96" s="30"/>
      <c r="N96" s="30" t="s">
        <v>43</v>
      </c>
      <c r="O96" s="30" t="s">
        <v>333</v>
      </c>
      <c r="P96" s="31" t="s">
        <v>334</v>
      </c>
      <c r="Q96" s="32" t="s">
        <v>334</v>
      </c>
      <c r="R96" s="18" t="s">
        <v>61</v>
      </c>
      <c r="S96" s="19" t="s">
        <v>62</v>
      </c>
      <c r="T96" s="33" t="s">
        <v>49</v>
      </c>
      <c r="U96" s="34" t="s">
        <v>310</v>
      </c>
      <c r="V96" s="31">
        <v>66</v>
      </c>
      <c r="W96" s="20" t="s">
        <v>111</v>
      </c>
      <c r="X96" s="31" t="s">
        <v>63</v>
      </c>
      <c r="Y96" s="31" t="s">
        <v>53</v>
      </c>
      <c r="Z96" s="35" t="s">
        <v>54</v>
      </c>
      <c r="AA96" s="36">
        <v>43683</v>
      </c>
      <c r="AB96" s="37">
        <v>0.53541666666666665</v>
      </c>
      <c r="AC96" s="38" t="s">
        <v>37</v>
      </c>
      <c r="AD96" s="24"/>
      <c r="AE96" s="39" t="s">
        <v>112</v>
      </c>
      <c r="AF96" s="39" t="s">
        <v>70</v>
      </c>
      <c r="AG96" s="39" t="s">
        <v>63</v>
      </c>
    </row>
    <row r="97" spans="1:33" ht="38.25" customHeight="1" x14ac:dyDescent="0.45">
      <c r="A97">
        <f t="shared" si="2"/>
        <v>96</v>
      </c>
      <c r="B97" t="str">
        <f>""</f>
        <v/>
      </c>
      <c r="C97" s="26" t="s">
        <v>82</v>
      </c>
      <c r="D97" s="27">
        <v>43687</v>
      </c>
      <c r="E97" s="13">
        <v>2019</v>
      </c>
      <c r="F97" s="28">
        <v>0.54166666666666663</v>
      </c>
      <c r="G97" s="15">
        <v>34.308858999999998</v>
      </c>
      <c r="H97" s="15">
        <v>-118.941348</v>
      </c>
      <c r="I97" s="29" t="s">
        <v>41</v>
      </c>
      <c r="J97" s="29" t="s">
        <v>42</v>
      </c>
      <c r="K97" s="30" t="s">
        <v>3</v>
      </c>
      <c r="L97" s="30" t="s">
        <v>3</v>
      </c>
      <c r="M97" s="30"/>
      <c r="N97" s="30" t="s">
        <v>43</v>
      </c>
      <c r="O97" s="30" t="s">
        <v>335</v>
      </c>
      <c r="P97" s="31" t="s">
        <v>85</v>
      </c>
      <c r="Q97" s="32" t="s">
        <v>85</v>
      </c>
      <c r="R97" s="18" t="s">
        <v>61</v>
      </c>
      <c r="S97" s="19" t="s">
        <v>62</v>
      </c>
      <c r="T97" s="33" t="s">
        <v>49</v>
      </c>
      <c r="U97" s="34" t="s">
        <v>316</v>
      </c>
      <c r="V97" s="31">
        <v>16</v>
      </c>
      <c r="W97" s="20" t="s">
        <v>51</v>
      </c>
      <c r="X97" s="31" t="s">
        <v>52</v>
      </c>
      <c r="Y97" s="31" t="s">
        <v>53</v>
      </c>
      <c r="Z97" s="35" t="s">
        <v>75</v>
      </c>
      <c r="AA97" s="41"/>
      <c r="AB97" s="37"/>
      <c r="AC97" s="24" t="s">
        <v>86</v>
      </c>
      <c r="AD97" s="24" t="s">
        <v>87</v>
      </c>
      <c r="AE97" s="39"/>
      <c r="AF97" s="39"/>
      <c r="AG97" s="39" t="s">
        <v>55</v>
      </c>
    </row>
    <row r="98" spans="1:33" x14ac:dyDescent="0.45">
      <c r="A98">
        <f t="shared" si="2"/>
        <v>97</v>
      </c>
      <c r="B98" t="str">
        <f>""</f>
        <v/>
      </c>
      <c r="C98" s="26" t="s">
        <v>336</v>
      </c>
      <c r="D98" s="27">
        <v>43702</v>
      </c>
      <c r="E98" s="13">
        <v>2019</v>
      </c>
      <c r="F98" s="28">
        <v>0.33541666666666659</v>
      </c>
      <c r="G98" s="15">
        <v>34.301005000000004</v>
      </c>
      <c r="H98" s="15">
        <v>-118.83076200000001</v>
      </c>
      <c r="I98" s="29" t="s">
        <v>41</v>
      </c>
      <c r="J98" s="29" t="s">
        <v>42</v>
      </c>
      <c r="K98" s="30" t="s">
        <v>3</v>
      </c>
      <c r="L98" s="30" t="s">
        <v>3</v>
      </c>
      <c r="M98" s="30"/>
      <c r="N98" s="30" t="s">
        <v>43</v>
      </c>
      <c r="O98" s="30" t="s">
        <v>326</v>
      </c>
      <c r="P98" s="31" t="s">
        <v>337</v>
      </c>
      <c r="Q98" s="32" t="s">
        <v>337</v>
      </c>
      <c r="R98" s="18" t="s">
        <v>61</v>
      </c>
      <c r="S98" s="19" t="s">
        <v>62</v>
      </c>
      <c r="T98" s="33" t="s">
        <v>49</v>
      </c>
      <c r="U98" s="34" t="s">
        <v>310</v>
      </c>
      <c r="V98" s="31">
        <v>16</v>
      </c>
      <c r="W98" s="20" t="s">
        <v>51</v>
      </c>
      <c r="X98" s="31" t="s">
        <v>338</v>
      </c>
      <c r="Y98" s="31" t="s">
        <v>53</v>
      </c>
      <c r="Z98" s="35" t="s">
        <v>54</v>
      </c>
      <c r="AA98" s="36">
        <v>43702</v>
      </c>
      <c r="AB98" s="37">
        <v>0.33541666666666659</v>
      </c>
      <c r="AC98" s="38" t="s">
        <v>37</v>
      </c>
      <c r="AD98" s="24"/>
      <c r="AE98" s="39" t="s">
        <v>112</v>
      </c>
      <c r="AF98" s="39" t="s">
        <v>70</v>
      </c>
      <c r="AG98" s="39" t="s">
        <v>63</v>
      </c>
    </row>
    <row r="99" spans="1:33" x14ac:dyDescent="0.45">
      <c r="A99">
        <f t="shared" ref="A99:A127" si="3">1+A98</f>
        <v>98</v>
      </c>
      <c r="B99" t="str">
        <f>""</f>
        <v/>
      </c>
      <c r="C99" s="26" t="s">
        <v>339</v>
      </c>
      <c r="D99" s="27">
        <v>43710</v>
      </c>
      <c r="E99" s="13">
        <v>2019</v>
      </c>
      <c r="F99" s="28">
        <v>0.58472222222222225</v>
      </c>
      <c r="G99" s="15">
        <v>34.702641999999997</v>
      </c>
      <c r="H99" s="15">
        <v>-118.34202500000001</v>
      </c>
      <c r="I99" s="29" t="s">
        <v>63</v>
      </c>
      <c r="J99" s="29" t="s">
        <v>42</v>
      </c>
      <c r="K99" s="30" t="s">
        <v>3</v>
      </c>
      <c r="L99" s="30" t="s">
        <v>3</v>
      </c>
      <c r="M99" s="30"/>
      <c r="N99" s="30" t="s">
        <v>43</v>
      </c>
      <c r="O99" s="30" t="s">
        <v>340</v>
      </c>
      <c r="P99" s="31" t="s">
        <v>341</v>
      </c>
      <c r="Q99" s="32" t="s">
        <v>341</v>
      </c>
      <c r="R99" s="18" t="s">
        <v>47</v>
      </c>
      <c r="S99" s="19" t="s">
        <v>48</v>
      </c>
      <c r="T99" s="33" t="s">
        <v>49</v>
      </c>
      <c r="U99" s="34" t="s">
        <v>64</v>
      </c>
      <c r="V99" s="31">
        <v>12</v>
      </c>
      <c r="W99" s="20" t="s">
        <v>51</v>
      </c>
      <c r="X99" s="31" t="s">
        <v>52</v>
      </c>
      <c r="Y99" s="31" t="s">
        <v>53</v>
      </c>
      <c r="Z99" s="35" t="s">
        <v>54</v>
      </c>
      <c r="AA99" s="36">
        <v>43710</v>
      </c>
      <c r="AB99" s="37">
        <v>0.58472222222222225</v>
      </c>
      <c r="AC99" s="38" t="s">
        <v>37</v>
      </c>
      <c r="AD99" s="24"/>
      <c r="AE99" s="39" t="s">
        <v>141</v>
      </c>
      <c r="AF99" s="39" t="s">
        <v>70</v>
      </c>
      <c r="AG99" s="39" t="s">
        <v>63</v>
      </c>
    </row>
    <row r="100" spans="1:33" ht="51" customHeight="1" x14ac:dyDescent="0.45">
      <c r="A100">
        <f t="shared" si="3"/>
        <v>99</v>
      </c>
      <c r="B100" t="str">
        <f>""</f>
        <v/>
      </c>
      <c r="C100" s="26" t="s">
        <v>342</v>
      </c>
      <c r="D100" s="27">
        <v>43719</v>
      </c>
      <c r="E100" s="13">
        <v>2019</v>
      </c>
      <c r="F100" s="28">
        <v>0.33888888888888891</v>
      </c>
      <c r="G100" s="15">
        <v>34.099086999999997</v>
      </c>
      <c r="H100" s="15">
        <v>-118.679281</v>
      </c>
      <c r="I100" s="29" t="s">
        <v>41</v>
      </c>
      <c r="J100" s="29" t="s">
        <v>42</v>
      </c>
      <c r="K100" s="30" t="s">
        <v>3</v>
      </c>
      <c r="L100" s="30" t="s">
        <v>3</v>
      </c>
      <c r="M100" s="30"/>
      <c r="N100" s="30" t="s">
        <v>43</v>
      </c>
      <c r="O100" s="30" t="s">
        <v>340</v>
      </c>
      <c r="P100" s="42" t="s">
        <v>343</v>
      </c>
      <c r="Q100" s="43" t="s">
        <v>343</v>
      </c>
      <c r="R100" s="18" t="s">
        <v>61</v>
      </c>
      <c r="S100" s="19" t="s">
        <v>62</v>
      </c>
      <c r="T100" s="33" t="s">
        <v>49</v>
      </c>
      <c r="U100" s="34" t="s">
        <v>344</v>
      </c>
      <c r="V100" s="31">
        <v>16</v>
      </c>
      <c r="W100" s="20" t="s">
        <v>51</v>
      </c>
      <c r="X100" s="31" t="s">
        <v>52</v>
      </c>
      <c r="Y100" s="31" t="s">
        <v>53</v>
      </c>
      <c r="Z100" s="35" t="s">
        <v>54</v>
      </c>
      <c r="AA100" s="36">
        <v>43719</v>
      </c>
      <c r="AB100" s="37">
        <v>0.33888888888888891</v>
      </c>
      <c r="AC100" s="24" t="s">
        <v>86</v>
      </c>
      <c r="AD100" s="24" t="s">
        <v>52</v>
      </c>
      <c r="AE100" s="39"/>
      <c r="AF100" s="39" t="s">
        <v>70</v>
      </c>
      <c r="AG100" s="39" t="s">
        <v>137</v>
      </c>
    </row>
    <row r="101" spans="1:33" x14ac:dyDescent="0.45">
      <c r="A101">
        <f t="shared" si="3"/>
        <v>100</v>
      </c>
      <c r="B101" t="str">
        <f>""</f>
        <v/>
      </c>
      <c r="C101" s="26" t="s">
        <v>345</v>
      </c>
      <c r="D101" s="27">
        <v>43720</v>
      </c>
      <c r="E101" s="13">
        <v>2019</v>
      </c>
      <c r="F101" s="28">
        <v>0.92638888888888893</v>
      </c>
      <c r="G101" s="15">
        <v>34.575785000000003</v>
      </c>
      <c r="H101" s="15">
        <v>-118.692075</v>
      </c>
      <c r="I101" s="29" t="s">
        <v>63</v>
      </c>
      <c r="J101" s="29" t="s">
        <v>42</v>
      </c>
      <c r="K101" s="30" t="s">
        <v>3</v>
      </c>
      <c r="L101" s="30" t="s">
        <v>3</v>
      </c>
      <c r="M101" s="30"/>
      <c r="N101" s="30" t="s">
        <v>43</v>
      </c>
      <c r="O101" s="30" t="s">
        <v>340</v>
      </c>
      <c r="P101" s="31" t="s">
        <v>346</v>
      </c>
      <c r="Q101" s="32" t="s">
        <v>346</v>
      </c>
      <c r="R101" s="18" t="s">
        <v>61</v>
      </c>
      <c r="S101" s="19" t="s">
        <v>62</v>
      </c>
      <c r="T101" s="33" t="s">
        <v>49</v>
      </c>
      <c r="U101" s="34" t="s">
        <v>64</v>
      </c>
      <c r="V101" s="31">
        <v>16</v>
      </c>
      <c r="W101" s="20" t="s">
        <v>51</v>
      </c>
      <c r="X101" s="31" t="s">
        <v>52</v>
      </c>
      <c r="Y101" s="31" t="s">
        <v>53</v>
      </c>
      <c r="Z101" s="35" t="s">
        <v>75</v>
      </c>
      <c r="AA101" s="41"/>
      <c r="AB101" s="37"/>
      <c r="AC101" s="38" t="s">
        <v>37</v>
      </c>
      <c r="AD101" s="24"/>
      <c r="AE101" s="39" t="s">
        <v>55</v>
      </c>
      <c r="AF101" s="39" t="s">
        <v>70</v>
      </c>
      <c r="AG101" s="39" t="s">
        <v>55</v>
      </c>
    </row>
    <row r="102" spans="1:33" x14ac:dyDescent="0.45">
      <c r="A102">
        <f t="shared" si="3"/>
        <v>101</v>
      </c>
      <c r="B102" t="str">
        <f>""</f>
        <v/>
      </c>
      <c r="C102" s="26" t="s">
        <v>347</v>
      </c>
      <c r="D102" s="27">
        <v>43726</v>
      </c>
      <c r="E102" s="13">
        <v>2019</v>
      </c>
      <c r="F102" s="28">
        <v>0.11944444444444451</v>
      </c>
      <c r="G102" s="15">
        <v>34.314250999999999</v>
      </c>
      <c r="H102" s="15">
        <v>-117.37931</v>
      </c>
      <c r="I102" s="29" t="s">
        <v>41</v>
      </c>
      <c r="J102" s="29" t="s">
        <v>42</v>
      </c>
      <c r="K102" s="30" t="s">
        <v>3</v>
      </c>
      <c r="L102" s="30" t="s">
        <v>3</v>
      </c>
      <c r="M102" s="30"/>
      <c r="N102" s="30" t="s">
        <v>55</v>
      </c>
      <c r="O102" s="30"/>
      <c r="P102" s="31" t="s">
        <v>348</v>
      </c>
      <c r="Q102" s="32" t="s">
        <v>348</v>
      </c>
      <c r="R102" s="18" t="s">
        <v>61</v>
      </c>
      <c r="S102" s="19" t="s">
        <v>62</v>
      </c>
      <c r="T102" s="33" t="s">
        <v>49</v>
      </c>
      <c r="U102" s="34" t="s">
        <v>310</v>
      </c>
      <c r="V102" s="31">
        <v>12</v>
      </c>
      <c r="W102" s="20" t="s">
        <v>51</v>
      </c>
      <c r="X102" s="31" t="s">
        <v>52</v>
      </c>
      <c r="Y102" s="31" t="s">
        <v>53</v>
      </c>
      <c r="Z102" s="35" t="s">
        <v>75</v>
      </c>
      <c r="AA102" s="41"/>
      <c r="AB102" s="37"/>
      <c r="AC102" s="24" t="s">
        <v>86</v>
      </c>
      <c r="AD102" s="24" t="s">
        <v>175</v>
      </c>
      <c r="AE102" s="39"/>
      <c r="AF102" s="39"/>
      <c r="AG102" s="39" t="s">
        <v>137</v>
      </c>
    </row>
    <row r="103" spans="1:33" x14ac:dyDescent="0.45">
      <c r="A103">
        <f t="shared" si="3"/>
        <v>102</v>
      </c>
      <c r="B103" t="str">
        <f>""</f>
        <v/>
      </c>
      <c r="C103" s="26" t="s">
        <v>349</v>
      </c>
      <c r="D103" s="27">
        <v>43727</v>
      </c>
      <c r="E103" s="13">
        <v>2019</v>
      </c>
      <c r="F103" s="28">
        <v>0.63611111111111107</v>
      </c>
      <c r="G103" s="15">
        <v>33.519466000000001</v>
      </c>
      <c r="H103" s="15">
        <v>-117.296083</v>
      </c>
      <c r="I103" s="29" t="s">
        <v>63</v>
      </c>
      <c r="J103" s="29" t="s">
        <v>42</v>
      </c>
      <c r="K103" s="30" t="s">
        <v>4</v>
      </c>
      <c r="L103" s="30" t="s">
        <v>4</v>
      </c>
      <c r="M103" s="30"/>
      <c r="N103" s="30" t="s">
        <v>43</v>
      </c>
      <c r="O103" s="30" t="s">
        <v>350</v>
      </c>
      <c r="P103" s="31" t="s">
        <v>351</v>
      </c>
      <c r="Q103" s="32" t="s">
        <v>351</v>
      </c>
      <c r="R103" s="18" t="s">
        <v>61</v>
      </c>
      <c r="S103" s="19" t="s">
        <v>62</v>
      </c>
      <c r="T103" s="33" t="s">
        <v>49</v>
      </c>
      <c r="U103" s="34" t="s">
        <v>64</v>
      </c>
      <c r="V103" s="31">
        <v>33</v>
      </c>
      <c r="W103" s="20" t="s">
        <v>51</v>
      </c>
      <c r="X103" s="31" t="s">
        <v>52</v>
      </c>
      <c r="Y103" s="31" t="s">
        <v>53</v>
      </c>
      <c r="Z103" s="35" t="s">
        <v>54</v>
      </c>
      <c r="AA103" s="36">
        <v>43727</v>
      </c>
      <c r="AB103" s="37">
        <v>0.63611111111111107</v>
      </c>
      <c r="AC103" s="38" t="s">
        <v>37</v>
      </c>
      <c r="AD103" s="24"/>
      <c r="AE103" s="39" t="s">
        <v>141</v>
      </c>
      <c r="AF103" s="39" t="s">
        <v>70</v>
      </c>
      <c r="AG103" s="39" t="s">
        <v>63</v>
      </c>
    </row>
    <row r="104" spans="1:33" ht="38.25" customHeight="1" x14ac:dyDescent="0.45">
      <c r="A104">
        <f t="shared" si="3"/>
        <v>103</v>
      </c>
      <c r="B104" t="str">
        <f>""</f>
        <v/>
      </c>
      <c r="C104" s="26" t="s">
        <v>352</v>
      </c>
      <c r="D104" s="27">
        <v>43729</v>
      </c>
      <c r="E104" s="13">
        <v>2019</v>
      </c>
      <c r="F104" s="28">
        <v>0.45347222222222222</v>
      </c>
      <c r="G104" s="15">
        <v>36.102612000000001</v>
      </c>
      <c r="H104" s="15">
        <v>-118.86592400000001</v>
      </c>
      <c r="I104" s="29" t="s">
        <v>63</v>
      </c>
      <c r="J104" s="29" t="s">
        <v>42</v>
      </c>
      <c r="K104" s="30" t="s">
        <v>4</v>
      </c>
      <c r="L104" s="30" t="s">
        <v>4</v>
      </c>
      <c r="M104" s="30"/>
      <c r="N104" s="30" t="s">
        <v>43</v>
      </c>
      <c r="O104" s="30" t="s">
        <v>353</v>
      </c>
      <c r="P104" s="31" t="s">
        <v>354</v>
      </c>
      <c r="Q104" s="32" t="s">
        <v>354</v>
      </c>
      <c r="R104" s="18" t="s">
        <v>47</v>
      </c>
      <c r="S104" s="19" t="s">
        <v>48</v>
      </c>
      <c r="T104" s="33" t="s">
        <v>49</v>
      </c>
      <c r="U104" s="34" t="s">
        <v>316</v>
      </c>
      <c r="V104" s="31">
        <v>12</v>
      </c>
      <c r="W104" s="20" t="s">
        <v>51</v>
      </c>
      <c r="X104" s="31" t="s">
        <v>52</v>
      </c>
      <c r="Y104" s="31" t="s">
        <v>53</v>
      </c>
      <c r="Z104" s="35" t="s">
        <v>54</v>
      </c>
      <c r="AA104" s="36">
        <v>43729</v>
      </c>
      <c r="AB104" s="37">
        <v>0.45347222222222222</v>
      </c>
      <c r="AC104" s="38" t="s">
        <v>37</v>
      </c>
      <c r="AD104" s="24"/>
      <c r="AE104" s="39" t="s">
        <v>80</v>
      </c>
      <c r="AF104" s="39" t="s">
        <v>70</v>
      </c>
      <c r="AG104" s="39" t="s">
        <v>137</v>
      </c>
    </row>
    <row r="105" spans="1:33" ht="63.75" customHeight="1" x14ac:dyDescent="0.45">
      <c r="A105">
        <f t="shared" si="3"/>
        <v>104</v>
      </c>
      <c r="B105" t="str">
        <f>""</f>
        <v/>
      </c>
      <c r="C105" s="26" t="s">
        <v>355</v>
      </c>
      <c r="D105" s="27">
        <v>43579</v>
      </c>
      <c r="E105" s="13">
        <v>2019</v>
      </c>
      <c r="F105" s="28">
        <v>0.69444444444444442</v>
      </c>
      <c r="G105" s="15">
        <v>37.639133999999999</v>
      </c>
      <c r="H105" s="44">
        <v>-118.858774</v>
      </c>
      <c r="I105" s="29" t="s">
        <v>63</v>
      </c>
      <c r="J105" s="29" t="s">
        <v>42</v>
      </c>
      <c r="K105" s="30" t="s">
        <v>3</v>
      </c>
      <c r="L105" s="30" t="s">
        <v>3</v>
      </c>
      <c r="M105" s="30"/>
      <c r="N105" s="30" t="s">
        <v>55</v>
      </c>
      <c r="O105" s="30"/>
      <c r="P105" s="31" t="s">
        <v>356</v>
      </c>
      <c r="Q105" s="32" t="s">
        <v>356</v>
      </c>
      <c r="R105" s="18" t="s">
        <v>47</v>
      </c>
      <c r="S105" s="19" t="s">
        <v>48</v>
      </c>
      <c r="T105" s="33" t="s">
        <v>49</v>
      </c>
      <c r="U105" s="34" t="s">
        <v>153</v>
      </c>
      <c r="V105" s="31">
        <v>12</v>
      </c>
      <c r="W105" s="20" t="s">
        <v>51</v>
      </c>
      <c r="X105" s="31" t="s">
        <v>52</v>
      </c>
      <c r="Y105" s="31" t="s">
        <v>53</v>
      </c>
      <c r="Z105" s="35" t="s">
        <v>75</v>
      </c>
      <c r="AA105" s="41"/>
      <c r="AB105" s="37"/>
      <c r="AC105" s="38" t="s">
        <v>248</v>
      </c>
      <c r="AD105" s="39"/>
      <c r="AE105" s="39"/>
      <c r="AF105" s="39"/>
      <c r="AG105" s="39" t="s">
        <v>55</v>
      </c>
    </row>
    <row r="106" spans="1:33" x14ac:dyDescent="0.45">
      <c r="A106">
        <f t="shared" si="3"/>
        <v>105</v>
      </c>
      <c r="B106" t="str">
        <f>""</f>
        <v/>
      </c>
      <c r="C106" s="45" t="s">
        <v>357</v>
      </c>
      <c r="D106" s="27">
        <v>43833</v>
      </c>
      <c r="E106" s="13">
        <v>2020</v>
      </c>
      <c r="F106" s="28">
        <v>0.29930555555555549</v>
      </c>
      <c r="G106" s="15">
        <v>34.495790999999997</v>
      </c>
      <c r="H106" s="15">
        <v>-118.027598</v>
      </c>
      <c r="I106" s="46" t="s">
        <v>63</v>
      </c>
      <c r="J106" s="46" t="s">
        <v>42</v>
      </c>
      <c r="K106" s="47" t="s">
        <v>3</v>
      </c>
      <c r="L106" s="47" t="s">
        <v>3</v>
      </c>
      <c r="M106" s="47"/>
      <c r="N106" s="47" t="s">
        <v>43</v>
      </c>
      <c r="O106" s="107" t="s">
        <v>358</v>
      </c>
      <c r="P106" s="58" t="s">
        <v>359</v>
      </c>
      <c r="Q106" s="59" t="s">
        <v>359</v>
      </c>
      <c r="R106" s="31" t="s">
        <v>62</v>
      </c>
      <c r="S106" s="19" t="s">
        <v>62</v>
      </c>
      <c r="T106" s="33" t="s">
        <v>49</v>
      </c>
      <c r="U106" s="48" t="s">
        <v>360</v>
      </c>
      <c r="V106" s="48">
        <v>12</v>
      </c>
      <c r="W106" s="20" t="s">
        <v>51</v>
      </c>
      <c r="X106" s="50" t="s">
        <v>52</v>
      </c>
      <c r="Y106" s="50" t="s">
        <v>53</v>
      </c>
      <c r="Z106" s="51" t="s">
        <v>54</v>
      </c>
      <c r="AA106" s="52">
        <v>43833</v>
      </c>
      <c r="AB106" s="53">
        <v>0.29930555555555549</v>
      </c>
      <c r="AC106" s="54" t="s">
        <v>86</v>
      </c>
      <c r="AD106" s="60" t="s">
        <v>52</v>
      </c>
      <c r="AE106" s="61"/>
      <c r="AF106" s="61"/>
      <c r="AG106" s="57" t="s">
        <v>63</v>
      </c>
    </row>
    <row r="107" spans="1:33" x14ac:dyDescent="0.45">
      <c r="A107">
        <f t="shared" si="3"/>
        <v>106</v>
      </c>
      <c r="B107" t="str">
        <f>""</f>
        <v/>
      </c>
      <c r="C107" s="45" t="s">
        <v>361</v>
      </c>
      <c r="D107" s="27">
        <v>43896</v>
      </c>
      <c r="E107" s="13">
        <v>2020</v>
      </c>
      <c r="F107" s="28">
        <v>0.71180555555555558</v>
      </c>
      <c r="G107" s="15">
        <v>34.080151000000001</v>
      </c>
      <c r="H107" s="63">
        <v>-117.253969</v>
      </c>
      <c r="I107" s="46" t="s">
        <v>63</v>
      </c>
      <c r="J107" s="46" t="s">
        <v>42</v>
      </c>
      <c r="K107" s="47" t="s">
        <v>3</v>
      </c>
      <c r="L107" s="47" t="s">
        <v>3</v>
      </c>
      <c r="M107" s="47"/>
      <c r="N107" s="47" t="s">
        <v>55</v>
      </c>
      <c r="O107" s="107"/>
      <c r="P107" s="48" t="s">
        <v>362</v>
      </c>
      <c r="Q107" s="49" t="s">
        <v>362</v>
      </c>
      <c r="R107" s="31" t="s">
        <v>48</v>
      </c>
      <c r="S107" s="19" t="s">
        <v>48</v>
      </c>
      <c r="T107" s="33" t="s">
        <v>49</v>
      </c>
      <c r="U107" s="48" t="s">
        <v>64</v>
      </c>
      <c r="V107" s="48">
        <v>12</v>
      </c>
      <c r="W107" s="20" t="s">
        <v>51</v>
      </c>
      <c r="X107" s="50" t="s">
        <v>63</v>
      </c>
      <c r="Y107" s="50" t="s">
        <v>53</v>
      </c>
      <c r="Z107" s="51" t="s">
        <v>75</v>
      </c>
      <c r="AA107" s="52"/>
      <c r="AB107" s="53"/>
      <c r="AC107" s="54" t="s">
        <v>86</v>
      </c>
      <c r="AD107" s="55" t="s">
        <v>146</v>
      </c>
      <c r="AE107" s="57"/>
      <c r="AF107" s="57"/>
      <c r="AG107" s="57" t="s">
        <v>63</v>
      </c>
    </row>
    <row r="108" spans="1:33" x14ac:dyDescent="0.45">
      <c r="A108">
        <f t="shared" si="3"/>
        <v>107</v>
      </c>
      <c r="B108" t="str">
        <f>""</f>
        <v/>
      </c>
      <c r="C108" s="45" t="s">
        <v>363</v>
      </c>
      <c r="D108" s="27">
        <v>43943</v>
      </c>
      <c r="E108" s="13">
        <v>2020</v>
      </c>
      <c r="F108" s="28">
        <v>0.63888888888888884</v>
      </c>
      <c r="G108" s="15">
        <v>34.439951999999998</v>
      </c>
      <c r="H108" s="63">
        <v>-118.281142</v>
      </c>
      <c r="I108" s="46" t="s">
        <v>63</v>
      </c>
      <c r="J108" s="46" t="s">
        <v>42</v>
      </c>
      <c r="K108" s="47" t="s">
        <v>3</v>
      </c>
      <c r="L108" s="47" t="s">
        <v>3</v>
      </c>
      <c r="M108" s="47"/>
      <c r="N108" s="47" t="s">
        <v>55</v>
      </c>
      <c r="O108" s="107"/>
      <c r="P108" s="58" t="s">
        <v>364</v>
      </c>
      <c r="Q108" s="59" t="s">
        <v>364</v>
      </c>
      <c r="R108" s="31" t="s">
        <v>62</v>
      </c>
      <c r="S108" s="19" t="s">
        <v>62</v>
      </c>
      <c r="T108" s="33" t="s">
        <v>49</v>
      </c>
      <c r="U108" s="48" t="s">
        <v>360</v>
      </c>
      <c r="V108" s="48">
        <v>16</v>
      </c>
      <c r="W108" s="20" t="s">
        <v>51</v>
      </c>
      <c r="X108" s="50" t="s">
        <v>63</v>
      </c>
      <c r="Y108" s="50" t="s">
        <v>53</v>
      </c>
      <c r="Z108" s="51" t="s">
        <v>75</v>
      </c>
      <c r="AA108" s="52"/>
      <c r="AB108" s="53"/>
      <c r="AC108" s="54" t="s">
        <v>86</v>
      </c>
      <c r="AD108" s="55" t="s">
        <v>52</v>
      </c>
      <c r="AE108" s="57"/>
      <c r="AF108" s="57"/>
      <c r="AG108" s="57" t="s">
        <v>63</v>
      </c>
    </row>
    <row r="109" spans="1:33" x14ac:dyDescent="0.45">
      <c r="A109">
        <f t="shared" si="3"/>
        <v>108</v>
      </c>
      <c r="B109" t="str">
        <f>""</f>
        <v/>
      </c>
      <c r="C109" s="45" t="s">
        <v>365</v>
      </c>
      <c r="D109" s="27">
        <v>43952</v>
      </c>
      <c r="E109" s="13">
        <v>2020</v>
      </c>
      <c r="F109" s="28">
        <v>0.89236111111111116</v>
      </c>
      <c r="G109" s="15">
        <v>34.565368999999997</v>
      </c>
      <c r="H109" s="63">
        <v>-118.116483</v>
      </c>
      <c r="I109" s="46" t="s">
        <v>63</v>
      </c>
      <c r="J109" s="46" t="s">
        <v>42</v>
      </c>
      <c r="K109" s="47" t="s">
        <v>3</v>
      </c>
      <c r="L109" s="47" t="s">
        <v>3</v>
      </c>
      <c r="M109" s="47"/>
      <c r="N109" s="47" t="s">
        <v>43</v>
      </c>
      <c r="O109" s="107" t="s">
        <v>358</v>
      </c>
      <c r="P109" s="48" t="s">
        <v>366</v>
      </c>
      <c r="Q109" s="49" t="s">
        <v>366</v>
      </c>
      <c r="R109" s="31" t="s">
        <v>48</v>
      </c>
      <c r="S109" s="19" t="s">
        <v>48</v>
      </c>
      <c r="T109" s="33" t="s">
        <v>49</v>
      </c>
      <c r="U109" s="48" t="s">
        <v>360</v>
      </c>
      <c r="V109" s="48">
        <v>12</v>
      </c>
      <c r="W109" s="20" t="s">
        <v>51</v>
      </c>
      <c r="X109" s="50" t="s">
        <v>52</v>
      </c>
      <c r="Y109" s="50" t="s">
        <v>53</v>
      </c>
      <c r="Z109" s="51" t="s">
        <v>54</v>
      </c>
      <c r="AA109" s="52">
        <v>43952</v>
      </c>
      <c r="AB109" s="53">
        <v>0.89236111111111116</v>
      </c>
      <c r="AC109" s="62" t="s">
        <v>37</v>
      </c>
      <c r="AD109" s="56"/>
      <c r="AE109" s="57" t="s">
        <v>80</v>
      </c>
      <c r="AF109" s="57" t="s">
        <v>70</v>
      </c>
      <c r="AG109" s="57" t="s">
        <v>63</v>
      </c>
    </row>
    <row r="110" spans="1:33" x14ac:dyDescent="0.45">
      <c r="A110">
        <f t="shared" si="3"/>
        <v>109</v>
      </c>
      <c r="B110" t="str">
        <f>""</f>
        <v/>
      </c>
      <c r="C110" s="64" t="s">
        <v>367</v>
      </c>
      <c r="D110" s="27">
        <v>43969</v>
      </c>
      <c r="E110" s="13">
        <v>2020</v>
      </c>
      <c r="F110" s="28">
        <v>0.50694444444444442</v>
      </c>
      <c r="G110" s="15">
        <v>33.858707000000003</v>
      </c>
      <c r="H110" s="63">
        <v>-117.02034</v>
      </c>
      <c r="I110" s="65" t="s">
        <v>41</v>
      </c>
      <c r="J110" s="46" t="s">
        <v>42</v>
      </c>
      <c r="K110" s="66" t="s">
        <v>4</v>
      </c>
      <c r="L110" s="66" t="s">
        <v>4</v>
      </c>
      <c r="M110" s="66"/>
      <c r="N110" s="47" t="s">
        <v>43</v>
      </c>
      <c r="O110" s="107" t="s">
        <v>368</v>
      </c>
      <c r="P110" s="48" t="s">
        <v>369</v>
      </c>
      <c r="Q110" s="49" t="s">
        <v>369</v>
      </c>
      <c r="R110" s="31" t="s">
        <v>62</v>
      </c>
      <c r="S110" s="19" t="s">
        <v>62</v>
      </c>
      <c r="T110" s="33" t="s">
        <v>49</v>
      </c>
      <c r="U110" s="48" t="s">
        <v>64</v>
      </c>
      <c r="V110" s="48">
        <v>115</v>
      </c>
      <c r="W110" s="20" t="s">
        <v>111</v>
      </c>
      <c r="X110" s="50" t="s">
        <v>52</v>
      </c>
      <c r="Y110" s="50" t="s">
        <v>53</v>
      </c>
      <c r="Z110" s="51" t="s">
        <v>75</v>
      </c>
      <c r="AA110" s="52"/>
      <c r="AB110" s="53"/>
      <c r="AC110" s="62" t="s">
        <v>37</v>
      </c>
      <c r="AD110" s="56"/>
      <c r="AE110" s="57" t="s">
        <v>63</v>
      </c>
      <c r="AF110" s="57" t="s">
        <v>70</v>
      </c>
      <c r="AG110" s="57" t="s">
        <v>63</v>
      </c>
    </row>
    <row r="111" spans="1:33" x14ac:dyDescent="0.45">
      <c r="A111">
        <f t="shared" si="3"/>
        <v>110</v>
      </c>
      <c r="B111" t="str">
        <f>""</f>
        <v/>
      </c>
      <c r="C111" s="64" t="s">
        <v>370</v>
      </c>
      <c r="D111" s="27">
        <v>43987</v>
      </c>
      <c r="E111" s="13">
        <v>2020</v>
      </c>
      <c r="F111" s="28">
        <v>0.73124999999999996</v>
      </c>
      <c r="G111" s="15">
        <v>35.763542999999999</v>
      </c>
      <c r="H111" s="63">
        <v>-118.42182699999999</v>
      </c>
      <c r="I111" s="65" t="s">
        <v>41</v>
      </c>
      <c r="J111" s="46" t="s">
        <v>42</v>
      </c>
      <c r="K111" s="66" t="s">
        <v>4</v>
      </c>
      <c r="L111" s="66" t="s">
        <v>4</v>
      </c>
      <c r="M111" s="66"/>
      <c r="N111" s="47" t="s">
        <v>43</v>
      </c>
      <c r="O111" s="107" t="s">
        <v>179</v>
      </c>
      <c r="P111" s="48" t="s">
        <v>371</v>
      </c>
      <c r="Q111" s="49" t="s">
        <v>371</v>
      </c>
      <c r="R111" s="31" t="s">
        <v>62</v>
      </c>
      <c r="S111" s="19" t="s">
        <v>62</v>
      </c>
      <c r="T111" s="33" t="s">
        <v>49</v>
      </c>
      <c r="U111" s="48" t="s">
        <v>64</v>
      </c>
      <c r="V111" s="48">
        <v>12</v>
      </c>
      <c r="W111" s="20" t="s">
        <v>51</v>
      </c>
      <c r="X111" s="50" t="s">
        <v>63</v>
      </c>
      <c r="Y111" s="50" t="s">
        <v>53</v>
      </c>
      <c r="Z111" s="51" t="s">
        <v>54</v>
      </c>
      <c r="AA111" s="52">
        <v>43987</v>
      </c>
      <c r="AB111" s="53">
        <v>0.73124999999999996</v>
      </c>
      <c r="AC111" s="62" t="s">
        <v>37</v>
      </c>
      <c r="AD111" s="67"/>
      <c r="AE111" s="57" t="s">
        <v>112</v>
      </c>
      <c r="AF111" s="57" t="s">
        <v>70</v>
      </c>
      <c r="AG111" s="57" t="s">
        <v>63</v>
      </c>
    </row>
    <row r="112" spans="1:33" x14ac:dyDescent="0.45">
      <c r="A112">
        <f t="shared" si="3"/>
        <v>111</v>
      </c>
      <c r="B112" t="str">
        <f>""</f>
        <v/>
      </c>
      <c r="C112" s="64" t="s">
        <v>372</v>
      </c>
      <c r="D112" s="69">
        <v>43995</v>
      </c>
      <c r="E112" s="13">
        <v>2020</v>
      </c>
      <c r="F112" s="70">
        <v>0.72638888888888886</v>
      </c>
      <c r="G112" s="15">
        <v>33.781987999999998</v>
      </c>
      <c r="H112" s="15">
        <v>-117.469972</v>
      </c>
      <c r="I112" s="65" t="s">
        <v>41</v>
      </c>
      <c r="J112" s="46" t="s">
        <v>42</v>
      </c>
      <c r="K112" s="66" t="s">
        <v>5</v>
      </c>
      <c r="L112" s="66" t="s">
        <v>5</v>
      </c>
      <c r="M112" s="66"/>
      <c r="N112" s="47" t="s">
        <v>43</v>
      </c>
      <c r="O112" s="107" t="s">
        <v>373</v>
      </c>
      <c r="P112" s="48" t="s">
        <v>374</v>
      </c>
      <c r="Q112" s="49" t="s">
        <v>374</v>
      </c>
      <c r="R112" s="48" t="s">
        <v>62</v>
      </c>
      <c r="S112" s="19" t="s">
        <v>62</v>
      </c>
      <c r="T112" s="71" t="s">
        <v>49</v>
      </c>
      <c r="U112" s="48" t="s">
        <v>64</v>
      </c>
      <c r="V112" s="48">
        <v>12</v>
      </c>
      <c r="W112" s="20" t="s">
        <v>51</v>
      </c>
      <c r="X112" s="50" t="s">
        <v>52</v>
      </c>
      <c r="Y112" s="50" t="s">
        <v>53</v>
      </c>
      <c r="Z112" s="51" t="s">
        <v>54</v>
      </c>
      <c r="AA112" s="52">
        <v>43995</v>
      </c>
      <c r="AB112" s="53">
        <v>0.72638888888888886</v>
      </c>
      <c r="AC112" s="72" t="s">
        <v>37</v>
      </c>
      <c r="AD112" s="73"/>
      <c r="AE112" s="57" t="s">
        <v>141</v>
      </c>
      <c r="AF112" s="57" t="s">
        <v>70</v>
      </c>
      <c r="AG112" s="57" t="s">
        <v>63</v>
      </c>
    </row>
    <row r="113" spans="1:33" x14ac:dyDescent="0.45">
      <c r="A113">
        <f t="shared" si="3"/>
        <v>112</v>
      </c>
      <c r="B113" t="str">
        <f>""</f>
        <v/>
      </c>
      <c r="C113" s="64" t="s">
        <v>339</v>
      </c>
      <c r="D113" s="27">
        <v>43996</v>
      </c>
      <c r="E113" s="13">
        <v>2020</v>
      </c>
      <c r="F113" s="28">
        <v>0.68402777777777779</v>
      </c>
      <c r="G113" s="15">
        <v>34.709825000000002</v>
      </c>
      <c r="H113" s="63">
        <v>-118.415853</v>
      </c>
      <c r="I113" s="65" t="s">
        <v>41</v>
      </c>
      <c r="J113" s="46" t="s">
        <v>42</v>
      </c>
      <c r="K113" s="66" t="s">
        <v>3</v>
      </c>
      <c r="L113" s="66" t="s">
        <v>3</v>
      </c>
      <c r="M113" s="66"/>
      <c r="N113" s="47" t="s">
        <v>55</v>
      </c>
      <c r="O113" s="107"/>
      <c r="P113" s="48" t="s">
        <v>375</v>
      </c>
      <c r="Q113" s="74" t="s">
        <v>375</v>
      </c>
      <c r="R113" s="31" t="s">
        <v>48</v>
      </c>
      <c r="S113" s="19" t="s">
        <v>48</v>
      </c>
      <c r="T113" s="33" t="s">
        <v>49</v>
      </c>
      <c r="U113" s="48" t="s">
        <v>64</v>
      </c>
      <c r="V113" s="48">
        <v>12</v>
      </c>
      <c r="W113" s="20" t="s">
        <v>51</v>
      </c>
      <c r="X113" s="50" t="s">
        <v>52</v>
      </c>
      <c r="Y113" s="50" t="s">
        <v>53</v>
      </c>
      <c r="Z113" s="51" t="s">
        <v>54</v>
      </c>
      <c r="AA113" s="52">
        <v>43996</v>
      </c>
      <c r="AB113" s="53">
        <v>0.80763888888888891</v>
      </c>
      <c r="AC113" s="54" t="s">
        <v>86</v>
      </c>
      <c r="AD113" s="68" t="s">
        <v>52</v>
      </c>
      <c r="AE113" s="57"/>
      <c r="AF113" s="57"/>
      <c r="AG113" s="57" t="s">
        <v>63</v>
      </c>
    </row>
    <row r="114" spans="1:33" x14ac:dyDescent="0.45">
      <c r="A114">
        <f t="shared" si="3"/>
        <v>113</v>
      </c>
      <c r="B114" t="str">
        <f>""</f>
        <v/>
      </c>
      <c r="C114" s="75" t="s">
        <v>376</v>
      </c>
      <c r="D114" s="76">
        <v>44017</v>
      </c>
      <c r="E114" s="77">
        <v>2020</v>
      </c>
      <c r="F114" s="28">
        <v>0.1645833333333333</v>
      </c>
      <c r="G114" s="15">
        <v>34.132502000000002</v>
      </c>
      <c r="H114" s="63">
        <v>-118.85320299999999</v>
      </c>
      <c r="I114" s="65" t="s">
        <v>41</v>
      </c>
      <c r="J114" s="46" t="s">
        <v>42</v>
      </c>
      <c r="K114" s="66" t="s">
        <v>4</v>
      </c>
      <c r="L114" s="66" t="s">
        <v>4</v>
      </c>
      <c r="M114" s="66"/>
      <c r="N114" s="47" t="s">
        <v>55</v>
      </c>
      <c r="O114" s="108"/>
      <c r="P114" s="78" t="s">
        <v>377</v>
      </c>
      <c r="Q114" s="74" t="s">
        <v>377</v>
      </c>
      <c r="R114" s="31" t="s">
        <v>62</v>
      </c>
      <c r="S114" s="19" t="s">
        <v>62</v>
      </c>
      <c r="T114" s="33" t="s">
        <v>49</v>
      </c>
      <c r="U114" s="48" t="s">
        <v>64</v>
      </c>
      <c r="V114" s="48">
        <v>16</v>
      </c>
      <c r="W114" s="20" t="s">
        <v>51</v>
      </c>
      <c r="X114" s="50" t="s">
        <v>63</v>
      </c>
      <c r="Y114" s="79" t="s">
        <v>53</v>
      </c>
      <c r="Z114" s="80" t="s">
        <v>54</v>
      </c>
      <c r="AA114" s="52">
        <v>44017</v>
      </c>
      <c r="AB114" s="81">
        <v>0.1645833333333333</v>
      </c>
      <c r="AC114" s="82" t="s">
        <v>86</v>
      </c>
      <c r="AD114" s="68" t="s">
        <v>146</v>
      </c>
      <c r="AE114" s="57"/>
      <c r="AF114" s="57"/>
      <c r="AG114" s="83" t="s">
        <v>55</v>
      </c>
    </row>
    <row r="115" spans="1:33" x14ac:dyDescent="0.45">
      <c r="A115">
        <f t="shared" si="3"/>
        <v>114</v>
      </c>
      <c r="B115" t="str">
        <f>""</f>
        <v/>
      </c>
      <c r="C115" s="86" t="s">
        <v>378</v>
      </c>
      <c r="D115" s="76">
        <v>44017</v>
      </c>
      <c r="E115" s="77">
        <v>2020</v>
      </c>
      <c r="F115" s="28">
        <v>0.5</v>
      </c>
      <c r="G115" s="15">
        <v>35.870798000000001</v>
      </c>
      <c r="H115" s="63">
        <v>-118.64113399999999</v>
      </c>
      <c r="I115" s="65" t="s">
        <v>41</v>
      </c>
      <c r="J115" s="46" t="s">
        <v>42</v>
      </c>
      <c r="K115" s="66" t="s">
        <v>3</v>
      </c>
      <c r="L115" s="66" t="s">
        <v>3</v>
      </c>
      <c r="M115" s="66"/>
      <c r="N115" s="47" t="s">
        <v>43</v>
      </c>
      <c r="O115" s="108" t="s">
        <v>101</v>
      </c>
      <c r="P115" s="78" t="s">
        <v>379</v>
      </c>
      <c r="Q115" s="74" t="s">
        <v>379</v>
      </c>
      <c r="R115" s="84" t="s">
        <v>48</v>
      </c>
      <c r="S115" s="19" t="s">
        <v>48</v>
      </c>
      <c r="T115" s="33" t="s">
        <v>49</v>
      </c>
      <c r="U115" s="48" t="s">
        <v>64</v>
      </c>
      <c r="V115" s="48">
        <v>2.4</v>
      </c>
      <c r="W115" s="20" t="s">
        <v>51</v>
      </c>
      <c r="X115" s="50" t="s">
        <v>63</v>
      </c>
      <c r="Y115" s="79" t="s">
        <v>53</v>
      </c>
      <c r="Z115" s="80" t="s">
        <v>54</v>
      </c>
      <c r="AA115" s="52">
        <v>44017</v>
      </c>
      <c r="AB115" s="81">
        <v>0.5</v>
      </c>
      <c r="AC115" s="85" t="s">
        <v>37</v>
      </c>
      <c r="AD115" s="67"/>
      <c r="AE115" s="57" t="s">
        <v>41</v>
      </c>
      <c r="AF115" s="57" t="s">
        <v>70</v>
      </c>
      <c r="AG115" s="83" t="s">
        <v>55</v>
      </c>
    </row>
    <row r="116" spans="1:33" x14ac:dyDescent="0.45">
      <c r="A116">
        <f t="shared" si="3"/>
        <v>115</v>
      </c>
      <c r="B116" t="str">
        <f>""</f>
        <v/>
      </c>
      <c r="C116" s="86" t="s">
        <v>380</v>
      </c>
      <c r="D116" s="76">
        <v>44037</v>
      </c>
      <c r="E116" s="77">
        <v>2020</v>
      </c>
      <c r="F116" s="28">
        <v>0.55000000000000004</v>
      </c>
      <c r="G116" s="15">
        <v>35.634526000000001</v>
      </c>
      <c r="H116" s="63">
        <v>-118.387573</v>
      </c>
      <c r="I116" s="65" t="s">
        <v>41</v>
      </c>
      <c r="J116" s="46" t="s">
        <v>42</v>
      </c>
      <c r="K116" s="66" t="s">
        <v>3</v>
      </c>
      <c r="L116" s="66" t="s">
        <v>3</v>
      </c>
      <c r="M116" s="66"/>
      <c r="N116" s="47" t="s">
        <v>43</v>
      </c>
      <c r="O116" s="108" t="s">
        <v>179</v>
      </c>
      <c r="P116" s="78" t="s">
        <v>381</v>
      </c>
      <c r="Q116" s="89" t="s">
        <v>381</v>
      </c>
      <c r="R116" s="31" t="s">
        <v>62</v>
      </c>
      <c r="S116" s="19" t="s">
        <v>62</v>
      </c>
      <c r="T116" s="33" t="s">
        <v>49</v>
      </c>
      <c r="U116" s="48" t="s">
        <v>153</v>
      </c>
      <c r="V116" s="48">
        <v>12</v>
      </c>
      <c r="W116" s="20" t="s">
        <v>51</v>
      </c>
      <c r="X116" s="50" t="s">
        <v>52</v>
      </c>
      <c r="Y116" s="79" t="s">
        <v>53</v>
      </c>
      <c r="Z116" s="80" t="s">
        <v>75</v>
      </c>
      <c r="AA116" s="87"/>
      <c r="AB116" s="88"/>
      <c r="AC116" s="85" t="s">
        <v>37</v>
      </c>
      <c r="AD116" s="67"/>
      <c r="AE116" s="57" t="s">
        <v>112</v>
      </c>
      <c r="AF116" s="57" t="s">
        <v>70</v>
      </c>
      <c r="AG116" s="83" t="s">
        <v>321</v>
      </c>
    </row>
    <row r="117" spans="1:33" x14ac:dyDescent="0.45">
      <c r="A117">
        <f t="shared" si="3"/>
        <v>116</v>
      </c>
      <c r="B117" t="str">
        <f>""</f>
        <v/>
      </c>
      <c r="C117" s="86" t="s">
        <v>382</v>
      </c>
      <c r="D117" s="76">
        <v>44053</v>
      </c>
      <c r="E117" s="77">
        <v>2020</v>
      </c>
      <c r="F117" s="28">
        <v>0.60763888888888884</v>
      </c>
      <c r="G117" s="15">
        <v>35.102145999999998</v>
      </c>
      <c r="H117" s="63">
        <v>-118.539429</v>
      </c>
      <c r="I117" s="65" t="s">
        <v>41</v>
      </c>
      <c r="J117" s="46" t="s">
        <v>42</v>
      </c>
      <c r="K117" s="66" t="s">
        <v>3</v>
      </c>
      <c r="L117" s="66" t="s">
        <v>3</v>
      </c>
      <c r="M117" s="66"/>
      <c r="N117" s="47" t="s">
        <v>256</v>
      </c>
      <c r="O117" s="108"/>
      <c r="P117" s="78" t="s">
        <v>383</v>
      </c>
      <c r="Q117" s="89" t="s">
        <v>383</v>
      </c>
      <c r="R117" s="90" t="s">
        <v>62</v>
      </c>
      <c r="S117" s="19" t="s">
        <v>62</v>
      </c>
      <c r="T117" s="33" t="s">
        <v>49</v>
      </c>
      <c r="U117" s="48" t="s">
        <v>163</v>
      </c>
      <c r="V117" s="48">
        <v>12</v>
      </c>
      <c r="W117" s="20" t="s">
        <v>51</v>
      </c>
      <c r="X117" s="50" t="s">
        <v>52</v>
      </c>
      <c r="Y117" s="79" t="s">
        <v>53</v>
      </c>
      <c r="Z117" s="80" t="s">
        <v>75</v>
      </c>
      <c r="AA117" s="87"/>
      <c r="AB117" s="88"/>
      <c r="AC117" s="82" t="s">
        <v>63</v>
      </c>
      <c r="AD117" s="67"/>
      <c r="AE117" s="57"/>
      <c r="AF117" s="57"/>
      <c r="AG117" s="83" t="s">
        <v>55</v>
      </c>
    </row>
    <row r="118" spans="1:33" ht="26.25" customHeight="1" x14ac:dyDescent="0.45">
      <c r="A118">
        <f t="shared" si="3"/>
        <v>117</v>
      </c>
      <c r="B118" t="str">
        <f>""</f>
        <v/>
      </c>
      <c r="C118" s="86" t="s">
        <v>384</v>
      </c>
      <c r="D118" s="95">
        <v>44098</v>
      </c>
      <c r="E118" s="91">
        <v>2020</v>
      </c>
      <c r="F118" s="70">
        <v>0.44097222222222221</v>
      </c>
      <c r="G118" s="15">
        <v>35.488976000000001</v>
      </c>
      <c r="H118" s="15">
        <v>-118.52848400000001</v>
      </c>
      <c r="I118" s="65" t="s">
        <v>63</v>
      </c>
      <c r="J118" s="46" t="s">
        <v>42</v>
      </c>
      <c r="K118" s="66" t="s">
        <v>3</v>
      </c>
      <c r="L118" s="66" t="s">
        <v>3</v>
      </c>
      <c r="M118" s="66"/>
      <c r="N118" s="47" t="s">
        <v>43</v>
      </c>
      <c r="O118" s="108" t="s">
        <v>385</v>
      </c>
      <c r="P118" s="78" t="s">
        <v>386</v>
      </c>
      <c r="Q118" s="96" t="s">
        <v>386</v>
      </c>
      <c r="R118" s="97" t="s">
        <v>62</v>
      </c>
      <c r="S118" s="19" t="s">
        <v>62</v>
      </c>
      <c r="T118" s="33" t="s">
        <v>49</v>
      </c>
      <c r="U118" s="48" t="s">
        <v>163</v>
      </c>
      <c r="V118" s="48">
        <v>12</v>
      </c>
      <c r="W118" s="20" t="s">
        <v>51</v>
      </c>
      <c r="X118" s="50" t="s">
        <v>52</v>
      </c>
      <c r="Y118" s="79" t="s">
        <v>53</v>
      </c>
      <c r="Z118" s="80" t="s">
        <v>75</v>
      </c>
      <c r="AA118" s="52"/>
      <c r="AB118" s="81"/>
      <c r="AC118" s="98" t="s">
        <v>387</v>
      </c>
      <c r="AD118" s="73"/>
      <c r="AE118" s="57"/>
      <c r="AF118" s="57"/>
      <c r="AG118" s="83" t="s">
        <v>55</v>
      </c>
    </row>
    <row r="119" spans="1:33" ht="26.25" customHeight="1" x14ac:dyDescent="0.45">
      <c r="A119">
        <f t="shared" si="3"/>
        <v>118</v>
      </c>
      <c r="B119" t="str">
        <f>""</f>
        <v/>
      </c>
      <c r="C119" s="86" t="s">
        <v>388</v>
      </c>
      <c r="D119" s="92">
        <v>44107</v>
      </c>
      <c r="E119" s="91">
        <v>2020</v>
      </c>
      <c r="F119" s="28">
        <v>0.73958333333333337</v>
      </c>
      <c r="G119" s="15">
        <v>34.357016000000002</v>
      </c>
      <c r="H119" s="63">
        <v>-118.56586799999999</v>
      </c>
      <c r="I119" s="65" t="s">
        <v>41</v>
      </c>
      <c r="J119" s="46" t="s">
        <v>42</v>
      </c>
      <c r="K119" s="66" t="s">
        <v>3</v>
      </c>
      <c r="L119" s="66" t="s">
        <v>3</v>
      </c>
      <c r="M119" s="66"/>
      <c r="N119" s="47" t="s">
        <v>97</v>
      </c>
      <c r="O119" s="108" t="s">
        <v>56</v>
      </c>
      <c r="P119" s="78" t="s">
        <v>389</v>
      </c>
      <c r="Q119" s="94" t="s">
        <v>389</v>
      </c>
      <c r="R119" s="31" t="s">
        <v>62</v>
      </c>
      <c r="S119" s="19" t="s">
        <v>62</v>
      </c>
      <c r="T119" s="33"/>
      <c r="U119" s="48" t="s">
        <v>163</v>
      </c>
      <c r="V119" s="48">
        <v>16</v>
      </c>
      <c r="W119" s="20" t="s">
        <v>51</v>
      </c>
      <c r="X119" s="50" t="s">
        <v>52</v>
      </c>
      <c r="Y119" s="79" t="s">
        <v>53</v>
      </c>
      <c r="Z119" s="80" t="s">
        <v>75</v>
      </c>
      <c r="AA119" s="52"/>
      <c r="AB119" s="81"/>
      <c r="AC119" s="82" t="s">
        <v>86</v>
      </c>
      <c r="AD119" s="68" t="s">
        <v>52</v>
      </c>
      <c r="AE119" s="57"/>
      <c r="AF119" s="57"/>
      <c r="AG119" s="83" t="s">
        <v>63</v>
      </c>
    </row>
    <row r="120" spans="1:33" x14ac:dyDescent="0.45">
      <c r="A120">
        <f t="shared" si="3"/>
        <v>119</v>
      </c>
      <c r="B120" t="str">
        <f>""</f>
        <v/>
      </c>
      <c r="C120" s="86" t="s">
        <v>390</v>
      </c>
      <c r="D120" s="92">
        <v>44144</v>
      </c>
      <c r="E120" s="91">
        <v>2020</v>
      </c>
      <c r="F120" s="100">
        <v>0.32569444444444451</v>
      </c>
      <c r="G120" s="15">
        <v>34.086464999999997</v>
      </c>
      <c r="H120" s="101">
        <v>-116.519986</v>
      </c>
      <c r="I120" s="65" t="s">
        <v>41</v>
      </c>
      <c r="J120" s="46" t="s">
        <v>42</v>
      </c>
      <c r="K120" s="66" t="s">
        <v>3</v>
      </c>
      <c r="L120" s="66" t="s">
        <v>3</v>
      </c>
      <c r="M120" s="66"/>
      <c r="N120" s="47" t="s">
        <v>55</v>
      </c>
      <c r="O120" s="108"/>
      <c r="P120" s="78" t="s">
        <v>391</v>
      </c>
      <c r="Q120" s="102" t="s">
        <v>391</v>
      </c>
      <c r="R120" s="31" t="s">
        <v>62</v>
      </c>
      <c r="S120" s="19" t="s">
        <v>62</v>
      </c>
      <c r="T120" s="33"/>
      <c r="U120" s="48" t="s">
        <v>64</v>
      </c>
      <c r="V120" s="48">
        <v>12</v>
      </c>
      <c r="W120" s="20" t="s">
        <v>51</v>
      </c>
      <c r="X120" s="50" t="s">
        <v>52</v>
      </c>
      <c r="Y120" s="79" t="s">
        <v>53</v>
      </c>
      <c r="Z120" s="80" t="s">
        <v>54</v>
      </c>
      <c r="AA120" s="52">
        <v>44144</v>
      </c>
      <c r="AB120" s="81">
        <v>0.26319444444444451</v>
      </c>
      <c r="AC120" s="82" t="s">
        <v>86</v>
      </c>
      <c r="AD120" s="68" t="s">
        <v>52</v>
      </c>
      <c r="AE120" s="57"/>
      <c r="AF120" s="57"/>
      <c r="AG120" s="83" t="s">
        <v>55</v>
      </c>
    </row>
    <row r="121" spans="1:33" x14ac:dyDescent="0.45">
      <c r="A121">
        <f t="shared" si="3"/>
        <v>120</v>
      </c>
      <c r="B121" t="str">
        <f>""</f>
        <v/>
      </c>
      <c r="C121" s="86" t="s">
        <v>390</v>
      </c>
      <c r="D121" s="92">
        <v>43977</v>
      </c>
      <c r="E121" s="91">
        <v>2020</v>
      </c>
      <c r="F121" s="100">
        <v>0.94374999999999998</v>
      </c>
      <c r="G121" s="15">
        <v>34.103442000000001</v>
      </c>
      <c r="H121" s="103">
        <v>-116.498195</v>
      </c>
      <c r="I121" s="65" t="s">
        <v>63</v>
      </c>
      <c r="J121" s="46" t="s">
        <v>42</v>
      </c>
      <c r="K121" s="66" t="s">
        <v>5</v>
      </c>
      <c r="L121" s="66" t="s">
        <v>5</v>
      </c>
      <c r="M121" s="66"/>
      <c r="N121" s="47" t="s">
        <v>43</v>
      </c>
      <c r="O121" s="108" t="s">
        <v>101</v>
      </c>
      <c r="P121" s="78" t="s">
        <v>392</v>
      </c>
      <c r="Q121" s="102" t="s">
        <v>392</v>
      </c>
      <c r="R121" s="84" t="s">
        <v>62</v>
      </c>
      <c r="S121" s="19" t="s">
        <v>62</v>
      </c>
      <c r="T121" s="33" t="s">
        <v>49</v>
      </c>
      <c r="U121" s="48" t="s">
        <v>64</v>
      </c>
      <c r="V121" s="48">
        <v>12</v>
      </c>
      <c r="W121" s="20" t="s">
        <v>51</v>
      </c>
      <c r="X121" s="50" t="s">
        <v>52</v>
      </c>
      <c r="Y121" s="79" t="s">
        <v>53</v>
      </c>
      <c r="Z121" s="80" t="s">
        <v>75</v>
      </c>
      <c r="AA121" s="52"/>
      <c r="AB121" s="81"/>
      <c r="AC121" s="99" t="s">
        <v>387</v>
      </c>
      <c r="AD121" s="67"/>
      <c r="AE121" s="57"/>
      <c r="AF121" s="57"/>
      <c r="AG121" s="83" t="s">
        <v>63</v>
      </c>
    </row>
    <row r="122" spans="1:33" x14ac:dyDescent="0.45">
      <c r="A122">
        <f t="shared" si="3"/>
        <v>121</v>
      </c>
      <c r="B122" t="str">
        <f>""</f>
        <v/>
      </c>
      <c r="C122" s="86" t="s">
        <v>393</v>
      </c>
      <c r="D122" s="92">
        <v>44165</v>
      </c>
      <c r="E122" s="91">
        <v>2020</v>
      </c>
      <c r="F122" s="100">
        <v>0.87638888888888888</v>
      </c>
      <c r="G122" s="15">
        <v>34.072293000000002</v>
      </c>
      <c r="H122" s="101">
        <v>-118.588026</v>
      </c>
      <c r="I122" s="65" t="s">
        <v>41</v>
      </c>
      <c r="J122" s="46" t="s">
        <v>42</v>
      </c>
      <c r="K122" s="66" t="s">
        <v>4</v>
      </c>
      <c r="L122" s="66" t="s">
        <v>4</v>
      </c>
      <c r="M122" s="66"/>
      <c r="N122" s="47" t="s">
        <v>43</v>
      </c>
      <c r="O122" s="108" t="s">
        <v>394</v>
      </c>
      <c r="P122" s="78" t="s">
        <v>395</v>
      </c>
      <c r="Q122" s="102" t="s">
        <v>395</v>
      </c>
      <c r="R122" s="84" t="s">
        <v>62</v>
      </c>
      <c r="S122" s="19" t="s">
        <v>62</v>
      </c>
      <c r="T122" s="33"/>
      <c r="U122" s="48" t="s">
        <v>396</v>
      </c>
      <c r="V122" s="48">
        <v>16</v>
      </c>
      <c r="W122" s="20" t="s">
        <v>51</v>
      </c>
      <c r="X122" s="50" t="s">
        <v>63</v>
      </c>
      <c r="Y122" s="79" t="s">
        <v>53</v>
      </c>
      <c r="Z122" s="80" t="s">
        <v>54</v>
      </c>
      <c r="AA122" s="52">
        <v>44165</v>
      </c>
      <c r="AB122" s="81">
        <v>0.87638888888888888</v>
      </c>
      <c r="AC122" s="99" t="s">
        <v>37</v>
      </c>
      <c r="AD122" s="93"/>
      <c r="AE122" s="57" t="s">
        <v>80</v>
      </c>
      <c r="AF122" s="57" t="s">
        <v>70</v>
      </c>
      <c r="AG122" s="83" t="s">
        <v>321</v>
      </c>
    </row>
    <row r="123" spans="1:33" x14ac:dyDescent="0.45">
      <c r="A123">
        <f t="shared" si="3"/>
        <v>122</v>
      </c>
      <c r="B123" t="str">
        <f>""</f>
        <v/>
      </c>
      <c r="C123" s="86" t="s">
        <v>397</v>
      </c>
      <c r="D123" s="92">
        <v>43991</v>
      </c>
      <c r="E123" s="91">
        <v>2020</v>
      </c>
      <c r="F123" s="100">
        <v>0.6958333333333333</v>
      </c>
      <c r="G123" s="15">
        <v>35.138359000000001</v>
      </c>
      <c r="H123" s="103">
        <v>-118.48093799999999</v>
      </c>
      <c r="I123" s="65" t="s">
        <v>63</v>
      </c>
      <c r="J123" s="46" t="s">
        <v>42</v>
      </c>
      <c r="K123" s="66" t="s">
        <v>3</v>
      </c>
      <c r="L123" s="66" t="s">
        <v>3</v>
      </c>
      <c r="M123" s="66"/>
      <c r="N123" s="47" t="s">
        <v>43</v>
      </c>
      <c r="O123" s="108" t="s">
        <v>179</v>
      </c>
      <c r="P123" s="78" t="s">
        <v>398</v>
      </c>
      <c r="Q123" s="102" t="s">
        <v>398</v>
      </c>
      <c r="R123" s="84" t="s">
        <v>62</v>
      </c>
      <c r="S123" s="19" t="s">
        <v>62</v>
      </c>
      <c r="T123" s="33"/>
      <c r="U123" s="48" t="s">
        <v>64</v>
      </c>
      <c r="V123" s="48">
        <v>12</v>
      </c>
      <c r="W123" s="20" t="s">
        <v>51</v>
      </c>
      <c r="X123" s="50" t="s">
        <v>52</v>
      </c>
      <c r="Y123" s="79" t="s">
        <v>53</v>
      </c>
      <c r="Z123" s="80" t="s">
        <v>75</v>
      </c>
      <c r="AA123" s="52"/>
      <c r="AB123" s="81"/>
      <c r="AC123" s="99" t="s">
        <v>86</v>
      </c>
      <c r="AD123" s="68" t="s">
        <v>63</v>
      </c>
      <c r="AE123" s="57"/>
      <c r="AF123" s="57"/>
      <c r="AG123" s="83" t="s">
        <v>63</v>
      </c>
    </row>
    <row r="124" spans="1:33" x14ac:dyDescent="0.45">
      <c r="A124">
        <f t="shared" si="3"/>
        <v>123</v>
      </c>
      <c r="B124" t="str">
        <f>""</f>
        <v/>
      </c>
      <c r="C124" s="86" t="s">
        <v>399</v>
      </c>
      <c r="D124" s="92">
        <v>44038</v>
      </c>
      <c r="E124" s="91">
        <v>2020</v>
      </c>
      <c r="F124" s="100">
        <v>0.53472222222222221</v>
      </c>
      <c r="G124" s="15">
        <v>34.532646999999997</v>
      </c>
      <c r="H124" s="103">
        <v>-118.05408300000001</v>
      </c>
      <c r="I124" s="65" t="s">
        <v>41</v>
      </c>
      <c r="J124" s="46" t="s">
        <v>42</v>
      </c>
      <c r="K124" s="66" t="s">
        <v>3</v>
      </c>
      <c r="L124" s="66" t="s">
        <v>3</v>
      </c>
      <c r="M124" s="66"/>
      <c r="N124" s="47" t="s">
        <v>55</v>
      </c>
      <c r="O124" s="108"/>
      <c r="P124" s="78" t="s">
        <v>400</v>
      </c>
      <c r="Q124" s="102" t="s">
        <v>400</v>
      </c>
      <c r="R124" s="84" t="s">
        <v>62</v>
      </c>
      <c r="S124" s="19" t="s">
        <v>62</v>
      </c>
      <c r="T124" s="33"/>
      <c r="U124" s="48" t="s">
        <v>64</v>
      </c>
      <c r="V124" s="48">
        <v>12</v>
      </c>
      <c r="W124" s="20" t="s">
        <v>51</v>
      </c>
      <c r="X124" s="50" t="s">
        <v>63</v>
      </c>
      <c r="Y124" s="79" t="s">
        <v>53</v>
      </c>
      <c r="Z124" s="80" t="s">
        <v>75</v>
      </c>
      <c r="AA124" s="52"/>
      <c r="AB124" s="81"/>
      <c r="AC124" s="99" t="s">
        <v>86</v>
      </c>
      <c r="AD124" s="68" t="s">
        <v>63</v>
      </c>
      <c r="AE124" s="57"/>
      <c r="AF124" s="57"/>
      <c r="AG124" s="83" t="s">
        <v>63</v>
      </c>
    </row>
    <row r="125" spans="1:33" x14ac:dyDescent="0.45">
      <c r="A125">
        <f t="shared" si="3"/>
        <v>124</v>
      </c>
      <c r="B125" t="str">
        <f>""</f>
        <v/>
      </c>
      <c r="C125" s="86" t="s">
        <v>401</v>
      </c>
      <c r="D125" s="92">
        <v>44046</v>
      </c>
      <c r="E125" s="91">
        <v>2020</v>
      </c>
      <c r="F125" s="100">
        <v>0.43958333333333333</v>
      </c>
      <c r="G125" s="15">
        <v>34.075845999999999</v>
      </c>
      <c r="H125" s="103">
        <v>-116.554771</v>
      </c>
      <c r="I125" s="65" t="s">
        <v>63</v>
      </c>
      <c r="J125" s="46" t="s">
        <v>42</v>
      </c>
      <c r="K125" s="66" t="s">
        <v>3</v>
      </c>
      <c r="L125" s="66" t="s">
        <v>3</v>
      </c>
      <c r="M125" s="66"/>
      <c r="N125" s="47" t="s">
        <v>55</v>
      </c>
      <c r="O125" s="108"/>
      <c r="P125" s="78" t="s">
        <v>402</v>
      </c>
      <c r="Q125" s="102" t="s">
        <v>402</v>
      </c>
      <c r="R125" s="84" t="s">
        <v>48</v>
      </c>
      <c r="S125" s="19" t="s">
        <v>48</v>
      </c>
      <c r="T125" s="33"/>
      <c r="U125" s="48" t="s">
        <v>64</v>
      </c>
      <c r="V125" s="48">
        <v>12</v>
      </c>
      <c r="W125" s="20" t="s">
        <v>51</v>
      </c>
      <c r="X125" s="50" t="s">
        <v>52</v>
      </c>
      <c r="Y125" s="79" t="s">
        <v>53</v>
      </c>
      <c r="Z125" s="80" t="s">
        <v>54</v>
      </c>
      <c r="AA125" s="52">
        <v>44046</v>
      </c>
      <c r="AB125" s="81">
        <v>0.80208333333333337</v>
      </c>
      <c r="AC125" s="99" t="s">
        <v>37</v>
      </c>
      <c r="AD125" s="67"/>
      <c r="AE125" s="57" t="s">
        <v>141</v>
      </c>
      <c r="AF125" s="57" t="s">
        <v>70</v>
      </c>
      <c r="AG125" s="83" t="s">
        <v>321</v>
      </c>
    </row>
    <row r="126" spans="1:33" x14ac:dyDescent="0.45">
      <c r="A126">
        <f t="shared" si="3"/>
        <v>125</v>
      </c>
      <c r="B126" t="str">
        <f>""</f>
        <v/>
      </c>
      <c r="C126" s="86" t="s">
        <v>403</v>
      </c>
      <c r="D126" s="92">
        <v>44144</v>
      </c>
      <c r="E126" s="91">
        <v>2020</v>
      </c>
      <c r="F126" s="100">
        <v>0.76111111111111107</v>
      </c>
      <c r="G126" s="15">
        <v>34.463208999999999</v>
      </c>
      <c r="H126" s="103">
        <v>-119.89174300000001</v>
      </c>
      <c r="I126" s="65" t="s">
        <v>41</v>
      </c>
      <c r="J126" s="46" t="s">
        <v>42</v>
      </c>
      <c r="K126" s="66" t="s">
        <v>3</v>
      </c>
      <c r="L126" s="66" t="s">
        <v>3</v>
      </c>
      <c r="M126" s="66"/>
      <c r="N126" s="47" t="s">
        <v>43</v>
      </c>
      <c r="O126" s="108" t="s">
        <v>404</v>
      </c>
      <c r="P126" s="78" t="s">
        <v>405</v>
      </c>
      <c r="Q126" s="102" t="s">
        <v>405</v>
      </c>
      <c r="R126" s="84" t="s">
        <v>62</v>
      </c>
      <c r="S126" s="19" t="s">
        <v>62</v>
      </c>
      <c r="T126" s="33"/>
      <c r="U126" s="48" t="s">
        <v>64</v>
      </c>
      <c r="V126" s="48">
        <v>16</v>
      </c>
      <c r="W126" s="20" t="s">
        <v>51</v>
      </c>
      <c r="X126" s="50" t="s">
        <v>52</v>
      </c>
      <c r="Y126" s="79" t="s">
        <v>53</v>
      </c>
      <c r="Z126" s="80" t="s">
        <v>54</v>
      </c>
      <c r="AA126" s="52">
        <v>44144</v>
      </c>
      <c r="AB126" s="81">
        <v>0.84583333333333333</v>
      </c>
      <c r="AC126" s="99" t="s">
        <v>37</v>
      </c>
      <c r="AD126" s="67"/>
      <c r="AE126" s="57" t="s">
        <v>112</v>
      </c>
      <c r="AF126" s="57" t="s">
        <v>70</v>
      </c>
      <c r="AG126" s="83" t="s">
        <v>321</v>
      </c>
    </row>
    <row r="127" spans="1:33" x14ac:dyDescent="0.45">
      <c r="A127">
        <f t="shared" si="3"/>
        <v>126</v>
      </c>
      <c r="B127" t="str">
        <f>""</f>
        <v/>
      </c>
      <c r="C127" s="86" t="s">
        <v>393</v>
      </c>
      <c r="D127" s="92">
        <v>44130</v>
      </c>
      <c r="E127" s="91">
        <v>2020</v>
      </c>
      <c r="F127" s="104">
        <v>0.49722222222222218</v>
      </c>
      <c r="G127" s="15">
        <v>34.099815</v>
      </c>
      <c r="H127" s="103">
        <v>-118.592534</v>
      </c>
      <c r="I127" s="65" t="s">
        <v>41</v>
      </c>
      <c r="J127" s="46" t="s">
        <v>42</v>
      </c>
      <c r="K127" s="66" t="s">
        <v>3</v>
      </c>
      <c r="L127" s="66" t="s">
        <v>3</v>
      </c>
      <c r="M127" s="66"/>
      <c r="N127" s="47" t="s">
        <v>43</v>
      </c>
      <c r="O127" s="108" t="s">
        <v>292</v>
      </c>
      <c r="P127" s="78" t="s">
        <v>406</v>
      </c>
      <c r="Q127" s="102" t="s">
        <v>406</v>
      </c>
      <c r="R127" s="84" t="s">
        <v>62</v>
      </c>
      <c r="S127" s="19" t="s">
        <v>62</v>
      </c>
      <c r="T127" s="33"/>
      <c r="U127" s="48" t="s">
        <v>407</v>
      </c>
      <c r="V127" s="48">
        <v>16</v>
      </c>
      <c r="W127" s="20" t="s">
        <v>51</v>
      </c>
      <c r="X127" s="50" t="s">
        <v>52</v>
      </c>
      <c r="Y127" s="79" t="s">
        <v>53</v>
      </c>
      <c r="Z127" s="80" t="s">
        <v>75</v>
      </c>
      <c r="AA127" s="52"/>
      <c r="AB127" s="81"/>
      <c r="AC127" s="99" t="s">
        <v>86</v>
      </c>
      <c r="AD127" s="68" t="s">
        <v>52</v>
      </c>
      <c r="AE127" s="57"/>
      <c r="AF127" s="57"/>
      <c r="AG127" s="83" t="s">
        <v>331</v>
      </c>
    </row>
    <row r="128" spans="1:33" x14ac:dyDescent="0.45">
      <c r="A128">
        <f>10001</f>
        <v>10001</v>
      </c>
      <c r="B128" t="s">
        <v>408</v>
      </c>
      <c r="C128" s="86"/>
      <c r="D128" s="92">
        <v>42041</v>
      </c>
      <c r="E128" s="91">
        <v>2015</v>
      </c>
      <c r="F128" s="104">
        <v>0.625</v>
      </c>
      <c r="G128" s="15">
        <v>38.225648999999997</v>
      </c>
      <c r="H128" s="103">
        <v>-119.2274</v>
      </c>
      <c r="I128" s="65" t="s">
        <v>41</v>
      </c>
      <c r="J128" s="46" t="s">
        <v>42</v>
      </c>
      <c r="K128" s="17" t="s">
        <v>7</v>
      </c>
      <c r="L128" s="17"/>
      <c r="M128" s="17" t="s">
        <v>7</v>
      </c>
      <c r="N128" s="47" t="s">
        <v>43</v>
      </c>
      <c r="O128" s="108" t="s">
        <v>409</v>
      </c>
      <c r="P128" s="78"/>
      <c r="Q128" s="102"/>
      <c r="R128" s="84"/>
      <c r="S128" s="19"/>
      <c r="T128" s="33"/>
      <c r="U128" s="48"/>
      <c r="V128" s="48"/>
      <c r="W128" s="20"/>
      <c r="X128" s="50"/>
      <c r="Y128" s="79"/>
      <c r="Z128" s="80"/>
      <c r="AA128" s="52"/>
      <c r="AB128" s="81"/>
      <c r="AC128" s="99"/>
      <c r="AD128" s="68"/>
      <c r="AE128" s="57"/>
      <c r="AF128" s="57"/>
      <c r="AG128" s="83" t="s">
        <v>331</v>
      </c>
    </row>
    <row r="129" spans="1:33" x14ac:dyDescent="0.45">
      <c r="A129">
        <f t="shared" ref="A129:A147" si="4">1+A128</f>
        <v>10002</v>
      </c>
      <c r="B129" t="s">
        <v>410</v>
      </c>
      <c r="C129" s="86"/>
      <c r="D129" s="92">
        <v>42230</v>
      </c>
      <c r="E129" s="91">
        <v>2015</v>
      </c>
      <c r="F129" s="104">
        <v>0.54652777777777772</v>
      </c>
      <c r="G129" s="15">
        <v>34.029944</v>
      </c>
      <c r="H129" s="103">
        <v>-118.07264499999999</v>
      </c>
      <c r="I129" s="65" t="s">
        <v>41</v>
      </c>
      <c r="J129" s="46" t="s">
        <v>42</v>
      </c>
      <c r="K129" s="17" t="s">
        <v>8</v>
      </c>
      <c r="L129" s="17"/>
      <c r="M129" s="17" t="s">
        <v>8</v>
      </c>
      <c r="N129" s="47" t="s">
        <v>43</v>
      </c>
      <c r="O129" s="108" t="s">
        <v>409</v>
      </c>
      <c r="P129" s="78"/>
      <c r="Q129" s="102"/>
      <c r="R129" s="84"/>
      <c r="S129" s="19"/>
      <c r="T129" s="33"/>
      <c r="U129" s="48"/>
      <c r="V129" s="48"/>
      <c r="W129" s="20"/>
      <c r="X129" s="50"/>
      <c r="Y129" s="79"/>
      <c r="Z129" s="80"/>
      <c r="AA129" s="52"/>
      <c r="AB129" s="81"/>
      <c r="AC129" s="99"/>
      <c r="AD129" s="68"/>
      <c r="AE129" s="57"/>
      <c r="AF129" s="57"/>
      <c r="AG129" s="83" t="s">
        <v>331</v>
      </c>
    </row>
    <row r="130" spans="1:33" x14ac:dyDescent="0.45">
      <c r="A130">
        <f t="shared" si="4"/>
        <v>10003</v>
      </c>
      <c r="B130" t="s">
        <v>411</v>
      </c>
      <c r="C130" s="86"/>
      <c r="D130" s="92">
        <v>42502</v>
      </c>
      <c r="E130" s="91">
        <v>2016</v>
      </c>
      <c r="F130" s="104">
        <v>-4</v>
      </c>
      <c r="G130" s="15">
        <v>34.313544999999998</v>
      </c>
      <c r="H130" s="103">
        <v>-119.186531</v>
      </c>
      <c r="I130" s="65" t="s">
        <v>41</v>
      </c>
      <c r="J130" s="46" t="s">
        <v>42</v>
      </c>
      <c r="K130" s="17" t="s">
        <v>5</v>
      </c>
      <c r="L130" s="17"/>
      <c r="M130" s="17" t="s">
        <v>5</v>
      </c>
      <c r="N130" s="47" t="s">
        <v>43</v>
      </c>
      <c r="O130" s="108" t="s">
        <v>412</v>
      </c>
      <c r="P130" s="78"/>
      <c r="Q130" s="102"/>
      <c r="R130" s="84"/>
      <c r="S130" s="19"/>
      <c r="T130" s="33"/>
      <c r="U130" s="48"/>
      <c r="V130" s="48"/>
      <c r="W130" s="20"/>
      <c r="X130" s="50"/>
      <c r="Y130" s="79"/>
      <c r="Z130" s="80"/>
      <c r="AA130" s="52"/>
      <c r="AB130" s="81"/>
      <c r="AC130" s="99"/>
      <c r="AD130" s="68"/>
      <c r="AE130" s="57"/>
      <c r="AF130" s="57"/>
      <c r="AG130" s="83" t="s">
        <v>331</v>
      </c>
    </row>
    <row r="131" spans="1:33" x14ac:dyDescent="0.45">
      <c r="A131">
        <f t="shared" si="4"/>
        <v>10004</v>
      </c>
      <c r="B131" t="s">
        <v>249</v>
      </c>
      <c r="C131" s="86"/>
      <c r="D131" s="92">
        <v>42544</v>
      </c>
      <c r="E131" s="91">
        <v>2016</v>
      </c>
      <c r="F131" s="104">
        <v>0.66666666666666663</v>
      </c>
      <c r="G131" s="15">
        <v>34.26764</v>
      </c>
      <c r="H131" s="103">
        <v>-117.843994</v>
      </c>
      <c r="I131" s="65" t="s">
        <v>41</v>
      </c>
      <c r="J131" s="46" t="s">
        <v>42</v>
      </c>
      <c r="K131" s="17" t="s">
        <v>9</v>
      </c>
      <c r="L131" s="17"/>
      <c r="M131" s="17" t="s">
        <v>9</v>
      </c>
      <c r="N131" s="47" t="s">
        <v>43</v>
      </c>
      <c r="O131" s="108" t="s">
        <v>413</v>
      </c>
      <c r="P131" s="78"/>
      <c r="Q131" s="102"/>
      <c r="R131" s="84"/>
      <c r="S131" s="19"/>
      <c r="T131" s="33"/>
      <c r="U131" s="48"/>
      <c r="V131" s="48"/>
      <c r="W131" s="20"/>
      <c r="X131" s="50"/>
      <c r="Y131" s="79"/>
      <c r="Z131" s="80"/>
      <c r="AA131" s="52"/>
      <c r="AB131" s="81"/>
      <c r="AC131" s="99" t="s">
        <v>37</v>
      </c>
      <c r="AD131" s="68"/>
      <c r="AE131" s="57" t="s">
        <v>41</v>
      </c>
      <c r="AF131" s="57"/>
      <c r="AG131" s="83"/>
    </row>
    <row r="132" spans="1:33" x14ac:dyDescent="0.45">
      <c r="A132">
        <f t="shared" si="4"/>
        <v>10005</v>
      </c>
      <c r="B132" t="s">
        <v>414</v>
      </c>
      <c r="C132" s="86"/>
      <c r="D132" s="92">
        <v>42545</v>
      </c>
      <c r="E132" s="91">
        <v>2016</v>
      </c>
      <c r="F132" s="104">
        <v>0.22916666666666671</v>
      </c>
      <c r="G132" s="15">
        <v>37.979965999999997</v>
      </c>
      <c r="H132" s="103">
        <v>-119.142403</v>
      </c>
      <c r="I132" s="65" t="s">
        <v>41</v>
      </c>
      <c r="J132" s="46" t="s">
        <v>42</v>
      </c>
      <c r="K132" s="17" t="s">
        <v>7</v>
      </c>
      <c r="L132" s="17"/>
      <c r="M132" s="17" t="s">
        <v>7</v>
      </c>
      <c r="N132" s="47" t="s">
        <v>43</v>
      </c>
      <c r="O132" s="108" t="s">
        <v>409</v>
      </c>
      <c r="P132" s="78"/>
      <c r="Q132" s="102"/>
      <c r="R132" s="84"/>
      <c r="S132" s="19"/>
      <c r="T132" s="33"/>
      <c r="U132" s="48"/>
      <c r="V132" s="48"/>
      <c r="W132" s="20"/>
      <c r="X132" s="50"/>
      <c r="Y132" s="79"/>
      <c r="Z132" s="80"/>
      <c r="AA132" s="52"/>
      <c r="AB132" s="81"/>
      <c r="AC132" s="99"/>
      <c r="AD132" s="68"/>
      <c r="AE132" s="57"/>
      <c r="AF132" s="57"/>
      <c r="AG132" s="83" t="s">
        <v>331</v>
      </c>
    </row>
    <row r="133" spans="1:33" x14ac:dyDescent="0.45">
      <c r="A133">
        <f t="shared" si="4"/>
        <v>10006</v>
      </c>
      <c r="B133" t="s">
        <v>415</v>
      </c>
      <c r="C133" s="86"/>
      <c r="D133" s="92">
        <v>43074</v>
      </c>
      <c r="E133" s="91">
        <v>2017</v>
      </c>
      <c r="F133" s="104">
        <v>0.625</v>
      </c>
      <c r="G133" s="15">
        <v>34.26764</v>
      </c>
      <c r="H133" s="103">
        <v>-117.843994</v>
      </c>
      <c r="I133" s="65" t="s">
        <v>41</v>
      </c>
      <c r="J133" s="46" t="s">
        <v>42</v>
      </c>
      <c r="K133" s="17" t="s">
        <v>8</v>
      </c>
      <c r="L133" s="17"/>
      <c r="M133" s="17" t="s">
        <v>8</v>
      </c>
      <c r="N133" s="47" t="s">
        <v>43</v>
      </c>
      <c r="O133" s="108" t="s">
        <v>409</v>
      </c>
      <c r="P133" s="78"/>
      <c r="Q133" s="102"/>
      <c r="R133" s="84"/>
      <c r="S133" s="19"/>
      <c r="T133" s="33"/>
      <c r="U133" s="48"/>
      <c r="V133" s="48"/>
      <c r="W133" s="20"/>
      <c r="X133" s="50"/>
      <c r="Y133" s="79"/>
      <c r="Z133" s="80"/>
      <c r="AA133" s="52"/>
      <c r="AB133" s="81"/>
      <c r="AC133" s="99"/>
      <c r="AD133" s="68"/>
      <c r="AE133" s="57"/>
      <c r="AF133" s="57"/>
      <c r="AG133" s="83" t="s">
        <v>331</v>
      </c>
    </row>
    <row r="134" spans="1:33" x14ac:dyDescent="0.45">
      <c r="A134">
        <f t="shared" si="4"/>
        <v>10007</v>
      </c>
      <c r="B134" t="s">
        <v>416</v>
      </c>
      <c r="C134" s="86"/>
      <c r="D134" s="92">
        <v>43026</v>
      </c>
      <c r="E134" s="91">
        <v>2017</v>
      </c>
      <c r="F134" s="104">
        <v>0.47083333333333333</v>
      </c>
      <c r="G134" s="15">
        <v>33.772078</v>
      </c>
      <c r="H134" s="103">
        <v>-117.217316</v>
      </c>
      <c r="I134" s="65" t="s">
        <v>41</v>
      </c>
      <c r="J134" s="46" t="s">
        <v>42</v>
      </c>
      <c r="K134" s="17" t="s">
        <v>55</v>
      </c>
      <c r="L134" s="17"/>
      <c r="M134" s="17" t="s">
        <v>55</v>
      </c>
      <c r="N134" s="47" t="s">
        <v>43</v>
      </c>
      <c r="O134" s="108" t="s">
        <v>101</v>
      </c>
      <c r="P134" s="78"/>
      <c r="Q134" s="102"/>
      <c r="R134" s="84"/>
      <c r="S134" s="19"/>
      <c r="T134" s="33"/>
      <c r="U134" s="48"/>
      <c r="V134" s="48"/>
      <c r="W134" s="20"/>
      <c r="X134" s="50"/>
      <c r="Y134" s="79"/>
      <c r="Z134" s="80"/>
      <c r="AA134" s="52"/>
      <c r="AB134" s="81"/>
      <c r="AC134" s="99"/>
      <c r="AD134" s="68"/>
      <c r="AE134" s="57"/>
      <c r="AF134" s="57"/>
      <c r="AG134" s="83" t="s">
        <v>331</v>
      </c>
    </row>
    <row r="135" spans="1:33" x14ac:dyDescent="0.45">
      <c r="A135">
        <f t="shared" si="4"/>
        <v>10008</v>
      </c>
      <c r="B135" t="s">
        <v>417</v>
      </c>
      <c r="C135" s="86"/>
      <c r="D135" s="92">
        <v>43073</v>
      </c>
      <c r="E135" s="91">
        <v>2017</v>
      </c>
      <c r="F135" s="104">
        <v>0.76944444444444449</v>
      </c>
      <c r="G135" s="15">
        <v>34.415210000000002</v>
      </c>
      <c r="H135" s="103">
        <v>-119.09124</v>
      </c>
      <c r="I135" s="65" t="s">
        <v>41</v>
      </c>
      <c r="J135" s="46" t="s">
        <v>42</v>
      </c>
      <c r="K135" s="17" t="s">
        <v>9</v>
      </c>
      <c r="L135" s="17"/>
      <c r="M135" s="17" t="s">
        <v>9</v>
      </c>
      <c r="N135" s="47" t="s">
        <v>43</v>
      </c>
      <c r="O135" s="108" t="s">
        <v>409</v>
      </c>
      <c r="P135" s="78"/>
      <c r="Q135" s="102"/>
      <c r="R135" s="84"/>
      <c r="S135" s="19"/>
      <c r="T135" s="33"/>
      <c r="U135" s="48"/>
      <c r="V135" s="48"/>
      <c r="W135" s="20"/>
      <c r="X135" s="50"/>
      <c r="Y135" s="79"/>
      <c r="Z135" s="80"/>
      <c r="AA135" s="52"/>
      <c r="AB135" s="81"/>
      <c r="AC135" s="99"/>
      <c r="AD135" s="68"/>
      <c r="AE135" s="57"/>
      <c r="AF135" s="57"/>
      <c r="AG135" s="83" t="s">
        <v>331</v>
      </c>
    </row>
    <row r="136" spans="1:33" x14ac:dyDescent="0.45">
      <c r="A136">
        <f t="shared" si="4"/>
        <v>10009</v>
      </c>
      <c r="B136" t="s">
        <v>415</v>
      </c>
      <c r="C136" s="86"/>
      <c r="D136" s="92">
        <v>43074</v>
      </c>
      <c r="E136" s="91">
        <v>2017</v>
      </c>
      <c r="F136" s="104">
        <v>0.47986111111111113</v>
      </c>
      <c r="G136" s="15">
        <v>34.452829999999999</v>
      </c>
      <c r="H136" s="103">
        <v>-118.58188</v>
      </c>
      <c r="I136" s="65" t="s">
        <v>41</v>
      </c>
      <c r="J136" s="46" t="s">
        <v>42</v>
      </c>
      <c r="K136" s="17" t="s">
        <v>9</v>
      </c>
      <c r="L136" s="17"/>
      <c r="M136" s="17" t="s">
        <v>9</v>
      </c>
      <c r="N136" s="47" t="s">
        <v>43</v>
      </c>
      <c r="O136" s="108" t="s">
        <v>292</v>
      </c>
      <c r="P136" s="78"/>
      <c r="Q136" s="102"/>
      <c r="R136" s="84"/>
      <c r="S136" s="19"/>
      <c r="T136" s="33"/>
      <c r="U136" s="48"/>
      <c r="V136" s="48"/>
      <c r="W136" s="20"/>
      <c r="X136" s="50"/>
      <c r="Y136" s="79"/>
      <c r="Z136" s="80"/>
      <c r="AA136" s="52"/>
      <c r="AB136" s="81"/>
      <c r="AC136" s="99"/>
      <c r="AD136" s="68"/>
      <c r="AE136" s="57"/>
      <c r="AF136" s="57"/>
      <c r="AG136" s="83" t="s">
        <v>331</v>
      </c>
    </row>
    <row r="137" spans="1:33" x14ac:dyDescent="0.45">
      <c r="A137">
        <f t="shared" si="4"/>
        <v>10010</v>
      </c>
      <c r="B137" t="s">
        <v>418</v>
      </c>
      <c r="C137" s="86"/>
      <c r="D137" s="92">
        <v>43074</v>
      </c>
      <c r="E137" s="91">
        <v>2017</v>
      </c>
      <c r="F137" s="104">
        <v>0.58333333333333337</v>
      </c>
      <c r="G137" s="15">
        <v>34.218290000000003</v>
      </c>
      <c r="H137" s="103">
        <v>-117.40625</v>
      </c>
      <c r="I137" s="65" t="s">
        <v>41</v>
      </c>
      <c r="J137" s="46" t="s">
        <v>42</v>
      </c>
      <c r="K137" s="17" t="s">
        <v>5</v>
      </c>
      <c r="L137" s="17"/>
      <c r="M137" s="17" t="s">
        <v>5</v>
      </c>
      <c r="N137" s="47" t="s">
        <v>43</v>
      </c>
      <c r="O137" s="108" t="s">
        <v>101</v>
      </c>
      <c r="P137" s="78"/>
      <c r="Q137" s="102"/>
      <c r="R137" s="84"/>
      <c r="S137" s="19"/>
      <c r="T137" s="33"/>
      <c r="U137" s="48"/>
      <c r="V137" s="48"/>
      <c r="W137" s="20"/>
      <c r="X137" s="50"/>
      <c r="Y137" s="79"/>
      <c r="Z137" s="80"/>
      <c r="AA137" s="52"/>
      <c r="AB137" s="81"/>
      <c r="AC137" s="99"/>
      <c r="AD137" s="68"/>
      <c r="AE137" s="57"/>
      <c r="AF137" s="57"/>
      <c r="AG137" s="83" t="s">
        <v>331</v>
      </c>
    </row>
    <row r="138" spans="1:33" x14ac:dyDescent="0.45">
      <c r="A138">
        <f t="shared" si="4"/>
        <v>10011</v>
      </c>
      <c r="B138" t="s">
        <v>419</v>
      </c>
      <c r="C138" s="86"/>
      <c r="D138" s="92">
        <v>43076</v>
      </c>
      <c r="E138" s="91">
        <v>2017</v>
      </c>
      <c r="F138" s="104">
        <v>0.54166666666666663</v>
      </c>
      <c r="G138" s="15">
        <v>33.592570000000002</v>
      </c>
      <c r="H138" s="103">
        <v>-117.14979</v>
      </c>
      <c r="I138" s="65" t="s">
        <v>41</v>
      </c>
      <c r="J138" s="46" t="s">
        <v>42</v>
      </c>
      <c r="K138" s="17" t="s">
        <v>7</v>
      </c>
      <c r="L138" s="17"/>
      <c r="M138" s="17" t="s">
        <v>7</v>
      </c>
      <c r="N138" s="47" t="s">
        <v>43</v>
      </c>
      <c r="O138" s="108" t="s">
        <v>420</v>
      </c>
      <c r="P138" s="78"/>
      <c r="Q138" s="102"/>
      <c r="R138" s="84"/>
      <c r="S138" s="19"/>
      <c r="T138" s="33"/>
      <c r="U138" s="48"/>
      <c r="V138" s="48"/>
      <c r="W138" s="20"/>
      <c r="X138" s="50"/>
      <c r="Y138" s="79"/>
      <c r="Z138" s="80"/>
      <c r="AA138" s="52"/>
      <c r="AB138" s="81"/>
      <c r="AC138" s="99"/>
      <c r="AD138" s="68"/>
      <c r="AE138" s="57"/>
      <c r="AF138" s="57"/>
      <c r="AG138" s="83" t="s">
        <v>331</v>
      </c>
    </row>
    <row r="139" spans="1:33" x14ac:dyDescent="0.45">
      <c r="A139">
        <f t="shared" si="4"/>
        <v>10012</v>
      </c>
      <c r="B139" t="s">
        <v>421</v>
      </c>
      <c r="C139" s="86"/>
      <c r="D139" s="92">
        <v>43287</v>
      </c>
      <c r="E139" s="91">
        <v>2018</v>
      </c>
      <c r="F139" s="104">
        <v>0.86111111111111116</v>
      </c>
      <c r="G139" s="15">
        <v>34.463889000000002</v>
      </c>
      <c r="H139" s="103">
        <v>-119.831389</v>
      </c>
      <c r="I139" s="65" t="s">
        <v>41</v>
      </c>
      <c r="J139" s="46" t="s">
        <v>42</v>
      </c>
      <c r="K139" s="17" t="s">
        <v>6</v>
      </c>
      <c r="L139" s="17"/>
      <c r="M139" s="17" t="s">
        <v>6</v>
      </c>
      <c r="N139" s="47" t="s">
        <v>43</v>
      </c>
      <c r="O139" s="108" t="s">
        <v>211</v>
      </c>
      <c r="P139" s="78"/>
      <c r="Q139" s="102"/>
      <c r="R139" s="84"/>
      <c r="S139" s="19"/>
      <c r="T139" s="33"/>
      <c r="U139" s="48"/>
      <c r="V139" s="48"/>
      <c r="W139" s="20"/>
      <c r="X139" s="50"/>
      <c r="Y139" s="79"/>
      <c r="Z139" s="80"/>
      <c r="AA139" s="52"/>
      <c r="AB139" s="81"/>
      <c r="AC139" s="99"/>
      <c r="AD139" s="68"/>
      <c r="AE139" s="57"/>
      <c r="AF139" s="57"/>
      <c r="AG139" s="83" t="s">
        <v>331</v>
      </c>
    </row>
    <row r="140" spans="1:33" x14ac:dyDescent="0.45">
      <c r="A140">
        <f t="shared" si="4"/>
        <v>10013</v>
      </c>
      <c r="B140" t="s">
        <v>422</v>
      </c>
      <c r="C140" s="86"/>
      <c r="D140" s="92">
        <v>43412</v>
      </c>
      <c r="E140" s="91">
        <v>2018</v>
      </c>
      <c r="F140" s="104">
        <v>0.6</v>
      </c>
      <c r="G140" s="15">
        <v>34.234999999999999</v>
      </c>
      <c r="H140" s="103">
        <v>-118.70128</v>
      </c>
      <c r="I140" s="65" t="s">
        <v>41</v>
      </c>
      <c r="J140" s="46" t="s">
        <v>42</v>
      </c>
      <c r="K140" s="17" t="s">
        <v>9</v>
      </c>
      <c r="L140" s="17"/>
      <c r="M140" s="17" t="s">
        <v>9</v>
      </c>
      <c r="N140" s="47" t="s">
        <v>43</v>
      </c>
      <c r="O140" s="108" t="s">
        <v>412</v>
      </c>
      <c r="P140" s="78"/>
      <c r="Q140" s="102"/>
      <c r="R140" s="84"/>
      <c r="S140" s="19"/>
      <c r="T140" s="33"/>
      <c r="U140" s="48"/>
      <c r="V140" s="48"/>
      <c r="W140" s="20"/>
      <c r="X140" s="50"/>
      <c r="Y140" s="79"/>
      <c r="Z140" s="80"/>
      <c r="AA140" s="52"/>
      <c r="AB140" s="81"/>
      <c r="AC140" s="99"/>
      <c r="AD140" s="68"/>
      <c r="AE140" s="57"/>
      <c r="AF140" s="57"/>
      <c r="AG140" s="83" t="s">
        <v>331</v>
      </c>
    </row>
    <row r="141" spans="1:33" x14ac:dyDescent="0.45">
      <c r="A141">
        <f t="shared" si="4"/>
        <v>10014</v>
      </c>
      <c r="B141" t="s">
        <v>423</v>
      </c>
      <c r="C141" s="86"/>
      <c r="D141" s="92">
        <v>43674</v>
      </c>
      <c r="E141" s="91">
        <v>2019</v>
      </c>
      <c r="F141" s="104">
        <v>0.58333333333333337</v>
      </c>
      <c r="G141" s="15">
        <v>33.997528000000003</v>
      </c>
      <c r="H141" s="103">
        <v>-117.769766</v>
      </c>
      <c r="I141" s="65" t="s">
        <v>41</v>
      </c>
      <c r="J141" s="46" t="s">
        <v>42</v>
      </c>
      <c r="K141" s="17" t="s">
        <v>6</v>
      </c>
      <c r="L141" s="17"/>
      <c r="M141" s="17" t="s">
        <v>6</v>
      </c>
      <c r="N141" s="47" t="s">
        <v>43</v>
      </c>
      <c r="O141" s="108" t="s">
        <v>424</v>
      </c>
      <c r="P141" s="78"/>
      <c r="Q141" s="102"/>
      <c r="R141" s="84"/>
      <c r="S141" s="19"/>
      <c r="T141" s="33"/>
      <c r="U141" s="48"/>
      <c r="V141" s="48"/>
      <c r="W141" s="20"/>
      <c r="X141" s="50"/>
      <c r="Y141" s="79"/>
      <c r="Z141" s="80"/>
      <c r="AA141" s="52"/>
      <c r="AB141" s="81"/>
      <c r="AC141" s="99" t="s">
        <v>37</v>
      </c>
      <c r="AD141" s="68"/>
      <c r="AE141" s="57" t="s">
        <v>425</v>
      </c>
      <c r="AF141" s="57"/>
      <c r="AG141" s="83" t="s">
        <v>331</v>
      </c>
    </row>
    <row r="142" spans="1:33" x14ac:dyDescent="0.45">
      <c r="A142">
        <f t="shared" si="4"/>
        <v>10015</v>
      </c>
      <c r="B142" t="s">
        <v>426</v>
      </c>
      <c r="C142" s="86"/>
      <c r="D142" s="92">
        <v>43712</v>
      </c>
      <c r="E142" s="91">
        <v>2019</v>
      </c>
      <c r="F142" s="104">
        <v>0.69652777777777775</v>
      </c>
      <c r="G142" s="15">
        <v>33.528469000000001</v>
      </c>
      <c r="H142" s="103">
        <v>-117.273157</v>
      </c>
      <c r="I142" s="65" t="s">
        <v>41</v>
      </c>
      <c r="J142" s="46" t="s">
        <v>42</v>
      </c>
      <c r="K142" s="17" t="s">
        <v>8</v>
      </c>
      <c r="L142" s="17"/>
      <c r="M142" s="17" t="s">
        <v>8</v>
      </c>
      <c r="N142" s="47" t="s">
        <v>43</v>
      </c>
      <c r="O142" s="108" t="s">
        <v>101</v>
      </c>
      <c r="P142" s="78"/>
      <c r="Q142" s="102"/>
      <c r="R142" s="84"/>
      <c r="S142" s="19"/>
      <c r="T142" s="33"/>
      <c r="U142" s="48"/>
      <c r="V142" s="48"/>
      <c r="W142" s="20"/>
      <c r="X142" s="50"/>
      <c r="Y142" s="79"/>
      <c r="Z142" s="80"/>
      <c r="AA142" s="52"/>
      <c r="AB142" s="81"/>
      <c r="AC142" s="99"/>
      <c r="AD142" s="68"/>
      <c r="AE142" s="57"/>
      <c r="AF142" s="57"/>
      <c r="AG142" s="83" t="s">
        <v>331</v>
      </c>
    </row>
    <row r="143" spans="1:33" x14ac:dyDescent="0.45">
      <c r="A143">
        <f t="shared" si="4"/>
        <v>10016</v>
      </c>
      <c r="B143" t="s">
        <v>427</v>
      </c>
      <c r="C143" s="86"/>
      <c r="D143" s="92">
        <v>43748</v>
      </c>
      <c r="E143" s="91">
        <v>2019</v>
      </c>
      <c r="F143" s="104">
        <v>0.88124999999999998</v>
      </c>
      <c r="G143" s="15">
        <v>34.329880000000003</v>
      </c>
      <c r="H143" s="103">
        <v>-118.48161</v>
      </c>
      <c r="I143" s="65" t="s">
        <v>41</v>
      </c>
      <c r="J143" s="46" t="s">
        <v>42</v>
      </c>
      <c r="K143" s="17" t="s">
        <v>9</v>
      </c>
      <c r="L143" s="17"/>
      <c r="M143" s="17" t="s">
        <v>9</v>
      </c>
      <c r="N143" s="47" t="s">
        <v>43</v>
      </c>
      <c r="O143" s="108" t="s">
        <v>292</v>
      </c>
      <c r="P143" s="78"/>
      <c r="Q143" s="102"/>
      <c r="R143" s="84"/>
      <c r="S143" s="19"/>
      <c r="T143" s="33"/>
      <c r="U143" s="48"/>
      <c r="V143" s="48"/>
      <c r="W143" s="20"/>
      <c r="X143" s="50"/>
      <c r="Y143" s="79"/>
      <c r="Z143" s="80"/>
      <c r="AA143" s="52"/>
      <c r="AB143" s="81"/>
      <c r="AC143" s="99"/>
      <c r="AD143" s="68"/>
      <c r="AE143" s="57"/>
      <c r="AF143" s="57"/>
      <c r="AG143" s="83" t="s">
        <v>331</v>
      </c>
    </row>
    <row r="144" spans="1:33" x14ac:dyDescent="0.45">
      <c r="A144">
        <f t="shared" si="4"/>
        <v>10017</v>
      </c>
      <c r="B144" t="s">
        <v>428</v>
      </c>
      <c r="C144" s="86"/>
      <c r="D144" s="92">
        <v>43766</v>
      </c>
      <c r="E144" s="91">
        <v>2019</v>
      </c>
      <c r="F144" s="104">
        <v>0.36249999999999999</v>
      </c>
      <c r="G144" s="15">
        <v>34.148867000000003</v>
      </c>
      <c r="H144" s="103">
        <v>-118.695438</v>
      </c>
      <c r="I144" s="65" t="s">
        <v>41</v>
      </c>
      <c r="J144" s="46" t="s">
        <v>42</v>
      </c>
      <c r="K144" s="17" t="s">
        <v>5</v>
      </c>
      <c r="L144" s="17"/>
      <c r="M144" s="17" t="s">
        <v>5</v>
      </c>
      <c r="N144" s="47" t="s">
        <v>43</v>
      </c>
      <c r="O144" s="108" t="s">
        <v>292</v>
      </c>
      <c r="P144" s="78"/>
      <c r="Q144" s="102"/>
      <c r="R144" s="84"/>
      <c r="S144" s="19"/>
      <c r="T144" s="33"/>
      <c r="U144" s="48"/>
      <c r="V144" s="48"/>
      <c r="W144" s="20"/>
      <c r="X144" s="50"/>
      <c r="Y144" s="79"/>
      <c r="Z144" s="80"/>
      <c r="AA144" s="52"/>
      <c r="AB144" s="81"/>
      <c r="AC144" s="99"/>
      <c r="AD144" s="68"/>
      <c r="AE144" s="57"/>
      <c r="AF144" s="57"/>
      <c r="AG144" s="83" t="s">
        <v>331</v>
      </c>
    </row>
    <row r="145" spans="1:33" x14ac:dyDescent="0.45">
      <c r="A145">
        <f t="shared" si="4"/>
        <v>10018</v>
      </c>
      <c r="B145" t="s">
        <v>429</v>
      </c>
      <c r="C145" s="86"/>
      <c r="D145" s="92">
        <v>43768</v>
      </c>
      <c r="E145" s="91">
        <v>2019</v>
      </c>
      <c r="F145" s="104">
        <v>0.25</v>
      </c>
      <c r="G145" s="15">
        <v>34.282178999999999</v>
      </c>
      <c r="H145" s="103">
        <v>-118.803389</v>
      </c>
      <c r="I145" s="65" t="s">
        <v>41</v>
      </c>
      <c r="J145" s="46" t="s">
        <v>42</v>
      </c>
      <c r="K145" s="17" t="s">
        <v>8</v>
      </c>
      <c r="L145" s="17"/>
      <c r="M145" s="17" t="s">
        <v>8</v>
      </c>
      <c r="N145" s="47" t="s">
        <v>43</v>
      </c>
      <c r="O145" s="108" t="s">
        <v>412</v>
      </c>
      <c r="P145" s="78"/>
      <c r="Q145" s="102"/>
      <c r="R145" s="84"/>
      <c r="S145" s="19"/>
      <c r="T145" s="33"/>
      <c r="U145" s="48"/>
      <c r="V145" s="48"/>
      <c r="W145" s="20"/>
      <c r="X145" s="50"/>
      <c r="Y145" s="79"/>
      <c r="Z145" s="80"/>
      <c r="AA145" s="52"/>
      <c r="AB145" s="81"/>
      <c r="AC145" s="99"/>
      <c r="AD145" s="68"/>
      <c r="AE145" s="57"/>
      <c r="AF145" s="57"/>
      <c r="AG145" s="83" t="s">
        <v>331</v>
      </c>
    </row>
    <row r="146" spans="1:33" x14ac:dyDescent="0.45">
      <c r="A146">
        <f t="shared" si="4"/>
        <v>10019</v>
      </c>
      <c r="B146" t="s">
        <v>430</v>
      </c>
      <c r="C146" s="86"/>
      <c r="D146" s="92">
        <v>43768</v>
      </c>
      <c r="E146" s="91">
        <v>2019</v>
      </c>
      <c r="F146" s="104">
        <v>0.44791666666666669</v>
      </c>
      <c r="G146" s="15">
        <v>34.150865000000003</v>
      </c>
      <c r="H146" s="103">
        <v>-118.674104</v>
      </c>
      <c r="I146" s="65" t="s">
        <v>41</v>
      </c>
      <c r="J146" s="46" t="s">
        <v>42</v>
      </c>
      <c r="K146" s="17" t="s">
        <v>5</v>
      </c>
      <c r="L146" s="17"/>
      <c r="M146" s="17" t="s">
        <v>5</v>
      </c>
      <c r="N146" s="47" t="s">
        <v>43</v>
      </c>
      <c r="O146" s="108" t="s">
        <v>292</v>
      </c>
      <c r="P146" s="78"/>
      <c r="Q146" s="102"/>
      <c r="R146" s="84"/>
      <c r="S146" s="19"/>
      <c r="T146" s="33"/>
      <c r="U146" s="48"/>
      <c r="V146" s="48"/>
      <c r="W146" s="20"/>
      <c r="X146" s="50"/>
      <c r="Y146" s="79"/>
      <c r="Z146" s="80"/>
      <c r="AA146" s="52"/>
      <c r="AB146" s="81"/>
      <c r="AC146" s="99"/>
      <c r="AD146" s="68"/>
      <c r="AE146" s="57"/>
      <c r="AF146" s="57"/>
      <c r="AG146" s="83" t="s">
        <v>331</v>
      </c>
    </row>
    <row r="147" spans="1:33" x14ac:dyDescent="0.45">
      <c r="A147">
        <f t="shared" si="4"/>
        <v>10020</v>
      </c>
      <c r="B147" t="s">
        <v>431</v>
      </c>
      <c r="C147" s="86"/>
      <c r="D147" s="92">
        <v>43769</v>
      </c>
      <c r="E147" s="91">
        <v>2019</v>
      </c>
      <c r="F147" s="104">
        <v>0.87361111111111112</v>
      </c>
      <c r="G147" s="15">
        <v>34.302211999999997</v>
      </c>
      <c r="H147" s="103">
        <v>-118.99711499999999</v>
      </c>
      <c r="I147" s="65" t="s">
        <v>41</v>
      </c>
      <c r="J147" s="46" t="s">
        <v>42</v>
      </c>
      <c r="K147" s="17" t="s">
        <v>9</v>
      </c>
      <c r="L147" s="17"/>
      <c r="M147" s="17" t="s">
        <v>9</v>
      </c>
      <c r="N147" s="47" t="s">
        <v>43</v>
      </c>
      <c r="O147" s="108" t="s">
        <v>412</v>
      </c>
      <c r="P147" s="78"/>
      <c r="Q147" s="102"/>
      <c r="R147" s="84"/>
      <c r="S147" s="19"/>
      <c r="T147" s="33"/>
      <c r="U147" s="48"/>
      <c r="V147" s="48"/>
      <c r="W147" s="20"/>
      <c r="X147" s="50"/>
      <c r="Y147" s="79"/>
      <c r="Z147" s="80"/>
      <c r="AA147" s="52"/>
      <c r="AB147" s="81"/>
      <c r="AC147" s="99"/>
      <c r="AD147" s="68"/>
      <c r="AE147" s="57"/>
      <c r="AF147" s="57"/>
      <c r="AG147" s="83" t="s">
        <v>331</v>
      </c>
    </row>
  </sheetData>
  <conditionalFormatting sqref="O88:O105">
    <cfRule type="expression" dxfId="29" priority="28" stopIfTrue="1">
      <formula>IF(N88&lt;&gt;"Fire Agency",TRUE,FALSE)</formula>
    </cfRule>
  </conditionalFormatting>
  <conditionalFormatting sqref="AF106:AF116 AF88:AF104 AF118:AF127 AF129:AF136 AF138:AF147">
    <cfRule type="expression" dxfId="28" priority="27" stopIfTrue="1">
      <formula>IF(AC88&lt;&gt;"Contact From Object",TRUE,FALSE)</formula>
    </cfRule>
  </conditionalFormatting>
  <conditionalFormatting sqref="AE106:AE116 AE88:AE104">
    <cfRule type="expression" dxfId="27" priority="26" stopIfTrue="1">
      <formula>IF(AC88&lt;&gt;"Contact From Object",TRUE,FALSE)</formula>
    </cfRule>
  </conditionalFormatting>
  <conditionalFormatting sqref="AA105:AB105 AA101:AB102 AA97:AB97 AA92:AB93 AA89:AB90">
    <cfRule type="expression" dxfId="26" priority="25" stopIfTrue="1">
      <formula>IF($Z89&lt;&gt;"Yes",TRUE,FALSE)</formula>
    </cfRule>
  </conditionalFormatting>
  <conditionalFormatting sqref="AA110:AB110 AA107:AB108">
    <cfRule type="expression" dxfId="25" priority="24" stopIfTrue="1">
      <formula>IF($V107&lt;&gt;"Yes",TRUE,FALSE)</formula>
    </cfRule>
  </conditionalFormatting>
  <conditionalFormatting sqref="AE117">
    <cfRule type="expression" dxfId="24" priority="23" stopIfTrue="1">
      <formula>IF(AC117&lt;&gt;"Contact From Object",TRUE,FALSE)</formula>
    </cfRule>
  </conditionalFormatting>
  <conditionalFormatting sqref="AF117">
    <cfRule type="expression" dxfId="23" priority="22" stopIfTrue="1">
      <formula>IF(AC117&lt;&gt;"Contact From Object",TRUE,FALSE)</formula>
    </cfRule>
  </conditionalFormatting>
  <conditionalFormatting sqref="AB118:AB127 AB129:AB136 AB138:AB147">
    <cfRule type="expression" dxfId="22" priority="17">
      <formula>IF(Z118="No",TRUE,FALSE)</formula>
    </cfRule>
  </conditionalFormatting>
  <conditionalFormatting sqref="AE118:AE127 AE129:AE136 AE138:AE147">
    <cfRule type="expression" dxfId="21" priority="19" stopIfTrue="1">
      <formula>IF(AC118&lt;&gt;"Contact From Object",TRUE,FALSE)</formula>
    </cfRule>
  </conditionalFormatting>
  <conditionalFormatting sqref="AA118:AA127 AA129:AA136 AA138:AA147">
    <cfRule type="expression" dxfId="20" priority="18">
      <formula>IF(Z118="No",TRUE,FALSE)</formula>
    </cfRule>
  </conditionalFormatting>
  <conditionalFormatting sqref="AF128">
    <cfRule type="expression" dxfId="19" priority="16" stopIfTrue="1">
      <formula>IF(AC128&lt;&gt;"Contact From Object",TRUE,FALSE)</formula>
    </cfRule>
  </conditionalFormatting>
  <conditionalFormatting sqref="AB128">
    <cfRule type="expression" dxfId="18" priority="13">
      <formula>IF(Z128="No",TRUE,FALSE)</formula>
    </cfRule>
  </conditionalFormatting>
  <conditionalFormatting sqref="AE128">
    <cfRule type="expression" dxfId="17" priority="15" stopIfTrue="1">
      <formula>IF(AC128&lt;&gt;"Contact From Object",TRUE,FALSE)</formula>
    </cfRule>
  </conditionalFormatting>
  <conditionalFormatting sqref="AA128">
    <cfRule type="expression" dxfId="16" priority="14">
      <formula>IF(Z128="No",TRUE,FALSE)</formula>
    </cfRule>
  </conditionalFormatting>
  <conditionalFormatting sqref="AF137">
    <cfRule type="expression" dxfId="15" priority="4" stopIfTrue="1">
      <formula>IF(AC137&lt;&gt;"Contact From Object",TRUE,FALSE)</formula>
    </cfRule>
  </conditionalFormatting>
  <conditionalFormatting sqref="AB137">
    <cfRule type="expression" dxfId="14" priority="1">
      <formula>IF(Z137="No",TRUE,FALSE)</formula>
    </cfRule>
  </conditionalFormatting>
  <conditionalFormatting sqref="AE137">
    <cfRule type="expression" dxfId="13" priority="3" stopIfTrue="1">
      <formula>IF(AC137&lt;&gt;"Contact From Object",TRUE,FALSE)</formula>
    </cfRule>
  </conditionalFormatting>
  <conditionalFormatting sqref="AA137">
    <cfRule type="expression" dxfId="12" priority="2">
      <formula>IF(Z137="No",TRUE,FALSE)</formula>
    </cfRule>
  </conditionalFormatting>
  <dataValidations count="13">
    <dataValidation type="list" showInputMessage="1" showErrorMessage="1" sqref="C2:C10 C19 C23 C25 C28 C61 C68 C79 C82:C83 C85" xr:uid="{00000000-0002-0000-0100-000000000000}">
      <formula1>Utility</formula1>
    </dataValidation>
    <dataValidation type="list" showInputMessage="1" showErrorMessage="1" sqref="J106:J110 J2:J104" xr:uid="{00000000-0002-0000-0100-000001000000}">
      <formula1>Lands</formula1>
    </dataValidation>
    <dataValidation type="list" showInputMessage="1" showErrorMessage="1" sqref="I106:I110 I2:I104" xr:uid="{00000000-0002-0000-0100-000002000000}">
      <formula1>Material</formula1>
    </dataValidation>
    <dataValidation type="list" showInputMessage="1" showErrorMessage="1" sqref="N106:N109 N2:N104" xr:uid="{00000000-0002-0000-0100-000003000000}">
      <formula1>Control</formula1>
    </dataValidation>
    <dataValidation type="list" showInputMessage="1" showErrorMessage="1" sqref="AG78:AG83 AC106:AC111 AC113 AC2:AC104" xr:uid="{00000000-0002-0000-0100-000004000000}">
      <formula1>Cause</formula1>
    </dataValidation>
    <dataValidation type="list" showInputMessage="1" showErrorMessage="1" sqref="AE88:AE96 AE98 AE104 AE106:AE110 AE2:AE85" xr:uid="{00000000-0002-0000-0100-000005000000}">
      <formula1>Object</formula1>
    </dataValidation>
    <dataValidation type="list" showInputMessage="1" showErrorMessage="1" sqref="AG2:AG11 AG13:AG17 AG19:AG49 AG84:AG104 AG106:AG110 AG51:AG77" xr:uid="{00000000-0002-0000-0100-000006000000}">
      <formula1>Contributing</formula1>
    </dataValidation>
    <dataValidation type="list" showInputMessage="1" showErrorMessage="1" sqref="Y2:Y17 Y19:Y104" xr:uid="{00000000-0002-0000-0100-000007000000}">
      <formula1>Type</formula1>
    </dataValidation>
    <dataValidation type="list" showInputMessage="1" showErrorMessage="1" sqref="K128:M147 K106:M109 K2:M104" xr:uid="{00000000-0002-0000-0100-000008000000}">
      <formula1>Fire</formula1>
    </dataValidation>
    <dataValidation type="list" showInputMessage="1" showErrorMessage="1" sqref="AF106:AF110 AF2:AF104" xr:uid="{00000000-0002-0000-0100-000009000000}">
      <formula1>OContact</formula1>
    </dataValidation>
    <dataValidation type="list" showInputMessage="1" showErrorMessage="1" sqref="AD78:AD85 AD88:AD95 AD97 AD106:AD112 AD2:AD75" xr:uid="{00000000-0002-0000-0100-00000A000000}">
      <formula1>EM</formula1>
    </dataValidation>
    <dataValidation type="list" showInputMessage="1" showErrorMessage="1" sqref="Z2:Z104" xr:uid="{00000000-0002-0000-0100-00000B000000}">
      <formula1>YN</formula1>
    </dataValidation>
    <dataValidation type="list" showInputMessage="1" showErrorMessage="1" sqref="X2:X104" xr:uid="{00000000-0002-0000-0100-00000C000000}">
      <formula1>Equip</formula1>
    </dataValidation>
  </dataValidations>
  <pageMargins left="0.7" right="0.7" top="0.75" bottom="0.75" header="0.3" footer="0.3"/>
  <pageSetup orientation="portrait" horizontalDpi="300" verticalDpi="300"/>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152"/>
  <sheetViews>
    <sheetView topLeftCell="B1" workbookViewId="0">
      <selection activeCell="B1" sqref="B1:K21"/>
    </sheetView>
  </sheetViews>
  <sheetFormatPr defaultRowHeight="14.25" customHeight="1" zeroHeight="1" x14ac:dyDescent="0.45"/>
  <cols>
    <col min="1" max="1" width="13" style="110" hidden="1" customWidth="1"/>
    <col min="2" max="2" width="18" style="110" customWidth="1"/>
    <col min="3" max="3" width="30.265625" style="110" hidden="1" customWidth="1"/>
    <col min="4" max="4" width="11.06640625" style="110" customWidth="1"/>
    <col min="5" max="6" width="13" style="110" hidden="1" customWidth="1"/>
    <col min="7" max="7" width="14" style="110" hidden="1" customWidth="1"/>
    <col min="8" max="8" width="12.53125" style="110" hidden="1" customWidth="1"/>
    <col min="9" max="10" width="13" style="110" hidden="1" customWidth="1"/>
    <col min="11" max="11" width="29.19921875" style="110" customWidth="1"/>
    <col min="12" max="13" width="20.265625" style="110" hidden="1" customWidth="1"/>
    <col min="14" max="14" width="13" style="110" hidden="1" customWidth="1"/>
    <col min="15" max="15" width="24.265625" style="105" hidden="1" customWidth="1"/>
    <col min="16" max="33" width="13" style="110" hidden="1" customWidth="1"/>
  </cols>
  <sheetData>
    <row r="1" spans="1:33" ht="16.899999999999999" customHeight="1" x14ac:dyDescent="0.45">
      <c r="A1" s="1" t="s">
        <v>10</v>
      </c>
      <c r="B1" s="1" t="s">
        <v>11</v>
      </c>
      <c r="C1" s="1" t="s">
        <v>12</v>
      </c>
      <c r="D1" s="3" t="s">
        <v>13</v>
      </c>
      <c r="E1" s="3" t="s">
        <v>14</v>
      </c>
      <c r="F1" s="3" t="s">
        <v>15</v>
      </c>
      <c r="G1" s="4" t="s">
        <v>16</v>
      </c>
      <c r="H1" s="4" t="s">
        <v>17</v>
      </c>
      <c r="I1" s="5" t="s">
        <v>18</v>
      </c>
      <c r="J1" s="5" t="s">
        <v>19</v>
      </c>
      <c r="K1" s="6" t="s">
        <v>0</v>
      </c>
      <c r="L1" s="6" t="s">
        <v>20</v>
      </c>
      <c r="M1" s="6" t="s">
        <v>21</v>
      </c>
      <c r="N1" s="6" t="s">
        <v>22</v>
      </c>
      <c r="O1" s="106" t="s">
        <v>23</v>
      </c>
      <c r="P1" s="7" t="s">
        <v>24</v>
      </c>
      <c r="Q1" s="8" t="s">
        <v>25</v>
      </c>
      <c r="R1" s="7" t="s">
        <v>26</v>
      </c>
      <c r="S1" s="2" t="s">
        <v>27</v>
      </c>
      <c r="T1" s="2" t="s">
        <v>28</v>
      </c>
      <c r="U1" s="7" t="s">
        <v>29</v>
      </c>
      <c r="V1" s="7" t="s">
        <v>30</v>
      </c>
      <c r="W1" s="7" t="s">
        <v>31</v>
      </c>
      <c r="X1" s="7" t="s">
        <v>32</v>
      </c>
      <c r="Y1" s="7" t="s">
        <v>33</v>
      </c>
      <c r="Z1" s="9" t="s">
        <v>34</v>
      </c>
      <c r="AA1" s="9" t="s">
        <v>13</v>
      </c>
      <c r="AB1" s="9" t="s">
        <v>15</v>
      </c>
      <c r="AC1" s="10" t="s">
        <v>35</v>
      </c>
      <c r="AD1" s="10" t="s">
        <v>36</v>
      </c>
      <c r="AE1" s="10" t="s">
        <v>37</v>
      </c>
      <c r="AF1" s="10" t="s">
        <v>38</v>
      </c>
      <c r="AG1" s="10" t="s">
        <v>39</v>
      </c>
    </row>
    <row r="2" spans="1:33" x14ac:dyDescent="0.45">
      <c r="A2">
        <f>10001</f>
        <v>10001</v>
      </c>
      <c r="B2" t="s">
        <v>408</v>
      </c>
      <c r="C2" s="86"/>
      <c r="D2" s="92">
        <v>42041</v>
      </c>
      <c r="E2" s="91">
        <v>2015</v>
      </c>
      <c r="F2" s="104">
        <v>0.625</v>
      </c>
      <c r="G2" s="15">
        <v>38.225648999999997</v>
      </c>
      <c r="H2" s="103">
        <v>-119.2274</v>
      </c>
      <c r="I2" s="65" t="s">
        <v>41</v>
      </c>
      <c r="J2" s="46" t="s">
        <v>42</v>
      </c>
      <c r="K2" s="17" t="s">
        <v>7</v>
      </c>
      <c r="L2" s="17"/>
      <c r="M2" s="17" t="s">
        <v>7</v>
      </c>
      <c r="N2" s="47" t="s">
        <v>43</v>
      </c>
      <c r="O2" s="108" t="s">
        <v>409</v>
      </c>
      <c r="P2" s="78"/>
      <c r="Q2" s="102"/>
      <c r="R2" s="84"/>
      <c r="S2" s="19"/>
      <c r="T2" s="33"/>
      <c r="U2" s="48"/>
      <c r="V2" s="48"/>
      <c r="W2" s="20"/>
      <c r="X2" s="50"/>
      <c r="Y2" s="79"/>
      <c r="Z2" s="80"/>
      <c r="AA2" s="52"/>
      <c r="AB2" s="81"/>
      <c r="AC2" s="99"/>
      <c r="AD2" s="68"/>
      <c r="AE2" s="57"/>
      <c r="AF2" s="57"/>
      <c r="AG2" s="83" t="s">
        <v>331</v>
      </c>
    </row>
    <row r="3" spans="1:33" x14ac:dyDescent="0.45">
      <c r="A3">
        <f t="shared" ref="A3:A21" si="0">1+A2</f>
        <v>10002</v>
      </c>
      <c r="B3" t="s">
        <v>410</v>
      </c>
      <c r="C3" s="86"/>
      <c r="D3" s="92">
        <v>42230</v>
      </c>
      <c r="E3" s="91">
        <v>2015</v>
      </c>
      <c r="F3" s="104">
        <v>0.54652777777777772</v>
      </c>
      <c r="G3" s="15">
        <v>34.029944</v>
      </c>
      <c r="H3" s="103">
        <v>-118.07264499999999</v>
      </c>
      <c r="I3" s="65" t="s">
        <v>41</v>
      </c>
      <c r="J3" s="46" t="s">
        <v>42</v>
      </c>
      <c r="K3" s="17" t="s">
        <v>8</v>
      </c>
      <c r="L3" s="17"/>
      <c r="M3" s="17" t="s">
        <v>8</v>
      </c>
      <c r="N3" s="47" t="s">
        <v>43</v>
      </c>
      <c r="O3" s="108" t="s">
        <v>409</v>
      </c>
      <c r="P3" s="78"/>
      <c r="Q3" s="102"/>
      <c r="R3" s="84"/>
      <c r="S3" s="19"/>
      <c r="T3" s="33"/>
      <c r="U3" s="48"/>
      <c r="V3" s="48"/>
      <c r="W3" s="20"/>
      <c r="X3" s="50"/>
      <c r="Y3" s="79"/>
      <c r="Z3" s="80"/>
      <c r="AA3" s="52"/>
      <c r="AB3" s="81"/>
      <c r="AC3" s="99"/>
      <c r="AD3" s="68"/>
      <c r="AE3" s="57"/>
      <c r="AF3" s="57"/>
      <c r="AG3" s="83" t="s">
        <v>331</v>
      </c>
    </row>
    <row r="4" spans="1:33" x14ac:dyDescent="0.45">
      <c r="A4">
        <f t="shared" si="0"/>
        <v>10003</v>
      </c>
      <c r="B4" t="s">
        <v>411</v>
      </c>
      <c r="C4" s="86"/>
      <c r="D4" s="92">
        <v>42502</v>
      </c>
      <c r="E4" s="91">
        <v>2016</v>
      </c>
      <c r="F4" s="104">
        <v>-4</v>
      </c>
      <c r="G4" s="15">
        <v>34.313544999999998</v>
      </c>
      <c r="H4" s="103">
        <v>-119.186531</v>
      </c>
      <c r="I4" s="65" t="s">
        <v>41</v>
      </c>
      <c r="J4" s="46" t="s">
        <v>42</v>
      </c>
      <c r="K4" s="17" t="s">
        <v>5</v>
      </c>
      <c r="L4" s="17"/>
      <c r="M4" s="17" t="s">
        <v>5</v>
      </c>
      <c r="N4" s="47" t="s">
        <v>43</v>
      </c>
      <c r="O4" s="108" t="s">
        <v>412</v>
      </c>
      <c r="P4" s="78"/>
      <c r="Q4" s="102"/>
      <c r="R4" s="84"/>
      <c r="S4" s="19"/>
      <c r="T4" s="33"/>
      <c r="U4" s="48"/>
      <c r="V4" s="48"/>
      <c r="W4" s="20"/>
      <c r="X4" s="50"/>
      <c r="Y4" s="79"/>
      <c r="Z4" s="80"/>
      <c r="AA4" s="52"/>
      <c r="AB4" s="81"/>
      <c r="AC4" s="99"/>
      <c r="AD4" s="68"/>
      <c r="AE4" s="57"/>
      <c r="AF4" s="57"/>
      <c r="AG4" s="83" t="s">
        <v>331</v>
      </c>
    </row>
    <row r="5" spans="1:33" x14ac:dyDescent="0.45">
      <c r="A5">
        <f t="shared" si="0"/>
        <v>10004</v>
      </c>
      <c r="B5" t="s">
        <v>249</v>
      </c>
      <c r="C5" s="86"/>
      <c r="D5" s="92">
        <v>42544</v>
      </c>
      <c r="E5" s="91">
        <v>2016</v>
      </c>
      <c r="F5" s="104">
        <v>0.66666666666666663</v>
      </c>
      <c r="G5" s="15">
        <v>34.26764</v>
      </c>
      <c r="H5" s="103">
        <v>-117.843994</v>
      </c>
      <c r="I5" s="65" t="s">
        <v>41</v>
      </c>
      <c r="J5" s="46" t="s">
        <v>42</v>
      </c>
      <c r="K5" s="17" t="s">
        <v>9</v>
      </c>
      <c r="L5" s="17"/>
      <c r="M5" s="17" t="s">
        <v>9</v>
      </c>
      <c r="N5" s="47" t="s">
        <v>43</v>
      </c>
      <c r="O5" s="108" t="s">
        <v>413</v>
      </c>
      <c r="P5" s="78"/>
      <c r="Q5" s="102"/>
      <c r="R5" s="84"/>
      <c r="S5" s="19"/>
      <c r="T5" s="33"/>
      <c r="U5" s="48"/>
      <c r="V5" s="48"/>
      <c r="W5" s="20"/>
      <c r="X5" s="50"/>
      <c r="Y5" s="79"/>
      <c r="Z5" s="80"/>
      <c r="AA5" s="52"/>
      <c r="AB5" s="81"/>
      <c r="AC5" s="99" t="s">
        <v>37</v>
      </c>
      <c r="AD5" s="68"/>
      <c r="AE5" s="57" t="s">
        <v>41</v>
      </c>
      <c r="AF5" s="57"/>
      <c r="AG5" s="83"/>
    </row>
    <row r="6" spans="1:33" x14ac:dyDescent="0.45">
      <c r="A6">
        <f t="shared" si="0"/>
        <v>10005</v>
      </c>
      <c r="B6" t="s">
        <v>414</v>
      </c>
      <c r="C6" s="86"/>
      <c r="D6" s="92">
        <v>42545</v>
      </c>
      <c r="E6" s="91">
        <v>2016</v>
      </c>
      <c r="F6" s="104">
        <v>0.22916666666666671</v>
      </c>
      <c r="G6" s="15">
        <v>37.979965999999997</v>
      </c>
      <c r="H6" s="103">
        <v>-119.142403</v>
      </c>
      <c r="I6" s="65" t="s">
        <v>41</v>
      </c>
      <c r="J6" s="46" t="s">
        <v>42</v>
      </c>
      <c r="K6" s="17" t="s">
        <v>7</v>
      </c>
      <c r="L6" s="17"/>
      <c r="M6" s="17" t="s">
        <v>7</v>
      </c>
      <c r="N6" s="47" t="s">
        <v>43</v>
      </c>
      <c r="O6" s="108" t="s">
        <v>409</v>
      </c>
      <c r="P6" s="78"/>
      <c r="Q6" s="102"/>
      <c r="R6" s="84"/>
      <c r="S6" s="19"/>
      <c r="T6" s="33"/>
      <c r="U6" s="48"/>
      <c r="V6" s="48"/>
      <c r="W6" s="20"/>
      <c r="X6" s="50"/>
      <c r="Y6" s="79"/>
      <c r="Z6" s="80"/>
      <c r="AA6" s="52"/>
      <c r="AB6" s="81"/>
      <c r="AC6" s="99"/>
      <c r="AD6" s="68"/>
      <c r="AE6" s="57"/>
      <c r="AF6" s="57"/>
      <c r="AG6" s="83" t="s">
        <v>331</v>
      </c>
    </row>
    <row r="7" spans="1:33" x14ac:dyDescent="0.45">
      <c r="A7">
        <f t="shared" si="0"/>
        <v>10006</v>
      </c>
      <c r="B7" t="s">
        <v>415</v>
      </c>
      <c r="C7" s="86"/>
      <c r="D7" s="92">
        <v>43074</v>
      </c>
      <c r="E7" s="91">
        <v>2017</v>
      </c>
      <c r="F7" s="104">
        <v>0.625</v>
      </c>
      <c r="G7" s="15">
        <v>34.26764</v>
      </c>
      <c r="H7" s="103">
        <v>-117.843994</v>
      </c>
      <c r="I7" s="65" t="s">
        <v>41</v>
      </c>
      <c r="J7" s="46" t="s">
        <v>42</v>
      </c>
      <c r="K7" s="17" t="s">
        <v>8</v>
      </c>
      <c r="L7" s="17"/>
      <c r="M7" s="17" t="s">
        <v>8</v>
      </c>
      <c r="N7" s="47" t="s">
        <v>43</v>
      </c>
      <c r="O7" s="108" t="s">
        <v>409</v>
      </c>
      <c r="P7" s="78"/>
      <c r="Q7" s="102"/>
      <c r="R7" s="84"/>
      <c r="S7" s="19"/>
      <c r="T7" s="33"/>
      <c r="U7" s="48"/>
      <c r="V7" s="48"/>
      <c r="W7" s="20"/>
      <c r="X7" s="50"/>
      <c r="Y7" s="79"/>
      <c r="Z7" s="80"/>
      <c r="AA7" s="52"/>
      <c r="AB7" s="81"/>
      <c r="AC7" s="99"/>
      <c r="AD7" s="68"/>
      <c r="AE7" s="57"/>
      <c r="AF7" s="57"/>
      <c r="AG7" s="83" t="s">
        <v>331</v>
      </c>
    </row>
    <row r="8" spans="1:33" x14ac:dyDescent="0.45">
      <c r="A8">
        <f t="shared" si="0"/>
        <v>10007</v>
      </c>
      <c r="B8" t="s">
        <v>416</v>
      </c>
      <c r="C8" s="86"/>
      <c r="D8" s="92">
        <v>43026</v>
      </c>
      <c r="E8" s="91">
        <v>2017</v>
      </c>
      <c r="F8" s="104">
        <v>0.47083333333333333</v>
      </c>
      <c r="G8" s="15">
        <v>33.772078</v>
      </c>
      <c r="H8" s="103">
        <v>-117.217316</v>
      </c>
      <c r="I8" s="65" t="s">
        <v>41</v>
      </c>
      <c r="J8" s="46" t="s">
        <v>42</v>
      </c>
      <c r="K8" s="17" t="s">
        <v>55</v>
      </c>
      <c r="L8" s="17"/>
      <c r="M8" s="17" t="s">
        <v>55</v>
      </c>
      <c r="N8" s="47" t="s">
        <v>43</v>
      </c>
      <c r="O8" s="108" t="s">
        <v>101</v>
      </c>
      <c r="P8" s="78"/>
      <c r="Q8" s="102"/>
      <c r="R8" s="84"/>
      <c r="S8" s="19"/>
      <c r="T8" s="33"/>
      <c r="U8" s="48"/>
      <c r="V8" s="48"/>
      <c r="W8" s="20"/>
      <c r="X8" s="50"/>
      <c r="Y8" s="79"/>
      <c r="Z8" s="80"/>
      <c r="AA8" s="52"/>
      <c r="AB8" s="81"/>
      <c r="AC8" s="99"/>
      <c r="AD8" s="68"/>
      <c r="AE8" s="57"/>
      <c r="AF8" s="57"/>
      <c r="AG8" s="83" t="s">
        <v>331</v>
      </c>
    </row>
    <row r="9" spans="1:33" x14ac:dyDescent="0.45">
      <c r="A9">
        <f t="shared" si="0"/>
        <v>10008</v>
      </c>
      <c r="B9" t="s">
        <v>417</v>
      </c>
      <c r="C9" s="86"/>
      <c r="D9" s="92">
        <v>43073</v>
      </c>
      <c r="E9" s="91">
        <v>2017</v>
      </c>
      <c r="F9" s="104">
        <v>0.76944444444444449</v>
      </c>
      <c r="G9" s="15">
        <v>34.415210000000002</v>
      </c>
      <c r="H9" s="103">
        <v>-119.09124</v>
      </c>
      <c r="I9" s="65" t="s">
        <v>41</v>
      </c>
      <c r="J9" s="46" t="s">
        <v>42</v>
      </c>
      <c r="K9" s="17" t="s">
        <v>9</v>
      </c>
      <c r="L9" s="17"/>
      <c r="M9" s="17" t="s">
        <v>9</v>
      </c>
      <c r="N9" s="47" t="s">
        <v>43</v>
      </c>
      <c r="O9" s="108" t="s">
        <v>409</v>
      </c>
      <c r="P9" s="78"/>
      <c r="Q9" s="102"/>
      <c r="R9" s="84"/>
      <c r="S9" s="19"/>
      <c r="T9" s="33"/>
      <c r="U9" s="48"/>
      <c r="V9" s="48"/>
      <c r="W9" s="20"/>
      <c r="X9" s="50"/>
      <c r="Y9" s="79"/>
      <c r="Z9" s="80"/>
      <c r="AA9" s="52"/>
      <c r="AB9" s="81"/>
      <c r="AC9" s="99"/>
      <c r="AD9" s="68"/>
      <c r="AE9" s="57"/>
      <c r="AF9" s="57"/>
      <c r="AG9" s="83" t="s">
        <v>331</v>
      </c>
    </row>
    <row r="10" spans="1:33" x14ac:dyDescent="0.45">
      <c r="A10">
        <f t="shared" si="0"/>
        <v>10009</v>
      </c>
      <c r="B10" t="s">
        <v>415</v>
      </c>
      <c r="C10" s="86"/>
      <c r="D10" s="92">
        <v>43074</v>
      </c>
      <c r="E10" s="91">
        <v>2017</v>
      </c>
      <c r="F10" s="104">
        <v>0.47986111111111113</v>
      </c>
      <c r="G10" s="15">
        <v>34.452829999999999</v>
      </c>
      <c r="H10" s="103">
        <v>-118.58188</v>
      </c>
      <c r="I10" s="65" t="s">
        <v>41</v>
      </c>
      <c r="J10" s="46" t="s">
        <v>42</v>
      </c>
      <c r="K10" s="17" t="s">
        <v>9</v>
      </c>
      <c r="L10" s="17"/>
      <c r="M10" s="17" t="s">
        <v>9</v>
      </c>
      <c r="N10" s="47" t="s">
        <v>43</v>
      </c>
      <c r="O10" s="108" t="s">
        <v>292</v>
      </c>
      <c r="P10" s="78"/>
      <c r="Q10" s="102"/>
      <c r="R10" s="84"/>
      <c r="S10" s="19"/>
      <c r="T10" s="33"/>
      <c r="U10" s="48"/>
      <c r="V10" s="48"/>
      <c r="W10" s="20"/>
      <c r="X10" s="50"/>
      <c r="Y10" s="79"/>
      <c r="Z10" s="80"/>
      <c r="AA10" s="52"/>
      <c r="AB10" s="81"/>
      <c r="AC10" s="99"/>
      <c r="AD10" s="68"/>
      <c r="AE10" s="57"/>
      <c r="AF10" s="57"/>
      <c r="AG10" s="83" t="s">
        <v>331</v>
      </c>
    </row>
    <row r="11" spans="1:33" x14ac:dyDescent="0.45">
      <c r="A11">
        <f t="shared" si="0"/>
        <v>10010</v>
      </c>
      <c r="B11" t="s">
        <v>418</v>
      </c>
      <c r="C11" s="86"/>
      <c r="D11" s="92">
        <v>43074</v>
      </c>
      <c r="E11" s="91">
        <v>2017</v>
      </c>
      <c r="F11" s="104">
        <v>0.58333333333333337</v>
      </c>
      <c r="G11" s="15">
        <v>34.218290000000003</v>
      </c>
      <c r="H11" s="103">
        <v>-117.40625</v>
      </c>
      <c r="I11" s="65" t="s">
        <v>41</v>
      </c>
      <c r="J11" s="46" t="s">
        <v>42</v>
      </c>
      <c r="K11" s="17" t="s">
        <v>5</v>
      </c>
      <c r="L11" s="17"/>
      <c r="M11" s="17" t="s">
        <v>5</v>
      </c>
      <c r="N11" s="47" t="s">
        <v>43</v>
      </c>
      <c r="O11" s="108" t="s">
        <v>101</v>
      </c>
      <c r="P11" s="78"/>
      <c r="Q11" s="102"/>
      <c r="R11" s="84"/>
      <c r="S11" s="19"/>
      <c r="T11" s="33"/>
      <c r="U11" s="48"/>
      <c r="V11" s="48"/>
      <c r="W11" s="20"/>
      <c r="X11" s="50"/>
      <c r="Y11" s="79"/>
      <c r="Z11" s="80"/>
      <c r="AA11" s="52"/>
      <c r="AB11" s="81"/>
      <c r="AC11" s="99"/>
      <c r="AD11" s="68"/>
      <c r="AE11" s="57"/>
      <c r="AF11" s="57"/>
      <c r="AG11" s="83" t="s">
        <v>331</v>
      </c>
    </row>
    <row r="12" spans="1:33" x14ac:dyDescent="0.45">
      <c r="A12">
        <f t="shared" si="0"/>
        <v>10011</v>
      </c>
      <c r="B12" t="s">
        <v>419</v>
      </c>
      <c r="C12" s="86"/>
      <c r="D12" s="92">
        <v>43076</v>
      </c>
      <c r="E12" s="91">
        <v>2017</v>
      </c>
      <c r="F12" s="104">
        <v>0.54166666666666663</v>
      </c>
      <c r="G12" s="15">
        <v>33.592570000000002</v>
      </c>
      <c r="H12" s="103">
        <v>-117.14979</v>
      </c>
      <c r="I12" s="65" t="s">
        <v>41</v>
      </c>
      <c r="J12" s="46" t="s">
        <v>42</v>
      </c>
      <c r="K12" s="17" t="s">
        <v>7</v>
      </c>
      <c r="L12" s="17"/>
      <c r="M12" s="17" t="s">
        <v>7</v>
      </c>
      <c r="N12" s="47" t="s">
        <v>43</v>
      </c>
      <c r="O12" s="108" t="s">
        <v>420</v>
      </c>
      <c r="P12" s="78"/>
      <c r="Q12" s="102"/>
      <c r="R12" s="84"/>
      <c r="S12" s="19"/>
      <c r="T12" s="33"/>
      <c r="U12" s="48"/>
      <c r="V12" s="48"/>
      <c r="W12" s="20"/>
      <c r="X12" s="50"/>
      <c r="Y12" s="79"/>
      <c r="Z12" s="80"/>
      <c r="AA12" s="52"/>
      <c r="AB12" s="81"/>
      <c r="AC12" s="99"/>
      <c r="AD12" s="68"/>
      <c r="AE12" s="57"/>
      <c r="AF12" s="57"/>
      <c r="AG12" s="83" t="s">
        <v>331</v>
      </c>
    </row>
    <row r="13" spans="1:33" x14ac:dyDescent="0.45">
      <c r="A13">
        <f t="shared" si="0"/>
        <v>10012</v>
      </c>
      <c r="B13" t="s">
        <v>421</v>
      </c>
      <c r="C13" s="86"/>
      <c r="D13" s="92">
        <v>43287</v>
      </c>
      <c r="E13" s="91">
        <v>2018</v>
      </c>
      <c r="F13" s="104">
        <v>0.86111111111111116</v>
      </c>
      <c r="G13" s="15">
        <v>34.463889000000002</v>
      </c>
      <c r="H13" s="103">
        <v>-119.831389</v>
      </c>
      <c r="I13" s="65" t="s">
        <v>41</v>
      </c>
      <c r="J13" s="46" t="s">
        <v>42</v>
      </c>
      <c r="K13" s="17" t="s">
        <v>6</v>
      </c>
      <c r="L13" s="17"/>
      <c r="M13" s="17" t="s">
        <v>6</v>
      </c>
      <c r="N13" s="47" t="s">
        <v>43</v>
      </c>
      <c r="O13" s="108" t="s">
        <v>211</v>
      </c>
      <c r="P13" s="78"/>
      <c r="Q13" s="102"/>
      <c r="R13" s="84"/>
      <c r="S13" s="19"/>
      <c r="T13" s="33"/>
      <c r="U13" s="48"/>
      <c r="V13" s="48"/>
      <c r="W13" s="20"/>
      <c r="X13" s="50"/>
      <c r="Y13" s="79"/>
      <c r="Z13" s="80"/>
      <c r="AA13" s="52"/>
      <c r="AB13" s="81"/>
      <c r="AC13" s="99"/>
      <c r="AD13" s="68"/>
      <c r="AE13" s="57"/>
      <c r="AF13" s="57"/>
      <c r="AG13" s="83" t="s">
        <v>331</v>
      </c>
    </row>
    <row r="14" spans="1:33" x14ac:dyDescent="0.45">
      <c r="A14">
        <f t="shared" si="0"/>
        <v>10013</v>
      </c>
      <c r="B14" t="s">
        <v>422</v>
      </c>
      <c r="C14" s="86"/>
      <c r="D14" s="92">
        <v>43412</v>
      </c>
      <c r="E14" s="91">
        <v>2018</v>
      </c>
      <c r="F14" s="104">
        <v>0.6</v>
      </c>
      <c r="G14" s="15">
        <v>34.234999999999999</v>
      </c>
      <c r="H14" s="103">
        <v>-118.70128</v>
      </c>
      <c r="I14" s="65" t="s">
        <v>41</v>
      </c>
      <c r="J14" s="46" t="s">
        <v>42</v>
      </c>
      <c r="K14" s="17" t="s">
        <v>9</v>
      </c>
      <c r="L14" s="17"/>
      <c r="M14" s="17" t="s">
        <v>9</v>
      </c>
      <c r="N14" s="47" t="s">
        <v>43</v>
      </c>
      <c r="O14" s="108" t="s">
        <v>412</v>
      </c>
      <c r="P14" s="78"/>
      <c r="Q14" s="102"/>
      <c r="R14" s="84"/>
      <c r="S14" s="19"/>
      <c r="T14" s="33"/>
      <c r="U14" s="48"/>
      <c r="V14" s="48"/>
      <c r="W14" s="20"/>
      <c r="X14" s="50"/>
      <c r="Y14" s="79"/>
      <c r="Z14" s="80"/>
      <c r="AA14" s="52"/>
      <c r="AB14" s="81"/>
      <c r="AC14" s="99"/>
      <c r="AD14" s="68"/>
      <c r="AE14" s="57"/>
      <c r="AF14" s="57"/>
      <c r="AG14" s="83" t="s">
        <v>331</v>
      </c>
    </row>
    <row r="15" spans="1:33" x14ac:dyDescent="0.45">
      <c r="A15">
        <f t="shared" si="0"/>
        <v>10014</v>
      </c>
      <c r="B15" t="s">
        <v>423</v>
      </c>
      <c r="C15" s="86"/>
      <c r="D15" s="92">
        <v>43674</v>
      </c>
      <c r="E15" s="91">
        <v>2019</v>
      </c>
      <c r="F15" s="104">
        <v>0.58333333333333337</v>
      </c>
      <c r="G15" s="15">
        <v>33.997528000000003</v>
      </c>
      <c r="H15" s="103">
        <v>-117.769766</v>
      </c>
      <c r="I15" s="65" t="s">
        <v>41</v>
      </c>
      <c r="J15" s="46" t="s">
        <v>42</v>
      </c>
      <c r="K15" s="17" t="s">
        <v>6</v>
      </c>
      <c r="L15" s="17"/>
      <c r="M15" s="17" t="s">
        <v>6</v>
      </c>
      <c r="N15" s="47" t="s">
        <v>43</v>
      </c>
      <c r="O15" s="108" t="s">
        <v>424</v>
      </c>
      <c r="P15" s="78"/>
      <c r="Q15" s="102"/>
      <c r="R15" s="84"/>
      <c r="S15" s="19"/>
      <c r="T15" s="33"/>
      <c r="U15" s="48"/>
      <c r="V15" s="48"/>
      <c r="W15" s="20"/>
      <c r="X15" s="50"/>
      <c r="Y15" s="79"/>
      <c r="Z15" s="80"/>
      <c r="AA15" s="52"/>
      <c r="AB15" s="81"/>
      <c r="AC15" s="99" t="s">
        <v>37</v>
      </c>
      <c r="AD15" s="68"/>
      <c r="AE15" s="57" t="s">
        <v>425</v>
      </c>
      <c r="AF15" s="57"/>
      <c r="AG15" s="83" t="s">
        <v>331</v>
      </c>
    </row>
    <row r="16" spans="1:33" x14ac:dyDescent="0.45">
      <c r="A16">
        <f t="shared" si="0"/>
        <v>10015</v>
      </c>
      <c r="B16" t="s">
        <v>426</v>
      </c>
      <c r="C16" s="86"/>
      <c r="D16" s="92">
        <v>43712</v>
      </c>
      <c r="E16" s="91">
        <v>2019</v>
      </c>
      <c r="F16" s="104">
        <v>0.69652777777777775</v>
      </c>
      <c r="G16" s="15">
        <v>33.528469000000001</v>
      </c>
      <c r="H16" s="103">
        <v>-117.273157</v>
      </c>
      <c r="I16" s="65" t="s">
        <v>41</v>
      </c>
      <c r="J16" s="46" t="s">
        <v>42</v>
      </c>
      <c r="K16" s="17" t="s">
        <v>8</v>
      </c>
      <c r="L16" s="17"/>
      <c r="M16" s="17" t="s">
        <v>8</v>
      </c>
      <c r="N16" s="47" t="s">
        <v>43</v>
      </c>
      <c r="O16" s="108" t="s">
        <v>101</v>
      </c>
      <c r="P16" s="78"/>
      <c r="Q16" s="102"/>
      <c r="R16" s="84"/>
      <c r="S16" s="19"/>
      <c r="T16" s="33"/>
      <c r="U16" s="48"/>
      <c r="V16" s="48"/>
      <c r="W16" s="20"/>
      <c r="X16" s="50"/>
      <c r="Y16" s="79"/>
      <c r="Z16" s="80"/>
      <c r="AA16" s="52"/>
      <c r="AB16" s="81"/>
      <c r="AC16" s="99"/>
      <c r="AD16" s="68"/>
      <c r="AE16" s="57"/>
      <c r="AF16" s="57"/>
      <c r="AG16" s="83" t="s">
        <v>331</v>
      </c>
    </row>
    <row r="17" spans="1:33" x14ac:dyDescent="0.45">
      <c r="A17">
        <f t="shared" si="0"/>
        <v>10016</v>
      </c>
      <c r="B17" t="s">
        <v>427</v>
      </c>
      <c r="C17" s="86"/>
      <c r="D17" s="92">
        <v>43748</v>
      </c>
      <c r="E17" s="91">
        <v>2019</v>
      </c>
      <c r="F17" s="104">
        <v>0.88124999999999998</v>
      </c>
      <c r="G17" s="15">
        <v>34.329880000000003</v>
      </c>
      <c r="H17" s="103">
        <v>-118.48161</v>
      </c>
      <c r="I17" s="65" t="s">
        <v>41</v>
      </c>
      <c r="J17" s="46" t="s">
        <v>42</v>
      </c>
      <c r="K17" s="17" t="s">
        <v>9</v>
      </c>
      <c r="L17" s="17"/>
      <c r="M17" s="17" t="s">
        <v>9</v>
      </c>
      <c r="N17" s="47" t="s">
        <v>43</v>
      </c>
      <c r="O17" s="108" t="s">
        <v>292</v>
      </c>
      <c r="P17" s="78"/>
      <c r="Q17" s="102"/>
      <c r="R17" s="84"/>
      <c r="S17" s="19"/>
      <c r="T17" s="33"/>
      <c r="U17" s="48"/>
      <c r="V17" s="48"/>
      <c r="W17" s="20"/>
      <c r="X17" s="50"/>
      <c r="Y17" s="79"/>
      <c r="Z17" s="80"/>
      <c r="AA17" s="52"/>
      <c r="AB17" s="81"/>
      <c r="AC17" s="99"/>
      <c r="AD17" s="68"/>
      <c r="AE17" s="57"/>
      <c r="AF17" s="57"/>
      <c r="AG17" s="83" t="s">
        <v>331</v>
      </c>
    </row>
    <row r="18" spans="1:33" x14ac:dyDescent="0.45">
      <c r="A18">
        <f t="shared" si="0"/>
        <v>10017</v>
      </c>
      <c r="B18" t="s">
        <v>428</v>
      </c>
      <c r="C18" s="86"/>
      <c r="D18" s="92">
        <v>43766</v>
      </c>
      <c r="E18" s="91">
        <v>2019</v>
      </c>
      <c r="F18" s="104">
        <v>0.36249999999999999</v>
      </c>
      <c r="G18" s="15">
        <v>34.148867000000003</v>
      </c>
      <c r="H18" s="103">
        <v>-118.695438</v>
      </c>
      <c r="I18" s="65" t="s">
        <v>41</v>
      </c>
      <c r="J18" s="46" t="s">
        <v>42</v>
      </c>
      <c r="K18" s="17" t="s">
        <v>5</v>
      </c>
      <c r="L18" s="17"/>
      <c r="M18" s="17" t="s">
        <v>5</v>
      </c>
      <c r="N18" s="47" t="s">
        <v>43</v>
      </c>
      <c r="O18" s="108" t="s">
        <v>292</v>
      </c>
      <c r="P18" s="78"/>
      <c r="Q18" s="102"/>
      <c r="R18" s="84"/>
      <c r="S18" s="19"/>
      <c r="T18" s="33"/>
      <c r="U18" s="48"/>
      <c r="V18" s="48"/>
      <c r="W18" s="20"/>
      <c r="X18" s="50"/>
      <c r="Y18" s="79"/>
      <c r="Z18" s="80"/>
      <c r="AA18" s="52"/>
      <c r="AB18" s="81"/>
      <c r="AC18" s="99"/>
      <c r="AD18" s="68"/>
      <c r="AE18" s="57"/>
      <c r="AF18" s="57"/>
      <c r="AG18" s="83" t="s">
        <v>331</v>
      </c>
    </row>
    <row r="19" spans="1:33" x14ac:dyDescent="0.45">
      <c r="A19">
        <f t="shared" si="0"/>
        <v>10018</v>
      </c>
      <c r="B19" t="s">
        <v>429</v>
      </c>
      <c r="C19" s="86"/>
      <c r="D19" s="92">
        <v>43768</v>
      </c>
      <c r="E19" s="91">
        <v>2019</v>
      </c>
      <c r="F19" s="104">
        <v>0.25</v>
      </c>
      <c r="G19" s="15">
        <v>34.282178999999999</v>
      </c>
      <c r="H19" s="103">
        <v>-118.803389</v>
      </c>
      <c r="I19" s="65" t="s">
        <v>41</v>
      </c>
      <c r="J19" s="46" t="s">
        <v>42</v>
      </c>
      <c r="K19" s="17" t="s">
        <v>8</v>
      </c>
      <c r="L19" s="17"/>
      <c r="M19" s="17" t="s">
        <v>8</v>
      </c>
      <c r="N19" s="47" t="s">
        <v>43</v>
      </c>
      <c r="O19" s="108" t="s">
        <v>412</v>
      </c>
      <c r="P19" s="78"/>
      <c r="Q19" s="102"/>
      <c r="R19" s="84"/>
      <c r="S19" s="19"/>
      <c r="T19" s="33"/>
      <c r="U19" s="48"/>
      <c r="V19" s="48"/>
      <c r="W19" s="20"/>
      <c r="X19" s="50"/>
      <c r="Y19" s="79"/>
      <c r="Z19" s="80"/>
      <c r="AA19" s="52"/>
      <c r="AB19" s="81"/>
      <c r="AC19" s="99"/>
      <c r="AD19" s="68"/>
      <c r="AE19" s="57"/>
      <c r="AF19" s="57"/>
      <c r="AG19" s="83" t="s">
        <v>331</v>
      </c>
    </row>
    <row r="20" spans="1:33" x14ac:dyDescent="0.45">
      <c r="A20">
        <f t="shared" si="0"/>
        <v>10019</v>
      </c>
      <c r="B20" t="s">
        <v>430</v>
      </c>
      <c r="C20" s="86"/>
      <c r="D20" s="92">
        <v>43768</v>
      </c>
      <c r="E20" s="91">
        <v>2019</v>
      </c>
      <c r="F20" s="104">
        <v>0.44791666666666669</v>
      </c>
      <c r="G20" s="15">
        <v>34.150865000000003</v>
      </c>
      <c r="H20" s="103">
        <v>-118.674104</v>
      </c>
      <c r="I20" s="65" t="s">
        <v>41</v>
      </c>
      <c r="J20" s="46" t="s">
        <v>42</v>
      </c>
      <c r="K20" s="17" t="s">
        <v>5</v>
      </c>
      <c r="L20" s="17"/>
      <c r="M20" s="17" t="s">
        <v>5</v>
      </c>
      <c r="N20" s="47" t="s">
        <v>43</v>
      </c>
      <c r="O20" s="108" t="s">
        <v>292</v>
      </c>
      <c r="P20" s="78"/>
      <c r="Q20" s="102"/>
      <c r="R20" s="84"/>
      <c r="S20" s="19"/>
      <c r="T20" s="33"/>
      <c r="U20" s="48"/>
      <c r="V20" s="48"/>
      <c r="W20" s="20"/>
      <c r="X20" s="50"/>
      <c r="Y20" s="79"/>
      <c r="Z20" s="80"/>
      <c r="AA20" s="52"/>
      <c r="AB20" s="81"/>
      <c r="AC20" s="99"/>
      <c r="AD20" s="68"/>
      <c r="AE20" s="57"/>
      <c r="AF20" s="57"/>
      <c r="AG20" s="83" t="s">
        <v>331</v>
      </c>
    </row>
    <row r="21" spans="1:33" x14ac:dyDescent="0.45">
      <c r="A21">
        <f t="shared" si="0"/>
        <v>10020</v>
      </c>
      <c r="B21" t="s">
        <v>431</v>
      </c>
      <c r="C21" s="86"/>
      <c r="D21" s="92">
        <v>43769</v>
      </c>
      <c r="E21" s="91">
        <v>2019</v>
      </c>
      <c r="F21" s="104">
        <v>0.87361111111111112</v>
      </c>
      <c r="G21" s="15">
        <v>34.302211999999997</v>
      </c>
      <c r="H21" s="103">
        <v>-118.99711499999999</v>
      </c>
      <c r="I21" s="65" t="s">
        <v>41</v>
      </c>
      <c r="J21" s="46" t="s">
        <v>42</v>
      </c>
      <c r="K21" s="17" t="s">
        <v>9</v>
      </c>
      <c r="L21" s="17"/>
      <c r="M21" s="17" t="s">
        <v>9</v>
      </c>
      <c r="N21" s="47" t="s">
        <v>43</v>
      </c>
      <c r="O21" s="108" t="s">
        <v>412</v>
      </c>
      <c r="P21" s="78"/>
      <c r="Q21" s="102"/>
      <c r="R21" s="84"/>
      <c r="S21" s="19"/>
      <c r="T21" s="33"/>
      <c r="U21" s="48"/>
      <c r="V21" s="48"/>
      <c r="W21" s="20"/>
      <c r="X21" s="50"/>
      <c r="Y21" s="79"/>
      <c r="Z21" s="80"/>
      <c r="AA21" s="52"/>
      <c r="AB21" s="81"/>
      <c r="AC21" s="99"/>
      <c r="AD21" s="68"/>
      <c r="AE21" s="57"/>
      <c r="AF21" s="57"/>
      <c r="AG21" s="83" t="s">
        <v>331</v>
      </c>
    </row>
    <row r="27" spans="1:33" ht="14.25" customHeight="1" x14ac:dyDescent="0.45"/>
    <row r="28" spans="1:33" ht="14.25" customHeight="1" x14ac:dyDescent="0.45"/>
    <row r="29" spans="1:33" ht="14.25" customHeight="1" x14ac:dyDescent="0.45"/>
    <row r="30" spans="1:33" ht="14.25" customHeight="1" x14ac:dyDescent="0.45"/>
    <row r="31" spans="1:33" ht="14.25" customHeight="1" x14ac:dyDescent="0.45"/>
    <row r="32" spans="1:33" ht="14.25" customHeight="1" x14ac:dyDescent="0.45"/>
    <row r="33" ht="14.25" customHeight="1" x14ac:dyDescent="0.45"/>
    <row r="34" ht="14.25" customHeight="1" x14ac:dyDescent="0.45"/>
    <row r="35" ht="14.25" customHeight="1" x14ac:dyDescent="0.45"/>
    <row r="36" ht="14.25" customHeight="1" x14ac:dyDescent="0.45"/>
    <row r="37" ht="14.25" customHeight="1" x14ac:dyDescent="0.45"/>
    <row r="38" ht="14.25" customHeight="1" x14ac:dyDescent="0.45"/>
    <row r="39" ht="14.25" customHeight="1" x14ac:dyDescent="0.45"/>
    <row r="40" ht="14.25" customHeight="1" x14ac:dyDescent="0.45"/>
    <row r="41" ht="14.25" customHeight="1" x14ac:dyDescent="0.45"/>
    <row r="42" ht="14.25" customHeight="1" x14ac:dyDescent="0.45"/>
    <row r="43" ht="14.25" customHeight="1" x14ac:dyDescent="0.45"/>
    <row r="44" ht="14.25" customHeight="1" x14ac:dyDescent="0.45"/>
    <row r="45" ht="14.25" customHeight="1" x14ac:dyDescent="0.45"/>
    <row r="46" ht="14.25" customHeight="1" x14ac:dyDescent="0.45"/>
    <row r="47" ht="14.25" customHeight="1" x14ac:dyDescent="0.45"/>
    <row r="48" ht="14.25" customHeight="1" x14ac:dyDescent="0.45"/>
    <row r="49" ht="14.25" customHeight="1" x14ac:dyDescent="0.45"/>
    <row r="50" ht="14.25" customHeight="1" x14ac:dyDescent="0.45"/>
    <row r="51" ht="14.25" customHeight="1" x14ac:dyDescent="0.45"/>
    <row r="52" ht="14.25" customHeight="1" x14ac:dyDescent="0.45"/>
    <row r="53" ht="14.25" customHeight="1" x14ac:dyDescent="0.45"/>
    <row r="54" ht="14.25" customHeight="1" x14ac:dyDescent="0.45"/>
    <row r="55" ht="14.25" customHeight="1" x14ac:dyDescent="0.45"/>
    <row r="56" ht="14.25" customHeight="1" x14ac:dyDescent="0.45"/>
    <row r="57" ht="14.25" customHeight="1" x14ac:dyDescent="0.45"/>
    <row r="58" ht="14.25" customHeight="1" x14ac:dyDescent="0.45"/>
    <row r="59" ht="14.25" customHeight="1" x14ac:dyDescent="0.45"/>
    <row r="60" ht="14.25" customHeight="1" x14ac:dyDescent="0.45"/>
    <row r="61" ht="14.25" customHeight="1" x14ac:dyDescent="0.45"/>
    <row r="62" ht="14.25" customHeight="1" x14ac:dyDescent="0.45"/>
    <row r="63" ht="14.25" customHeight="1" x14ac:dyDescent="0.45"/>
    <row r="64" ht="14.25" customHeight="1" x14ac:dyDescent="0.45"/>
    <row r="65" ht="14.25" customHeight="1" x14ac:dyDescent="0.45"/>
    <row r="66" ht="14.25" customHeight="1" x14ac:dyDescent="0.45"/>
    <row r="67" ht="14.25" customHeight="1" x14ac:dyDescent="0.45"/>
    <row r="68" ht="14.25" customHeight="1" x14ac:dyDescent="0.45"/>
    <row r="69" ht="14.25" customHeight="1" x14ac:dyDescent="0.45"/>
    <row r="70" ht="14.25" customHeight="1" x14ac:dyDescent="0.45"/>
    <row r="71" ht="14.25" customHeight="1" x14ac:dyDescent="0.45"/>
    <row r="72" ht="14.25" customHeight="1" x14ac:dyDescent="0.45"/>
    <row r="73" ht="14.25" customHeight="1" x14ac:dyDescent="0.45"/>
    <row r="74" ht="14.25" customHeight="1" x14ac:dyDescent="0.45"/>
    <row r="75" ht="14.25" customHeight="1" x14ac:dyDescent="0.45"/>
    <row r="76" ht="14.25" customHeight="1" x14ac:dyDescent="0.45"/>
    <row r="77" ht="14.25" customHeight="1" x14ac:dyDescent="0.45"/>
    <row r="78" ht="14.25" customHeight="1" x14ac:dyDescent="0.45"/>
    <row r="79" ht="14.25" customHeight="1" x14ac:dyDescent="0.45"/>
    <row r="80" ht="14.25" customHeight="1" x14ac:dyDescent="0.45"/>
    <row r="81" ht="14.25" customHeight="1" x14ac:dyDescent="0.45"/>
    <row r="82" ht="14.25" customHeight="1" x14ac:dyDescent="0.45"/>
    <row r="83" ht="14.25" customHeight="1" x14ac:dyDescent="0.45"/>
    <row r="84" ht="14.25" customHeight="1" x14ac:dyDescent="0.45"/>
    <row r="85" ht="14.25" customHeight="1" x14ac:dyDescent="0.45"/>
    <row r="86" ht="14.25" customHeight="1" x14ac:dyDescent="0.45"/>
    <row r="87" ht="14.25" customHeight="1" x14ac:dyDescent="0.45"/>
    <row r="88" ht="14.25" customHeight="1" x14ac:dyDescent="0.45"/>
    <row r="89" ht="14.25" customHeight="1" x14ac:dyDescent="0.45"/>
    <row r="90" ht="14.25" customHeight="1" x14ac:dyDescent="0.45"/>
    <row r="91" ht="14.25" customHeight="1" x14ac:dyDescent="0.45"/>
    <row r="92" ht="14.25" customHeight="1" x14ac:dyDescent="0.45"/>
    <row r="93" ht="14.25" customHeight="1" x14ac:dyDescent="0.45"/>
    <row r="94" ht="14.25" customHeight="1" x14ac:dyDescent="0.45"/>
    <row r="95" ht="14.25" customHeight="1" x14ac:dyDescent="0.45"/>
    <row r="96" ht="14.25" customHeight="1" x14ac:dyDescent="0.45"/>
    <row r="97" ht="14.25" customHeight="1" x14ac:dyDescent="0.45"/>
    <row r="98" ht="14.25" customHeight="1" x14ac:dyDescent="0.45"/>
    <row r="99" ht="14.25" customHeight="1" x14ac:dyDescent="0.45"/>
    <row r="100" ht="14.25" customHeight="1" x14ac:dyDescent="0.45"/>
    <row r="101" ht="14.25" customHeight="1" x14ac:dyDescent="0.45"/>
    <row r="102" ht="14.25" customHeight="1" x14ac:dyDescent="0.45"/>
    <row r="103" ht="14.25" customHeight="1" x14ac:dyDescent="0.45"/>
    <row r="104" ht="14.25" customHeight="1" x14ac:dyDescent="0.45"/>
    <row r="105" ht="14.25" customHeight="1" x14ac:dyDescent="0.45"/>
    <row r="106" ht="14.25" customHeight="1" x14ac:dyDescent="0.45"/>
    <row r="107" ht="14.25" customHeight="1" x14ac:dyDescent="0.45"/>
    <row r="108" ht="14.25" customHeight="1" x14ac:dyDescent="0.45"/>
    <row r="109" ht="14.25" customHeight="1" x14ac:dyDescent="0.45"/>
    <row r="110" ht="14.25" customHeight="1" x14ac:dyDescent="0.45"/>
    <row r="111" ht="14.25" customHeight="1" x14ac:dyDescent="0.45"/>
    <row r="112" ht="14.25" customHeight="1" x14ac:dyDescent="0.45"/>
    <row r="113" ht="14.25" customHeight="1" x14ac:dyDescent="0.45"/>
    <row r="114" ht="14.25" customHeight="1" x14ac:dyDescent="0.45"/>
    <row r="115" ht="14.25" customHeight="1" x14ac:dyDescent="0.45"/>
    <row r="116" ht="14.25" customHeight="1" x14ac:dyDescent="0.45"/>
    <row r="117" ht="14.25" customHeight="1" x14ac:dyDescent="0.45"/>
    <row r="118" ht="14.25" customHeight="1" x14ac:dyDescent="0.45"/>
    <row r="119" ht="14.25" customHeight="1" x14ac:dyDescent="0.45"/>
    <row r="120" ht="14.25" customHeight="1" x14ac:dyDescent="0.45"/>
    <row r="121" ht="14.25" customHeight="1" x14ac:dyDescent="0.45"/>
    <row r="122" ht="14.25" customHeight="1" x14ac:dyDescent="0.45"/>
    <row r="123" ht="14.25" customHeight="1" x14ac:dyDescent="0.45"/>
    <row r="124" ht="14.25" customHeight="1" x14ac:dyDescent="0.45"/>
    <row r="125" ht="14.25" customHeight="1" x14ac:dyDescent="0.45"/>
    <row r="126" ht="14.25" customHeight="1" x14ac:dyDescent="0.45"/>
    <row r="127" ht="14.25" customHeight="1" x14ac:dyDescent="0.45"/>
    <row r="128" ht="14.25" customHeight="1" x14ac:dyDescent="0.45"/>
    <row r="129" ht="14.25" customHeight="1" x14ac:dyDescent="0.45"/>
    <row r="130" ht="14.25" customHeight="1" x14ac:dyDescent="0.45"/>
    <row r="131" ht="14.25" customHeight="1" x14ac:dyDescent="0.45"/>
    <row r="132" ht="14.25" customHeight="1" x14ac:dyDescent="0.45"/>
    <row r="133" ht="14.25" customHeight="1" x14ac:dyDescent="0.45"/>
    <row r="134" ht="14.25" customHeight="1" x14ac:dyDescent="0.45"/>
    <row r="135" ht="14.25" customHeight="1" x14ac:dyDescent="0.45"/>
    <row r="136" ht="14.25" customHeight="1" x14ac:dyDescent="0.45"/>
    <row r="137" ht="14.25" customHeight="1" x14ac:dyDescent="0.45"/>
    <row r="138" ht="14.25" customHeight="1" x14ac:dyDescent="0.45"/>
    <row r="139" ht="14.25" customHeight="1" x14ac:dyDescent="0.45"/>
    <row r="140" ht="14.25" customHeight="1" x14ac:dyDescent="0.45"/>
    <row r="141" ht="14.25" customHeight="1" x14ac:dyDescent="0.45"/>
    <row r="142" ht="14.25" customHeight="1" x14ac:dyDescent="0.45"/>
    <row r="143" ht="14.25" customHeight="1" x14ac:dyDescent="0.45"/>
    <row r="144" ht="14.25" customHeight="1" x14ac:dyDescent="0.45"/>
    <row r="145" ht="14.25" customHeight="1" x14ac:dyDescent="0.45"/>
    <row r="146" ht="14.25" customHeight="1" x14ac:dyDescent="0.45"/>
    <row r="147" ht="14.25" customHeight="1" x14ac:dyDescent="0.45"/>
    <row r="148" ht="14.25" customHeight="1" x14ac:dyDescent="0.45"/>
    <row r="149" ht="14.25" customHeight="1" x14ac:dyDescent="0.45"/>
    <row r="150" ht="14.25" customHeight="1" x14ac:dyDescent="0.45"/>
    <row r="151" ht="14.25" customHeight="1" x14ac:dyDescent="0.45"/>
    <row r="152" ht="14.25" customHeight="1" x14ac:dyDescent="0.45"/>
  </sheetData>
  <conditionalFormatting sqref="AF3:AF10 AF12:AF21">
    <cfRule type="expression" dxfId="11" priority="17" stopIfTrue="1">
      <formula>IF(AC3&lt;&gt;"Contact From Object",TRUE,FALSE)</formula>
    </cfRule>
  </conditionalFormatting>
  <conditionalFormatting sqref="AB3:AB10 AB12:AB21">
    <cfRule type="expression" dxfId="10" priority="9">
      <formula>IF(Z3="No",TRUE,FALSE)</formula>
    </cfRule>
  </conditionalFormatting>
  <conditionalFormatting sqref="AE3:AE10 AE12:AE21">
    <cfRule type="expression" dxfId="9" priority="11" stopIfTrue="1">
      <formula>IF(AC3&lt;&gt;"Contact From Object",TRUE,FALSE)</formula>
    </cfRule>
  </conditionalFormatting>
  <conditionalFormatting sqref="AA3:AA10 AA12:AA21">
    <cfRule type="expression" dxfId="8" priority="10">
      <formula>IF(Z3="No",TRUE,FALSE)</formula>
    </cfRule>
  </conditionalFormatting>
  <conditionalFormatting sqref="AF2">
    <cfRule type="expression" dxfId="7" priority="8" stopIfTrue="1">
      <formula>IF(AC2&lt;&gt;"Contact From Object",TRUE,FALSE)</formula>
    </cfRule>
  </conditionalFormatting>
  <conditionalFormatting sqref="AB2">
    <cfRule type="expression" dxfId="6" priority="5">
      <formula>IF(Z2="No",TRUE,FALSE)</formula>
    </cfRule>
  </conditionalFormatting>
  <conditionalFormatting sqref="AE2">
    <cfRule type="expression" dxfId="5" priority="7" stopIfTrue="1">
      <formula>IF(AC2&lt;&gt;"Contact From Object",TRUE,FALSE)</formula>
    </cfRule>
  </conditionalFormatting>
  <conditionalFormatting sqref="AA2">
    <cfRule type="expression" dxfId="4" priority="6">
      <formula>IF(Z2="No",TRUE,FALSE)</formula>
    </cfRule>
  </conditionalFormatting>
  <conditionalFormatting sqref="AF11">
    <cfRule type="expression" dxfId="3" priority="4" stopIfTrue="1">
      <formula>IF(AC11&lt;&gt;"Contact From Object",TRUE,FALSE)</formula>
    </cfRule>
  </conditionalFormatting>
  <conditionalFormatting sqref="AB11">
    <cfRule type="expression" dxfId="2" priority="1">
      <formula>IF(Z11="No",TRUE,FALSE)</formula>
    </cfRule>
  </conditionalFormatting>
  <conditionalFormatting sqref="AE11">
    <cfRule type="expression" dxfId="1" priority="3" stopIfTrue="1">
      <formula>IF(AC11&lt;&gt;"Contact From Object",TRUE,FALSE)</formula>
    </cfRule>
  </conditionalFormatting>
  <conditionalFormatting sqref="AA11">
    <cfRule type="expression" dxfId="0" priority="2">
      <formula>IF(Z11="No",TRUE,FALSE)</formula>
    </cfRule>
  </conditionalFormatting>
  <dataValidations count="1">
    <dataValidation type="list" showInputMessage="1" showErrorMessage="1" sqref="K2:M21" xr:uid="{00000000-0002-0000-0200-000000000000}">
      <formula1>Fire</formula1>
    </dataValidation>
  </dataValidations>
  <pageMargins left="0.7" right="0.7" top="0.75" bottom="0.75" header="0.3" footer="0.3"/>
  <pageSetup orientation="portrait" horizontalDpi="300" verticalDpi="300"/>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147"/>
  <sheetViews>
    <sheetView tabSelected="1" topLeftCell="Y105" workbookViewId="0">
      <selection activeCell="AN105" sqref="AN105"/>
    </sheetView>
  </sheetViews>
  <sheetFormatPr defaultRowHeight="14.25" x14ac:dyDescent="0.45"/>
  <sheetData>
    <row r="1" spans="1:39" ht="39.75" x14ac:dyDescent="0.45">
      <c r="AH1" s="113" t="s">
        <v>678</v>
      </c>
      <c r="AI1" s="113" t="s">
        <v>680</v>
      </c>
      <c r="AJ1" s="113" t="s">
        <v>679</v>
      </c>
      <c r="AK1" s="113" t="s">
        <v>681</v>
      </c>
      <c r="AL1" s="113" t="s">
        <v>682</v>
      </c>
      <c r="AM1" s="113" t="s">
        <v>683</v>
      </c>
    </row>
    <row r="2" spans="1:39" x14ac:dyDescent="0.45">
      <c r="A2">
        <v>1</v>
      </c>
      <c r="B2" t="str">
        <f>""</f>
        <v/>
      </c>
      <c r="C2" t="s">
        <v>40</v>
      </c>
      <c r="D2" s="111">
        <v>42041</v>
      </c>
      <c r="E2">
        <v>2015</v>
      </c>
      <c r="F2" s="112">
        <v>0.55208333333333337</v>
      </c>
      <c r="G2">
        <v>37.453960000000002</v>
      </c>
      <c r="H2">
        <v>-118.58419600000001</v>
      </c>
      <c r="I2" t="s">
        <v>41</v>
      </c>
      <c r="J2" t="s">
        <v>42</v>
      </c>
      <c r="K2" t="s">
        <v>9</v>
      </c>
      <c r="L2" t="s">
        <v>9</v>
      </c>
      <c r="N2" t="s">
        <v>43</v>
      </c>
      <c r="O2" t="s">
        <v>44</v>
      </c>
      <c r="P2" t="s">
        <v>45</v>
      </c>
      <c r="Q2" t="s">
        <v>46</v>
      </c>
      <c r="R2" t="s">
        <v>47</v>
      </c>
      <c r="S2" t="s">
        <v>48</v>
      </c>
      <c r="T2" t="s">
        <v>49</v>
      </c>
      <c r="U2" t="s">
        <v>50</v>
      </c>
      <c r="V2">
        <v>12</v>
      </c>
      <c r="W2" t="s">
        <v>51</v>
      </c>
      <c r="X2" t="s">
        <v>52</v>
      </c>
      <c r="Y2" t="s">
        <v>53</v>
      </c>
      <c r="Z2" t="s">
        <v>54</v>
      </c>
      <c r="AA2" s="111">
        <v>42041</v>
      </c>
      <c r="AB2" s="112">
        <v>0.55208333333333337</v>
      </c>
      <c r="AC2" t="s">
        <v>55</v>
      </c>
      <c r="AD2" t="s">
        <v>56</v>
      </c>
      <c r="AE2" t="s">
        <v>56</v>
      </c>
      <c r="AF2" t="s">
        <v>56</v>
      </c>
      <c r="AG2" t="s">
        <v>55</v>
      </c>
      <c r="AH2" t="s">
        <v>432</v>
      </c>
      <c r="AI2">
        <v>4.68</v>
      </c>
      <c r="AJ2" t="s">
        <v>433</v>
      </c>
      <c r="AK2">
        <v>12.01</v>
      </c>
      <c r="AL2">
        <v>1</v>
      </c>
      <c r="AM2" s="110" t="str">
        <f>IF(AL2=0,"No data",IF(AK2&lt;25,"&lt; 25mph",IF(AK2&lt;40,"25-40mph",IF(AK2&lt;55,"40-55mph",IF(AK2&gt;=55,"55mph+","Undefined")))))</f>
        <v>&lt; 25mph</v>
      </c>
    </row>
    <row r="3" spans="1:39" x14ac:dyDescent="0.45">
      <c r="A3">
        <f t="shared" ref="A3:A34" si="0">1+A2</f>
        <v>2</v>
      </c>
      <c r="B3" t="str">
        <f>""</f>
        <v/>
      </c>
      <c r="C3" t="s">
        <v>57</v>
      </c>
      <c r="D3" s="111">
        <v>42057</v>
      </c>
      <c r="E3">
        <v>2015</v>
      </c>
      <c r="F3" s="112">
        <v>0.41111111111111109</v>
      </c>
      <c r="G3">
        <v>34.284868000000003</v>
      </c>
      <c r="H3">
        <v>-119.217293</v>
      </c>
      <c r="I3" t="s">
        <v>41</v>
      </c>
      <c r="J3" t="s">
        <v>42</v>
      </c>
      <c r="K3" t="s">
        <v>5</v>
      </c>
      <c r="L3" t="s">
        <v>5</v>
      </c>
      <c r="N3" t="s">
        <v>43</v>
      </c>
      <c r="O3" t="s">
        <v>58</v>
      </c>
      <c r="P3" t="s">
        <v>59</v>
      </c>
      <c r="Q3" t="s">
        <v>60</v>
      </c>
      <c r="R3" t="s">
        <v>61</v>
      </c>
      <c r="S3" t="s">
        <v>62</v>
      </c>
      <c r="T3" t="s">
        <v>49</v>
      </c>
      <c r="U3" t="s">
        <v>50</v>
      </c>
      <c r="V3">
        <v>16</v>
      </c>
      <c r="W3" t="s">
        <v>51</v>
      </c>
      <c r="X3" t="s">
        <v>63</v>
      </c>
      <c r="Y3" t="s">
        <v>53</v>
      </c>
      <c r="Z3" t="s">
        <v>54</v>
      </c>
      <c r="AA3" s="111">
        <v>42057</v>
      </c>
      <c r="AB3" s="112">
        <v>0.45069444444444451</v>
      </c>
      <c r="AC3" t="s">
        <v>55</v>
      </c>
      <c r="AD3" t="s">
        <v>56</v>
      </c>
      <c r="AE3" t="s">
        <v>56</v>
      </c>
      <c r="AF3" t="s">
        <v>56</v>
      </c>
      <c r="AG3" t="s">
        <v>64</v>
      </c>
      <c r="AH3" t="s">
        <v>434</v>
      </c>
      <c r="AI3">
        <v>8</v>
      </c>
      <c r="AJ3" t="s">
        <v>435</v>
      </c>
      <c r="AK3">
        <v>7</v>
      </c>
      <c r="AL3">
        <v>22</v>
      </c>
      <c r="AM3" s="110" t="str">
        <f t="shared" ref="AM3:AM66" si="1">IF(AL3=0,"No data",IF(AK3&lt;25,"&lt; 25mph",IF(AK3&lt;40,"25-40mph",IF(AK3&lt;55,"40-55mph",IF(AK3&gt;=55,"55mph+","Undefined")))))</f>
        <v>&lt; 25mph</v>
      </c>
    </row>
    <row r="4" spans="1:39" x14ac:dyDescent="0.45">
      <c r="A4">
        <f t="shared" si="0"/>
        <v>3</v>
      </c>
      <c r="B4" t="str">
        <f>""</f>
        <v/>
      </c>
      <c r="C4" t="s">
        <v>65</v>
      </c>
      <c r="D4" s="111">
        <v>42089</v>
      </c>
      <c r="E4">
        <v>2015</v>
      </c>
      <c r="F4" s="112">
        <v>0.58958333333333335</v>
      </c>
      <c r="G4">
        <v>33.945951000000001</v>
      </c>
      <c r="H4">
        <v>-117.924723</v>
      </c>
      <c r="I4" t="s">
        <v>41</v>
      </c>
      <c r="J4" t="s">
        <v>42</v>
      </c>
      <c r="K4" t="s">
        <v>3</v>
      </c>
      <c r="L4" t="s">
        <v>3</v>
      </c>
      <c r="N4" t="s">
        <v>43</v>
      </c>
      <c r="O4" t="s">
        <v>66</v>
      </c>
      <c r="P4" t="s">
        <v>67</v>
      </c>
      <c r="Q4" t="s">
        <v>68</v>
      </c>
      <c r="R4" t="s">
        <v>69</v>
      </c>
      <c r="S4" t="s">
        <v>48</v>
      </c>
      <c r="T4" t="s">
        <v>49</v>
      </c>
      <c r="U4" t="s">
        <v>56</v>
      </c>
      <c r="V4">
        <v>12</v>
      </c>
      <c r="W4" t="s">
        <v>51</v>
      </c>
      <c r="X4" t="s">
        <v>52</v>
      </c>
      <c r="Y4" t="s">
        <v>53</v>
      </c>
      <c r="Z4" t="s">
        <v>54</v>
      </c>
      <c r="AA4" s="111">
        <v>42089</v>
      </c>
      <c r="AB4" s="112">
        <v>0.58958333333333335</v>
      </c>
      <c r="AC4" t="s">
        <v>37</v>
      </c>
      <c r="AD4" t="s">
        <v>56</v>
      </c>
      <c r="AE4" t="s">
        <v>63</v>
      </c>
      <c r="AF4" t="s">
        <v>70</v>
      </c>
      <c r="AG4" t="s">
        <v>55</v>
      </c>
      <c r="AH4" t="s">
        <v>436</v>
      </c>
      <c r="AI4">
        <v>2.06</v>
      </c>
      <c r="AJ4" t="s">
        <v>437</v>
      </c>
      <c r="AK4">
        <v>4.99</v>
      </c>
      <c r="AL4">
        <v>65</v>
      </c>
      <c r="AM4" s="110" t="str">
        <f t="shared" si="1"/>
        <v>&lt; 25mph</v>
      </c>
    </row>
    <row r="5" spans="1:39" x14ac:dyDescent="0.45">
      <c r="A5">
        <f t="shared" si="0"/>
        <v>4</v>
      </c>
      <c r="B5" t="str">
        <f>""</f>
        <v/>
      </c>
      <c r="C5" t="s">
        <v>71</v>
      </c>
      <c r="D5" s="111">
        <v>42111</v>
      </c>
      <c r="E5">
        <v>2015</v>
      </c>
      <c r="F5" s="112">
        <v>0.36180555555555549</v>
      </c>
      <c r="G5">
        <v>33.639702999999997</v>
      </c>
      <c r="H5">
        <v>-116.900997</v>
      </c>
      <c r="I5" t="s">
        <v>41</v>
      </c>
      <c r="J5" t="s">
        <v>42</v>
      </c>
      <c r="K5" t="s">
        <v>3</v>
      </c>
      <c r="L5" t="s">
        <v>3</v>
      </c>
      <c r="N5" t="s">
        <v>43</v>
      </c>
      <c r="O5" t="s">
        <v>72</v>
      </c>
      <c r="P5" t="s">
        <v>73</v>
      </c>
      <c r="Q5" t="s">
        <v>74</v>
      </c>
      <c r="R5" t="s">
        <v>61</v>
      </c>
      <c r="S5" t="s">
        <v>62</v>
      </c>
      <c r="T5" t="s">
        <v>49</v>
      </c>
      <c r="U5" t="s">
        <v>56</v>
      </c>
      <c r="V5">
        <v>12</v>
      </c>
      <c r="W5" t="s">
        <v>51</v>
      </c>
      <c r="X5" t="s">
        <v>63</v>
      </c>
      <c r="Y5" t="s">
        <v>53</v>
      </c>
      <c r="Z5" t="s">
        <v>75</v>
      </c>
      <c r="AA5" t="s">
        <v>76</v>
      </c>
      <c r="AB5" t="s">
        <v>56</v>
      </c>
      <c r="AC5" t="s">
        <v>63</v>
      </c>
      <c r="AD5" t="s">
        <v>56</v>
      </c>
      <c r="AE5" t="s">
        <v>56</v>
      </c>
      <c r="AF5" t="s">
        <v>56</v>
      </c>
      <c r="AG5" t="s">
        <v>55</v>
      </c>
      <c r="AH5" t="s">
        <v>438</v>
      </c>
      <c r="AI5">
        <v>7.75</v>
      </c>
      <c r="AJ5" t="s">
        <v>439</v>
      </c>
      <c r="AK5">
        <v>14</v>
      </c>
      <c r="AL5">
        <v>21</v>
      </c>
      <c r="AM5" s="110" t="str">
        <f t="shared" si="1"/>
        <v>&lt; 25mph</v>
      </c>
    </row>
    <row r="6" spans="1:39" x14ac:dyDescent="0.45">
      <c r="A6">
        <f t="shared" si="0"/>
        <v>5</v>
      </c>
      <c r="B6" t="str">
        <f>""</f>
        <v/>
      </c>
      <c r="C6" t="s">
        <v>77</v>
      </c>
      <c r="D6" s="111">
        <v>42111</v>
      </c>
      <c r="E6">
        <v>2015</v>
      </c>
      <c r="F6" s="112">
        <v>0.69513888888888886</v>
      </c>
      <c r="G6">
        <v>34.085124999999998</v>
      </c>
      <c r="H6">
        <v>-118.80436899999999</v>
      </c>
      <c r="I6" t="s">
        <v>41</v>
      </c>
      <c r="J6" t="s">
        <v>42</v>
      </c>
      <c r="K6" t="s">
        <v>4</v>
      </c>
      <c r="L6" t="s">
        <v>4</v>
      </c>
      <c r="N6" t="s">
        <v>43</v>
      </c>
      <c r="O6" t="s">
        <v>66</v>
      </c>
      <c r="P6" t="s">
        <v>78</v>
      </c>
      <c r="Q6" t="s">
        <v>79</v>
      </c>
      <c r="R6" t="s">
        <v>61</v>
      </c>
      <c r="S6" t="s">
        <v>62</v>
      </c>
      <c r="T6" t="s">
        <v>49</v>
      </c>
      <c r="U6" t="s">
        <v>56</v>
      </c>
      <c r="V6">
        <v>16</v>
      </c>
      <c r="W6" t="s">
        <v>51</v>
      </c>
      <c r="X6" t="s">
        <v>52</v>
      </c>
      <c r="Y6" t="s">
        <v>53</v>
      </c>
      <c r="Z6" t="s">
        <v>54</v>
      </c>
      <c r="AA6" s="111">
        <v>42111</v>
      </c>
      <c r="AB6" s="112">
        <v>0.69513888888888886</v>
      </c>
      <c r="AC6" t="s">
        <v>37</v>
      </c>
      <c r="AD6" t="s">
        <v>56</v>
      </c>
      <c r="AE6" t="s">
        <v>80</v>
      </c>
      <c r="AF6" t="s">
        <v>81</v>
      </c>
      <c r="AG6" t="s">
        <v>64</v>
      </c>
      <c r="AH6" t="s">
        <v>440</v>
      </c>
      <c r="AI6">
        <v>7.72</v>
      </c>
      <c r="AJ6" t="s">
        <v>441</v>
      </c>
      <c r="AK6">
        <v>13</v>
      </c>
      <c r="AL6">
        <v>24</v>
      </c>
      <c r="AM6" s="110" t="str">
        <f t="shared" si="1"/>
        <v>&lt; 25mph</v>
      </c>
    </row>
    <row r="7" spans="1:39" x14ac:dyDescent="0.45">
      <c r="A7">
        <f t="shared" si="0"/>
        <v>6</v>
      </c>
      <c r="B7" t="str">
        <f>""</f>
        <v/>
      </c>
      <c r="C7" t="s">
        <v>82</v>
      </c>
      <c r="D7" s="111">
        <v>42121</v>
      </c>
      <c r="E7">
        <v>2015</v>
      </c>
      <c r="F7" s="112">
        <v>0.79791666666666672</v>
      </c>
      <c r="G7">
        <v>34.308858999999998</v>
      </c>
      <c r="H7">
        <v>-118.941348</v>
      </c>
      <c r="I7" t="s">
        <v>63</v>
      </c>
      <c r="J7" t="s">
        <v>42</v>
      </c>
      <c r="K7" t="s">
        <v>3</v>
      </c>
      <c r="L7" t="s">
        <v>3</v>
      </c>
      <c r="N7" t="s">
        <v>43</v>
      </c>
      <c r="O7" t="s">
        <v>83</v>
      </c>
      <c r="P7" t="s">
        <v>84</v>
      </c>
      <c r="Q7" t="s">
        <v>85</v>
      </c>
      <c r="R7" t="s">
        <v>61</v>
      </c>
      <c r="S7" t="s">
        <v>62</v>
      </c>
      <c r="T7" t="s">
        <v>49</v>
      </c>
      <c r="U7" t="s">
        <v>50</v>
      </c>
      <c r="V7">
        <v>12</v>
      </c>
      <c r="W7" t="s">
        <v>51</v>
      </c>
      <c r="X7" t="s">
        <v>52</v>
      </c>
      <c r="Y7" t="s">
        <v>53</v>
      </c>
      <c r="Z7" t="s">
        <v>54</v>
      </c>
      <c r="AA7" s="111">
        <v>42121</v>
      </c>
      <c r="AB7" s="112">
        <v>0.79791666666666672</v>
      </c>
      <c r="AC7" t="s">
        <v>86</v>
      </c>
      <c r="AD7" t="s">
        <v>87</v>
      </c>
      <c r="AE7" t="s">
        <v>56</v>
      </c>
      <c r="AF7" t="s">
        <v>56</v>
      </c>
      <c r="AG7" t="s">
        <v>55</v>
      </c>
      <c r="AH7" t="s">
        <v>442</v>
      </c>
      <c r="AI7">
        <v>7.19</v>
      </c>
      <c r="AJ7" t="s">
        <v>443</v>
      </c>
      <c r="AK7">
        <v>14.99</v>
      </c>
      <c r="AL7">
        <v>52</v>
      </c>
      <c r="AM7" s="110" t="str">
        <f t="shared" si="1"/>
        <v>&lt; 25mph</v>
      </c>
    </row>
    <row r="8" spans="1:39" x14ac:dyDescent="0.45">
      <c r="A8">
        <f t="shared" si="0"/>
        <v>7</v>
      </c>
      <c r="B8" t="str">
        <f>""</f>
        <v/>
      </c>
      <c r="C8" t="s">
        <v>82</v>
      </c>
      <c r="D8" s="111">
        <v>42121</v>
      </c>
      <c r="E8">
        <v>2015</v>
      </c>
      <c r="F8" s="112">
        <v>0.79861111111111116</v>
      </c>
      <c r="G8">
        <v>34.308858999999998</v>
      </c>
      <c r="H8">
        <v>-118.941348</v>
      </c>
      <c r="I8" t="s">
        <v>63</v>
      </c>
      <c r="J8" t="s">
        <v>42</v>
      </c>
      <c r="K8" t="s">
        <v>3</v>
      </c>
      <c r="L8" t="s">
        <v>3</v>
      </c>
      <c r="N8" t="s">
        <v>43</v>
      </c>
      <c r="O8" t="s">
        <v>83</v>
      </c>
      <c r="P8" t="s">
        <v>88</v>
      </c>
      <c r="Q8" t="s">
        <v>85</v>
      </c>
      <c r="R8" t="s">
        <v>61</v>
      </c>
      <c r="S8" t="s">
        <v>62</v>
      </c>
      <c r="T8" t="s">
        <v>49</v>
      </c>
      <c r="U8" t="s">
        <v>56</v>
      </c>
      <c r="V8">
        <v>16</v>
      </c>
      <c r="W8" t="s">
        <v>51</v>
      </c>
      <c r="X8" t="s">
        <v>63</v>
      </c>
      <c r="Y8" t="s">
        <v>53</v>
      </c>
      <c r="Z8" t="s">
        <v>54</v>
      </c>
      <c r="AA8" s="111">
        <v>42121</v>
      </c>
      <c r="AB8" s="112">
        <v>0.79861111111111116</v>
      </c>
      <c r="AC8" t="s">
        <v>86</v>
      </c>
      <c r="AD8" t="s">
        <v>63</v>
      </c>
      <c r="AE8" t="s">
        <v>56</v>
      </c>
      <c r="AF8" t="s">
        <v>56</v>
      </c>
      <c r="AG8" t="s">
        <v>55</v>
      </c>
      <c r="AH8" t="s">
        <v>442</v>
      </c>
      <c r="AI8">
        <v>7.19</v>
      </c>
      <c r="AJ8" t="s">
        <v>443</v>
      </c>
      <c r="AK8">
        <v>14.99</v>
      </c>
      <c r="AL8">
        <v>52</v>
      </c>
      <c r="AM8" s="110" t="str">
        <f t="shared" si="1"/>
        <v>&lt; 25mph</v>
      </c>
    </row>
    <row r="9" spans="1:39" x14ac:dyDescent="0.45">
      <c r="A9">
        <f t="shared" si="0"/>
        <v>8</v>
      </c>
      <c r="B9" t="str">
        <f>""</f>
        <v/>
      </c>
      <c r="C9" t="s">
        <v>89</v>
      </c>
      <c r="D9" s="111">
        <v>42129</v>
      </c>
      <c r="E9">
        <v>2015</v>
      </c>
      <c r="F9" s="112">
        <v>0.66666666666666663</v>
      </c>
      <c r="G9">
        <v>33.711010000000002</v>
      </c>
      <c r="H9">
        <v>-117.708946</v>
      </c>
      <c r="I9" t="s">
        <v>41</v>
      </c>
      <c r="J9" t="s">
        <v>42</v>
      </c>
      <c r="K9" t="s">
        <v>3</v>
      </c>
      <c r="L9" t="s">
        <v>3</v>
      </c>
      <c r="N9" t="s">
        <v>43</v>
      </c>
      <c r="O9" t="s">
        <v>90</v>
      </c>
      <c r="P9" t="s">
        <v>91</v>
      </c>
      <c r="Q9" t="s">
        <v>92</v>
      </c>
      <c r="R9" t="s">
        <v>61</v>
      </c>
      <c r="S9" t="s">
        <v>62</v>
      </c>
      <c r="T9" t="s">
        <v>49</v>
      </c>
      <c r="U9" t="s">
        <v>56</v>
      </c>
      <c r="V9">
        <v>12</v>
      </c>
      <c r="W9" t="s">
        <v>51</v>
      </c>
      <c r="X9" t="s">
        <v>52</v>
      </c>
      <c r="Y9" t="s">
        <v>53</v>
      </c>
      <c r="Z9" t="s">
        <v>75</v>
      </c>
      <c r="AA9" t="s">
        <v>76</v>
      </c>
      <c r="AB9" t="s">
        <v>56</v>
      </c>
      <c r="AC9" t="s">
        <v>37</v>
      </c>
      <c r="AD9" t="s">
        <v>56</v>
      </c>
      <c r="AE9" t="s">
        <v>80</v>
      </c>
      <c r="AF9" t="s">
        <v>70</v>
      </c>
      <c r="AG9" t="s">
        <v>64</v>
      </c>
      <c r="AH9" t="s">
        <v>444</v>
      </c>
      <c r="AI9">
        <v>6.92</v>
      </c>
      <c r="AJ9" t="s">
        <v>445</v>
      </c>
      <c r="AK9">
        <v>14.99</v>
      </c>
      <c r="AL9">
        <v>67</v>
      </c>
      <c r="AM9" s="110" t="str">
        <f t="shared" si="1"/>
        <v>&lt; 25mph</v>
      </c>
    </row>
    <row r="10" spans="1:39" x14ac:dyDescent="0.45">
      <c r="A10">
        <f t="shared" si="0"/>
        <v>9</v>
      </c>
      <c r="B10" t="str">
        <f>""</f>
        <v/>
      </c>
      <c r="C10" t="s">
        <v>89</v>
      </c>
      <c r="D10" s="111">
        <v>42130</v>
      </c>
      <c r="E10">
        <v>2015</v>
      </c>
      <c r="F10" s="112">
        <v>0.5854166666666667</v>
      </c>
      <c r="G10">
        <v>33.717585</v>
      </c>
      <c r="H10">
        <v>-117.72539</v>
      </c>
      <c r="I10" t="s">
        <v>41</v>
      </c>
      <c r="J10" t="s">
        <v>42</v>
      </c>
      <c r="K10" t="s">
        <v>3</v>
      </c>
      <c r="L10" t="s">
        <v>3</v>
      </c>
      <c r="N10" t="s">
        <v>43</v>
      </c>
      <c r="O10" t="s">
        <v>93</v>
      </c>
      <c r="P10" t="s">
        <v>94</v>
      </c>
      <c r="Q10" t="s">
        <v>95</v>
      </c>
      <c r="R10" t="s">
        <v>61</v>
      </c>
      <c r="S10" t="s">
        <v>62</v>
      </c>
      <c r="T10" t="s">
        <v>49</v>
      </c>
      <c r="U10" t="s">
        <v>56</v>
      </c>
      <c r="V10">
        <v>12</v>
      </c>
      <c r="W10" t="s">
        <v>51</v>
      </c>
      <c r="X10" t="s">
        <v>52</v>
      </c>
      <c r="Y10" t="s">
        <v>53</v>
      </c>
      <c r="Z10" t="s">
        <v>54</v>
      </c>
      <c r="AA10" s="111">
        <v>42130</v>
      </c>
      <c r="AB10" s="112">
        <v>0.5854166666666667</v>
      </c>
      <c r="AC10" t="s">
        <v>37</v>
      </c>
      <c r="AD10" t="s">
        <v>56</v>
      </c>
      <c r="AE10" t="s">
        <v>80</v>
      </c>
      <c r="AF10" t="s">
        <v>70</v>
      </c>
      <c r="AG10" t="s">
        <v>64</v>
      </c>
      <c r="AH10" t="s">
        <v>444</v>
      </c>
      <c r="AI10">
        <v>6.54</v>
      </c>
      <c r="AJ10" t="s">
        <v>446</v>
      </c>
      <c r="AK10">
        <v>11.01</v>
      </c>
      <c r="AL10">
        <v>56</v>
      </c>
      <c r="AM10" s="110" t="str">
        <f t="shared" si="1"/>
        <v>&lt; 25mph</v>
      </c>
    </row>
    <row r="11" spans="1:39" x14ac:dyDescent="0.45">
      <c r="A11">
        <f t="shared" si="0"/>
        <v>10</v>
      </c>
      <c r="B11" t="str">
        <f>""</f>
        <v/>
      </c>
      <c r="C11" t="s">
        <v>96</v>
      </c>
      <c r="D11" s="111">
        <v>42138</v>
      </c>
      <c r="E11">
        <v>2015</v>
      </c>
      <c r="F11" s="112">
        <v>0.93333333333333335</v>
      </c>
      <c r="G11">
        <v>36.131810000000002</v>
      </c>
      <c r="H11">
        <v>-118.778424</v>
      </c>
      <c r="I11" t="s">
        <v>41</v>
      </c>
      <c r="J11" t="s">
        <v>42</v>
      </c>
      <c r="K11" t="s">
        <v>3</v>
      </c>
      <c r="L11" t="s">
        <v>3</v>
      </c>
      <c r="N11" t="s">
        <v>97</v>
      </c>
      <c r="O11" t="s">
        <v>56</v>
      </c>
      <c r="P11" t="s">
        <v>98</v>
      </c>
      <c r="Q11" t="s">
        <v>99</v>
      </c>
      <c r="R11" t="s">
        <v>47</v>
      </c>
      <c r="S11" t="s">
        <v>48</v>
      </c>
      <c r="T11" t="s">
        <v>49</v>
      </c>
      <c r="U11" t="s">
        <v>56</v>
      </c>
      <c r="V11">
        <v>12</v>
      </c>
      <c r="W11" t="s">
        <v>51</v>
      </c>
      <c r="X11" t="s">
        <v>52</v>
      </c>
      <c r="Y11" t="s">
        <v>53</v>
      </c>
      <c r="Z11" t="s">
        <v>54</v>
      </c>
      <c r="AA11" s="111">
        <v>42138</v>
      </c>
      <c r="AB11" s="112">
        <v>0.93333333333333335</v>
      </c>
      <c r="AC11" t="s">
        <v>37</v>
      </c>
      <c r="AD11" t="s">
        <v>56</v>
      </c>
      <c r="AE11" t="s">
        <v>41</v>
      </c>
      <c r="AF11" t="s">
        <v>70</v>
      </c>
      <c r="AG11" t="s">
        <v>55</v>
      </c>
      <c r="AH11" t="s">
        <v>447</v>
      </c>
      <c r="AI11">
        <v>5.23</v>
      </c>
      <c r="AJ11" t="s">
        <v>448</v>
      </c>
      <c r="AK11">
        <v>11.01</v>
      </c>
      <c r="AL11">
        <v>1</v>
      </c>
      <c r="AM11" s="110" t="str">
        <f t="shared" si="1"/>
        <v>&lt; 25mph</v>
      </c>
    </row>
    <row r="12" spans="1:39" x14ac:dyDescent="0.45">
      <c r="A12">
        <f t="shared" si="0"/>
        <v>11</v>
      </c>
      <c r="B12" t="str">
        <f>""</f>
        <v/>
      </c>
      <c r="C12" t="s">
        <v>100</v>
      </c>
      <c r="D12" s="111">
        <v>42147</v>
      </c>
      <c r="E12">
        <v>2015</v>
      </c>
      <c r="F12" s="112">
        <v>0.49791666666666667</v>
      </c>
      <c r="G12">
        <v>34.300640000000001</v>
      </c>
      <c r="H12">
        <v>-118.361272</v>
      </c>
      <c r="I12" t="s">
        <v>41</v>
      </c>
      <c r="J12" t="s">
        <v>42</v>
      </c>
      <c r="K12" t="s">
        <v>4</v>
      </c>
      <c r="L12" t="s">
        <v>4</v>
      </c>
      <c r="N12" t="s">
        <v>43</v>
      </c>
      <c r="O12" t="s">
        <v>101</v>
      </c>
      <c r="P12" t="s">
        <v>102</v>
      </c>
      <c r="Q12" t="s">
        <v>103</v>
      </c>
      <c r="R12" t="s">
        <v>61</v>
      </c>
      <c r="S12" t="s">
        <v>62</v>
      </c>
      <c r="T12" t="s">
        <v>49</v>
      </c>
      <c r="U12" t="s">
        <v>50</v>
      </c>
      <c r="V12">
        <v>16</v>
      </c>
      <c r="W12" t="s">
        <v>51</v>
      </c>
      <c r="X12" t="s">
        <v>52</v>
      </c>
      <c r="Y12" t="s">
        <v>53</v>
      </c>
      <c r="Z12" t="s">
        <v>54</v>
      </c>
      <c r="AA12" s="111">
        <v>42147</v>
      </c>
      <c r="AB12" s="112">
        <v>0.46180555555555558</v>
      </c>
      <c r="AC12" t="s">
        <v>55</v>
      </c>
      <c r="AD12" t="s">
        <v>56</v>
      </c>
      <c r="AE12" t="s">
        <v>56</v>
      </c>
      <c r="AF12" t="s">
        <v>56</v>
      </c>
      <c r="AG12" t="s">
        <v>55</v>
      </c>
      <c r="AH12" t="s">
        <v>449</v>
      </c>
      <c r="AI12">
        <v>4.8899999999999997</v>
      </c>
      <c r="AJ12" t="s">
        <v>450</v>
      </c>
      <c r="AK12">
        <v>18.989999999999998</v>
      </c>
      <c r="AL12">
        <v>20</v>
      </c>
      <c r="AM12" s="110" t="str">
        <f t="shared" si="1"/>
        <v>&lt; 25mph</v>
      </c>
    </row>
    <row r="13" spans="1:39" x14ac:dyDescent="0.45">
      <c r="A13">
        <f t="shared" si="0"/>
        <v>12</v>
      </c>
      <c r="B13" t="str">
        <f>""</f>
        <v/>
      </c>
      <c r="C13" t="s">
        <v>104</v>
      </c>
      <c r="D13" s="111">
        <v>42150</v>
      </c>
      <c r="E13">
        <v>2015</v>
      </c>
      <c r="F13" s="112">
        <v>0.61597222222222225</v>
      </c>
      <c r="G13">
        <v>34.141244</v>
      </c>
      <c r="H13">
        <v>-118.907889</v>
      </c>
      <c r="I13" t="s">
        <v>63</v>
      </c>
      <c r="J13" t="s">
        <v>42</v>
      </c>
      <c r="K13" t="s">
        <v>3</v>
      </c>
      <c r="L13" t="s">
        <v>3</v>
      </c>
      <c r="N13" t="s">
        <v>43</v>
      </c>
      <c r="O13" t="s">
        <v>83</v>
      </c>
      <c r="P13" t="s">
        <v>105</v>
      </c>
      <c r="Q13" t="s">
        <v>106</v>
      </c>
      <c r="R13" t="s">
        <v>61</v>
      </c>
      <c r="S13" t="s">
        <v>62</v>
      </c>
      <c r="T13" t="s">
        <v>49</v>
      </c>
      <c r="U13" t="s">
        <v>56</v>
      </c>
      <c r="V13">
        <v>4</v>
      </c>
      <c r="W13" t="s">
        <v>51</v>
      </c>
      <c r="X13" t="s">
        <v>63</v>
      </c>
      <c r="Y13" t="s">
        <v>53</v>
      </c>
      <c r="Z13" t="s">
        <v>75</v>
      </c>
      <c r="AA13" t="s">
        <v>76</v>
      </c>
      <c r="AB13" t="s">
        <v>56</v>
      </c>
      <c r="AC13" t="s">
        <v>55</v>
      </c>
      <c r="AD13" t="s">
        <v>56</v>
      </c>
      <c r="AE13" t="s">
        <v>56</v>
      </c>
      <c r="AF13" t="s">
        <v>56</v>
      </c>
      <c r="AG13" t="s">
        <v>55</v>
      </c>
      <c r="AH13" t="s">
        <v>451</v>
      </c>
      <c r="AI13">
        <v>6.83</v>
      </c>
      <c r="AJ13" t="s">
        <v>452</v>
      </c>
      <c r="AK13">
        <v>7</v>
      </c>
      <c r="AL13">
        <v>28</v>
      </c>
      <c r="AM13" s="110" t="str">
        <f t="shared" si="1"/>
        <v>&lt; 25mph</v>
      </c>
    </row>
    <row r="14" spans="1:39" x14ac:dyDescent="0.45">
      <c r="A14">
        <f t="shared" si="0"/>
        <v>13</v>
      </c>
      <c r="B14" t="str">
        <f>""</f>
        <v/>
      </c>
      <c r="C14" t="s">
        <v>107</v>
      </c>
      <c r="D14" s="111">
        <v>42153</v>
      </c>
      <c r="E14">
        <v>2015</v>
      </c>
      <c r="F14" s="112">
        <v>0.31180555555555561</v>
      </c>
      <c r="G14">
        <v>36.386960999999999</v>
      </c>
      <c r="H14">
        <v>-118.95355499999999</v>
      </c>
      <c r="I14" t="s">
        <v>41</v>
      </c>
      <c r="J14" t="s">
        <v>42</v>
      </c>
      <c r="K14" t="s">
        <v>3</v>
      </c>
      <c r="L14" t="s">
        <v>3</v>
      </c>
      <c r="N14" t="s">
        <v>43</v>
      </c>
      <c r="O14" t="s">
        <v>108</v>
      </c>
      <c r="P14" t="s">
        <v>109</v>
      </c>
      <c r="Q14" t="s">
        <v>110</v>
      </c>
      <c r="R14" t="s">
        <v>47</v>
      </c>
      <c r="S14" t="s">
        <v>48</v>
      </c>
      <c r="T14" t="s">
        <v>49</v>
      </c>
      <c r="U14" t="s">
        <v>56</v>
      </c>
      <c r="V14">
        <v>66</v>
      </c>
      <c r="W14" t="s">
        <v>111</v>
      </c>
      <c r="X14" t="s">
        <v>52</v>
      </c>
      <c r="Y14" t="s">
        <v>53</v>
      </c>
      <c r="Z14" t="s">
        <v>54</v>
      </c>
      <c r="AA14" s="111">
        <v>42153</v>
      </c>
      <c r="AB14" s="112">
        <v>0.31180555555555561</v>
      </c>
      <c r="AC14" t="s">
        <v>37</v>
      </c>
      <c r="AD14" t="s">
        <v>56</v>
      </c>
      <c r="AE14" t="s">
        <v>112</v>
      </c>
      <c r="AF14" t="s">
        <v>70</v>
      </c>
      <c r="AG14" t="s">
        <v>64</v>
      </c>
      <c r="AH14" t="s">
        <v>453</v>
      </c>
      <c r="AI14">
        <v>5.17</v>
      </c>
      <c r="AJ14" t="s">
        <v>454</v>
      </c>
      <c r="AK14">
        <v>2.0099999999999998</v>
      </c>
      <c r="AL14">
        <v>8</v>
      </c>
      <c r="AM14" s="110" t="str">
        <f t="shared" si="1"/>
        <v>&lt; 25mph</v>
      </c>
    </row>
    <row r="15" spans="1:39" x14ac:dyDescent="0.45">
      <c r="A15">
        <f t="shared" si="0"/>
        <v>14</v>
      </c>
      <c r="B15" t="str">
        <f>""</f>
        <v/>
      </c>
      <c r="C15" t="s">
        <v>113</v>
      </c>
      <c r="D15" s="111">
        <v>42154</v>
      </c>
      <c r="E15">
        <v>2015</v>
      </c>
      <c r="F15" s="112">
        <v>0.6430555555555556</v>
      </c>
      <c r="G15">
        <v>33.709730999999998</v>
      </c>
      <c r="H15">
        <v>-117.64594700000001</v>
      </c>
      <c r="I15" t="s">
        <v>41</v>
      </c>
      <c r="J15" t="s">
        <v>42</v>
      </c>
      <c r="K15" t="s">
        <v>3</v>
      </c>
      <c r="L15" t="s">
        <v>3</v>
      </c>
      <c r="N15" t="s">
        <v>43</v>
      </c>
      <c r="O15" t="s">
        <v>93</v>
      </c>
      <c r="P15" t="s">
        <v>114</v>
      </c>
      <c r="Q15" t="s">
        <v>115</v>
      </c>
      <c r="R15" t="s">
        <v>61</v>
      </c>
      <c r="S15" t="s">
        <v>62</v>
      </c>
      <c r="T15" t="s">
        <v>49</v>
      </c>
      <c r="U15" t="s">
        <v>50</v>
      </c>
      <c r="V15">
        <v>12</v>
      </c>
      <c r="W15" t="s">
        <v>51</v>
      </c>
      <c r="X15" t="s">
        <v>63</v>
      </c>
      <c r="Y15" t="s">
        <v>53</v>
      </c>
      <c r="Z15" t="s">
        <v>54</v>
      </c>
      <c r="AA15" s="111">
        <v>42154</v>
      </c>
      <c r="AB15" s="112">
        <v>0.6430555555555556</v>
      </c>
      <c r="AC15" t="s">
        <v>37</v>
      </c>
      <c r="AD15" t="s">
        <v>56</v>
      </c>
      <c r="AE15" t="s">
        <v>112</v>
      </c>
      <c r="AF15" t="s">
        <v>70</v>
      </c>
      <c r="AG15" t="s">
        <v>55</v>
      </c>
      <c r="AH15" t="s">
        <v>444</v>
      </c>
      <c r="AI15">
        <v>7.87</v>
      </c>
      <c r="AJ15" t="s">
        <v>455</v>
      </c>
      <c r="AK15">
        <v>10</v>
      </c>
      <c r="AL15">
        <v>36</v>
      </c>
      <c r="AM15" s="110" t="str">
        <f t="shared" si="1"/>
        <v>&lt; 25mph</v>
      </c>
    </row>
    <row r="16" spans="1:39" x14ac:dyDescent="0.45">
      <c r="A16">
        <f t="shared" si="0"/>
        <v>15</v>
      </c>
      <c r="B16" t="str">
        <f>""</f>
        <v/>
      </c>
      <c r="C16" t="s">
        <v>113</v>
      </c>
      <c r="D16" s="111">
        <v>42154</v>
      </c>
      <c r="E16">
        <v>2015</v>
      </c>
      <c r="F16" s="112">
        <v>0.64583333333333337</v>
      </c>
      <c r="G16">
        <v>33.709730999999998</v>
      </c>
      <c r="H16">
        <v>-117.64594700000001</v>
      </c>
      <c r="I16" t="s">
        <v>41</v>
      </c>
      <c r="J16" t="s">
        <v>42</v>
      </c>
      <c r="K16" t="s">
        <v>3</v>
      </c>
      <c r="L16" t="s">
        <v>3</v>
      </c>
      <c r="N16" t="s">
        <v>43</v>
      </c>
      <c r="O16" t="s">
        <v>90</v>
      </c>
      <c r="P16" t="s">
        <v>116</v>
      </c>
      <c r="Q16" t="s">
        <v>115</v>
      </c>
      <c r="R16" t="s">
        <v>61</v>
      </c>
      <c r="S16" t="s">
        <v>62</v>
      </c>
      <c r="T16" t="s">
        <v>49</v>
      </c>
      <c r="U16" t="s">
        <v>50</v>
      </c>
      <c r="V16">
        <v>12</v>
      </c>
      <c r="W16" t="s">
        <v>51</v>
      </c>
      <c r="X16" t="s">
        <v>63</v>
      </c>
      <c r="Y16" t="s">
        <v>53</v>
      </c>
      <c r="Z16" t="s">
        <v>54</v>
      </c>
      <c r="AA16" s="111">
        <v>42154</v>
      </c>
      <c r="AB16" s="112">
        <v>0.6430555555555556</v>
      </c>
      <c r="AC16" t="s">
        <v>37</v>
      </c>
      <c r="AD16" t="s">
        <v>56</v>
      </c>
      <c r="AE16" t="s">
        <v>112</v>
      </c>
      <c r="AF16" t="s">
        <v>70</v>
      </c>
      <c r="AG16" t="s">
        <v>64</v>
      </c>
      <c r="AH16" t="s">
        <v>444</v>
      </c>
      <c r="AI16">
        <v>7.87</v>
      </c>
      <c r="AJ16" t="s">
        <v>455</v>
      </c>
      <c r="AK16">
        <v>10</v>
      </c>
      <c r="AL16">
        <v>36</v>
      </c>
      <c r="AM16" s="110" t="str">
        <f t="shared" si="1"/>
        <v>&lt; 25mph</v>
      </c>
    </row>
    <row r="17" spans="1:39" x14ac:dyDescent="0.45">
      <c r="A17">
        <f t="shared" si="0"/>
        <v>16</v>
      </c>
      <c r="B17" t="str">
        <f>""</f>
        <v/>
      </c>
      <c r="C17" t="s">
        <v>117</v>
      </c>
      <c r="D17" s="111">
        <v>42161</v>
      </c>
      <c r="E17">
        <v>2015</v>
      </c>
      <c r="F17" s="112">
        <v>0.41666666666666669</v>
      </c>
      <c r="G17">
        <v>34.404333000000001</v>
      </c>
      <c r="H17">
        <v>-118.423417</v>
      </c>
      <c r="I17" t="s">
        <v>41</v>
      </c>
      <c r="J17" t="s">
        <v>42</v>
      </c>
      <c r="K17" t="s">
        <v>3</v>
      </c>
      <c r="L17" t="s">
        <v>3</v>
      </c>
      <c r="N17" t="s">
        <v>43</v>
      </c>
      <c r="O17" t="s">
        <v>66</v>
      </c>
      <c r="P17" t="s">
        <v>118</v>
      </c>
      <c r="Q17" t="s">
        <v>119</v>
      </c>
      <c r="R17" t="s">
        <v>61</v>
      </c>
      <c r="S17" t="s">
        <v>62</v>
      </c>
      <c r="T17" t="s">
        <v>49</v>
      </c>
      <c r="U17" t="s">
        <v>50</v>
      </c>
      <c r="V17">
        <v>16</v>
      </c>
      <c r="W17" t="s">
        <v>51</v>
      </c>
      <c r="X17" t="s">
        <v>63</v>
      </c>
      <c r="Y17" t="s">
        <v>53</v>
      </c>
      <c r="Z17" t="s">
        <v>54</v>
      </c>
      <c r="AA17" s="111">
        <v>42161</v>
      </c>
      <c r="AB17" s="112">
        <v>0.42569444444444438</v>
      </c>
      <c r="AC17" t="s">
        <v>37</v>
      </c>
      <c r="AD17" t="s">
        <v>56</v>
      </c>
      <c r="AE17" t="s">
        <v>112</v>
      </c>
      <c r="AF17" t="s">
        <v>70</v>
      </c>
      <c r="AG17" t="s">
        <v>64</v>
      </c>
      <c r="AH17" t="s">
        <v>456</v>
      </c>
      <c r="AI17">
        <v>7.23</v>
      </c>
      <c r="AJ17" t="s">
        <v>457</v>
      </c>
      <c r="AK17">
        <v>14</v>
      </c>
      <c r="AL17">
        <v>27</v>
      </c>
      <c r="AM17" s="110" t="str">
        <f t="shared" si="1"/>
        <v>&lt; 25mph</v>
      </c>
    </row>
    <row r="18" spans="1:39" x14ac:dyDescent="0.45">
      <c r="A18">
        <f t="shared" si="0"/>
        <v>17</v>
      </c>
      <c r="B18" t="str">
        <f>""</f>
        <v/>
      </c>
      <c r="C18" t="s">
        <v>120</v>
      </c>
      <c r="D18" s="111">
        <v>42164</v>
      </c>
      <c r="E18">
        <v>2015</v>
      </c>
      <c r="F18" s="112">
        <v>0.24027777777777781</v>
      </c>
      <c r="G18">
        <v>33.598571999999997</v>
      </c>
      <c r="H18">
        <v>-117.131068</v>
      </c>
      <c r="I18" t="s">
        <v>63</v>
      </c>
      <c r="J18" t="s">
        <v>42</v>
      </c>
      <c r="K18" t="s">
        <v>3</v>
      </c>
      <c r="L18" t="s">
        <v>3</v>
      </c>
      <c r="N18" t="s">
        <v>43</v>
      </c>
      <c r="O18" t="s">
        <v>101</v>
      </c>
      <c r="P18" t="s">
        <v>121</v>
      </c>
      <c r="Q18" t="s">
        <v>122</v>
      </c>
      <c r="R18" t="s">
        <v>47</v>
      </c>
      <c r="S18" t="s">
        <v>48</v>
      </c>
      <c r="T18" t="s">
        <v>49</v>
      </c>
      <c r="U18" t="s">
        <v>56</v>
      </c>
      <c r="V18">
        <v>33</v>
      </c>
      <c r="W18" t="s">
        <v>51</v>
      </c>
      <c r="X18" t="s">
        <v>52</v>
      </c>
      <c r="Y18" t="s">
        <v>53</v>
      </c>
      <c r="Z18" t="s">
        <v>54</v>
      </c>
      <c r="AA18" s="111">
        <v>42164</v>
      </c>
      <c r="AB18" s="112">
        <v>0.24027777777777781</v>
      </c>
      <c r="AC18" t="s">
        <v>37</v>
      </c>
      <c r="AD18" t="s">
        <v>56</v>
      </c>
      <c r="AE18" t="s">
        <v>112</v>
      </c>
      <c r="AF18" t="s">
        <v>70</v>
      </c>
      <c r="AG18" t="s">
        <v>64</v>
      </c>
      <c r="AH18" t="s">
        <v>458</v>
      </c>
      <c r="AI18">
        <v>7.92</v>
      </c>
      <c r="AJ18" t="s">
        <v>459</v>
      </c>
      <c r="AK18">
        <v>13</v>
      </c>
      <c r="AL18">
        <v>18</v>
      </c>
      <c r="AM18" s="110" t="str">
        <f t="shared" si="1"/>
        <v>&lt; 25mph</v>
      </c>
    </row>
    <row r="19" spans="1:39" x14ac:dyDescent="0.45">
      <c r="A19">
        <f t="shared" si="0"/>
        <v>18</v>
      </c>
      <c r="B19" t="str">
        <f>""</f>
        <v/>
      </c>
      <c r="C19" t="s">
        <v>123</v>
      </c>
      <c r="D19" s="111">
        <v>42172</v>
      </c>
      <c r="E19">
        <v>2015</v>
      </c>
      <c r="F19" s="112">
        <v>0.72847222222222219</v>
      </c>
      <c r="G19">
        <v>36.108561999999999</v>
      </c>
      <c r="H19">
        <v>-118.94253</v>
      </c>
      <c r="I19" t="s">
        <v>41</v>
      </c>
      <c r="J19" t="s">
        <v>42</v>
      </c>
      <c r="K19" t="s">
        <v>3</v>
      </c>
      <c r="L19" t="s">
        <v>3</v>
      </c>
      <c r="N19" t="s">
        <v>43</v>
      </c>
      <c r="O19" t="s">
        <v>101</v>
      </c>
      <c r="P19" t="s">
        <v>124</v>
      </c>
      <c r="Q19" t="s">
        <v>125</v>
      </c>
      <c r="R19" t="s">
        <v>47</v>
      </c>
      <c r="S19" t="s">
        <v>48</v>
      </c>
      <c r="T19" t="s">
        <v>49</v>
      </c>
      <c r="U19" t="s">
        <v>56</v>
      </c>
      <c r="V19">
        <v>66</v>
      </c>
      <c r="W19" t="s">
        <v>111</v>
      </c>
      <c r="X19" t="s">
        <v>52</v>
      </c>
      <c r="Y19" t="s">
        <v>53</v>
      </c>
      <c r="Z19" t="s">
        <v>54</v>
      </c>
      <c r="AA19" s="111">
        <v>42172</v>
      </c>
      <c r="AB19" s="112">
        <v>0.72847222222222219</v>
      </c>
      <c r="AC19" t="s">
        <v>37</v>
      </c>
      <c r="AD19" t="s">
        <v>56</v>
      </c>
      <c r="AE19" t="s">
        <v>112</v>
      </c>
      <c r="AF19" t="s">
        <v>70</v>
      </c>
      <c r="AG19" t="s">
        <v>64</v>
      </c>
      <c r="AH19" t="s">
        <v>460</v>
      </c>
      <c r="AI19">
        <v>6.57</v>
      </c>
      <c r="AJ19" t="s">
        <v>461</v>
      </c>
      <c r="AK19">
        <v>0</v>
      </c>
      <c r="AL19">
        <v>13</v>
      </c>
      <c r="AM19" s="110" t="str">
        <f t="shared" si="1"/>
        <v>&lt; 25mph</v>
      </c>
    </row>
    <row r="20" spans="1:39" x14ac:dyDescent="0.45">
      <c r="A20">
        <f t="shared" si="0"/>
        <v>19</v>
      </c>
      <c r="B20" t="str">
        <f>""</f>
        <v/>
      </c>
      <c r="C20" t="s">
        <v>82</v>
      </c>
      <c r="D20" s="111">
        <v>42178</v>
      </c>
      <c r="E20">
        <v>2015</v>
      </c>
      <c r="F20" s="112">
        <v>0.72291666666666665</v>
      </c>
      <c r="G20">
        <v>34.278967999999999</v>
      </c>
      <c r="H20">
        <v>-118.90721600000001</v>
      </c>
      <c r="I20" t="s">
        <v>41</v>
      </c>
      <c r="J20" t="s">
        <v>42</v>
      </c>
      <c r="K20" t="s">
        <v>4</v>
      </c>
      <c r="L20" t="s">
        <v>4</v>
      </c>
      <c r="N20" t="s">
        <v>43</v>
      </c>
      <c r="O20" t="s">
        <v>58</v>
      </c>
      <c r="P20" t="s">
        <v>126</v>
      </c>
      <c r="Q20" t="s">
        <v>127</v>
      </c>
      <c r="R20" t="s">
        <v>61</v>
      </c>
      <c r="S20" t="s">
        <v>62</v>
      </c>
      <c r="T20" t="s">
        <v>49</v>
      </c>
      <c r="U20" t="s">
        <v>56</v>
      </c>
      <c r="V20">
        <v>16</v>
      </c>
      <c r="W20" t="s">
        <v>51</v>
      </c>
      <c r="X20" t="s">
        <v>52</v>
      </c>
      <c r="Y20" t="s">
        <v>128</v>
      </c>
      <c r="Z20" t="s">
        <v>75</v>
      </c>
      <c r="AA20" t="s">
        <v>76</v>
      </c>
      <c r="AB20" t="s">
        <v>56</v>
      </c>
      <c r="AC20" t="s">
        <v>86</v>
      </c>
      <c r="AD20" t="s">
        <v>63</v>
      </c>
      <c r="AE20" t="s">
        <v>56</v>
      </c>
      <c r="AF20" t="s">
        <v>56</v>
      </c>
      <c r="AG20" t="s">
        <v>55</v>
      </c>
      <c r="AH20" t="s">
        <v>462</v>
      </c>
      <c r="AI20">
        <v>7.68</v>
      </c>
      <c r="AJ20" t="s">
        <v>463</v>
      </c>
      <c r="AK20">
        <v>4.99</v>
      </c>
      <c r="AL20">
        <v>44</v>
      </c>
      <c r="AM20" s="110" t="str">
        <f t="shared" si="1"/>
        <v>&lt; 25mph</v>
      </c>
    </row>
    <row r="21" spans="1:39" x14ac:dyDescent="0.45">
      <c r="A21">
        <f t="shared" si="0"/>
        <v>20</v>
      </c>
      <c r="B21" t="str">
        <f>""</f>
        <v/>
      </c>
      <c r="C21" t="s">
        <v>129</v>
      </c>
      <c r="D21" s="111">
        <v>42198</v>
      </c>
      <c r="E21">
        <v>2015</v>
      </c>
      <c r="F21" s="112">
        <v>0.46875</v>
      </c>
      <c r="G21">
        <v>33.767847000000003</v>
      </c>
      <c r="H21">
        <v>-117.72072300000001</v>
      </c>
      <c r="I21" t="s">
        <v>41</v>
      </c>
      <c r="J21" t="s">
        <v>42</v>
      </c>
      <c r="K21" t="s">
        <v>6</v>
      </c>
      <c r="L21" t="s">
        <v>6</v>
      </c>
      <c r="N21" t="s">
        <v>43</v>
      </c>
      <c r="O21" t="s">
        <v>101</v>
      </c>
      <c r="P21" t="s">
        <v>130</v>
      </c>
      <c r="Q21" t="s">
        <v>131</v>
      </c>
      <c r="R21" t="s">
        <v>61</v>
      </c>
      <c r="S21" t="s">
        <v>62</v>
      </c>
      <c r="T21" t="s">
        <v>49</v>
      </c>
      <c r="U21" t="s">
        <v>50</v>
      </c>
      <c r="V21">
        <v>12</v>
      </c>
      <c r="W21" t="s">
        <v>51</v>
      </c>
      <c r="X21" t="s">
        <v>52</v>
      </c>
      <c r="Y21" t="s">
        <v>53</v>
      </c>
      <c r="Z21" t="s">
        <v>54</v>
      </c>
      <c r="AA21" s="111">
        <v>42198</v>
      </c>
      <c r="AB21" s="112">
        <v>0.5625</v>
      </c>
      <c r="AC21" t="s">
        <v>55</v>
      </c>
      <c r="AD21" t="s">
        <v>56</v>
      </c>
      <c r="AE21" t="s">
        <v>56</v>
      </c>
      <c r="AF21" t="s">
        <v>56</v>
      </c>
      <c r="AG21" t="s">
        <v>55</v>
      </c>
      <c r="AH21" t="s">
        <v>444</v>
      </c>
      <c r="AI21">
        <v>3.07</v>
      </c>
      <c r="AJ21" t="s">
        <v>464</v>
      </c>
      <c r="AK21">
        <v>7</v>
      </c>
      <c r="AL21">
        <v>55</v>
      </c>
      <c r="AM21" s="110" t="str">
        <f t="shared" si="1"/>
        <v>&lt; 25mph</v>
      </c>
    </row>
    <row r="22" spans="1:39" x14ac:dyDescent="0.45">
      <c r="A22">
        <f t="shared" si="0"/>
        <v>21</v>
      </c>
      <c r="B22" t="str">
        <f>""</f>
        <v/>
      </c>
      <c r="C22" t="s">
        <v>132</v>
      </c>
      <c r="D22" s="111">
        <v>42228</v>
      </c>
      <c r="E22">
        <v>2015</v>
      </c>
      <c r="F22" s="112">
        <v>0.5</v>
      </c>
      <c r="G22">
        <v>35.177247000000001</v>
      </c>
      <c r="H22">
        <v>-118.33731899999999</v>
      </c>
      <c r="I22" t="s">
        <v>41</v>
      </c>
      <c r="J22" t="s">
        <v>42</v>
      </c>
      <c r="K22" t="s">
        <v>3</v>
      </c>
      <c r="L22" t="s">
        <v>3</v>
      </c>
      <c r="N22" t="s">
        <v>133</v>
      </c>
      <c r="O22" t="s">
        <v>56</v>
      </c>
      <c r="P22" t="s">
        <v>134</v>
      </c>
      <c r="Q22" t="s">
        <v>135</v>
      </c>
      <c r="R22" t="s">
        <v>47</v>
      </c>
      <c r="S22" t="s">
        <v>48</v>
      </c>
      <c r="T22" t="s">
        <v>49</v>
      </c>
      <c r="U22" t="s">
        <v>56</v>
      </c>
      <c r="V22" t="s">
        <v>136</v>
      </c>
      <c r="W22" t="s">
        <v>51</v>
      </c>
      <c r="X22" t="s">
        <v>52</v>
      </c>
      <c r="Y22" t="s">
        <v>128</v>
      </c>
      <c r="Z22" t="s">
        <v>54</v>
      </c>
      <c r="AA22" s="111">
        <v>42228</v>
      </c>
      <c r="AB22" s="112">
        <v>0.46319444444444452</v>
      </c>
      <c r="AC22" t="s">
        <v>63</v>
      </c>
      <c r="AD22" t="s">
        <v>56</v>
      </c>
      <c r="AE22" t="s">
        <v>56</v>
      </c>
      <c r="AF22" t="s">
        <v>56</v>
      </c>
      <c r="AG22" t="s">
        <v>137</v>
      </c>
      <c r="AH22" t="s">
        <v>465</v>
      </c>
      <c r="AI22">
        <v>7.19</v>
      </c>
      <c r="AJ22" t="s">
        <v>466</v>
      </c>
      <c r="AK22">
        <v>18.010000000000002</v>
      </c>
      <c r="AL22">
        <v>16</v>
      </c>
      <c r="AM22" s="110" t="str">
        <f t="shared" si="1"/>
        <v>&lt; 25mph</v>
      </c>
    </row>
    <row r="23" spans="1:39" x14ac:dyDescent="0.45">
      <c r="A23">
        <f t="shared" si="0"/>
        <v>22</v>
      </c>
      <c r="B23" t="str">
        <f>""</f>
        <v/>
      </c>
      <c r="C23" t="s">
        <v>138</v>
      </c>
      <c r="D23" s="111">
        <v>42250</v>
      </c>
      <c r="E23">
        <v>2015</v>
      </c>
      <c r="F23" s="112">
        <v>0.70833333333333337</v>
      </c>
      <c r="G23">
        <v>36.893599999999999</v>
      </c>
      <c r="H23">
        <v>-119.4571</v>
      </c>
      <c r="I23" t="s">
        <v>41</v>
      </c>
      <c r="J23" t="s">
        <v>42</v>
      </c>
      <c r="K23" t="s">
        <v>5</v>
      </c>
      <c r="L23" t="s">
        <v>5</v>
      </c>
      <c r="N23" t="s">
        <v>43</v>
      </c>
      <c r="O23" t="s">
        <v>101</v>
      </c>
      <c r="P23" t="s">
        <v>139</v>
      </c>
      <c r="Q23" t="s">
        <v>140</v>
      </c>
      <c r="R23" t="s">
        <v>47</v>
      </c>
      <c r="S23" t="s">
        <v>48</v>
      </c>
      <c r="T23" t="s">
        <v>49</v>
      </c>
      <c r="U23" t="s">
        <v>56</v>
      </c>
      <c r="V23">
        <v>220</v>
      </c>
      <c r="W23" t="s">
        <v>111</v>
      </c>
      <c r="X23" t="s">
        <v>52</v>
      </c>
      <c r="Y23" t="s">
        <v>53</v>
      </c>
      <c r="Z23" t="s">
        <v>54</v>
      </c>
      <c r="AA23" s="111">
        <v>42250</v>
      </c>
      <c r="AB23" s="112">
        <v>0.67708333333333337</v>
      </c>
      <c r="AC23" t="s">
        <v>37</v>
      </c>
      <c r="AD23" t="s">
        <v>56</v>
      </c>
      <c r="AE23" t="s">
        <v>141</v>
      </c>
      <c r="AF23" t="s">
        <v>70</v>
      </c>
      <c r="AG23" t="s">
        <v>64</v>
      </c>
      <c r="AH23" t="s">
        <v>467</v>
      </c>
      <c r="AI23">
        <v>1.24</v>
      </c>
      <c r="AJ23" t="s">
        <v>468</v>
      </c>
      <c r="AK23">
        <v>5.99</v>
      </c>
      <c r="AL23">
        <v>1</v>
      </c>
      <c r="AM23" s="110" t="str">
        <f t="shared" si="1"/>
        <v>&lt; 25mph</v>
      </c>
    </row>
    <row r="24" spans="1:39" x14ac:dyDescent="0.45">
      <c r="A24">
        <f t="shared" si="0"/>
        <v>23</v>
      </c>
      <c r="B24" t="str">
        <f>""</f>
        <v/>
      </c>
      <c r="C24" t="s">
        <v>142</v>
      </c>
      <c r="D24" s="111">
        <v>42286</v>
      </c>
      <c r="E24">
        <v>2015</v>
      </c>
      <c r="F24" s="112">
        <v>0.58333333333333337</v>
      </c>
      <c r="G24">
        <v>33.575239000000003</v>
      </c>
      <c r="H24">
        <v>-117.170044</v>
      </c>
      <c r="I24" t="s">
        <v>41</v>
      </c>
      <c r="J24" t="s">
        <v>42</v>
      </c>
      <c r="K24" t="s">
        <v>4</v>
      </c>
      <c r="L24" t="s">
        <v>4</v>
      </c>
      <c r="N24" t="s">
        <v>43</v>
      </c>
      <c r="O24" t="s">
        <v>143</v>
      </c>
      <c r="P24" t="s">
        <v>144</v>
      </c>
      <c r="Q24" t="s">
        <v>145</v>
      </c>
      <c r="R24" t="s">
        <v>47</v>
      </c>
      <c r="S24" t="s">
        <v>48</v>
      </c>
      <c r="T24" t="s">
        <v>49</v>
      </c>
      <c r="U24" t="s">
        <v>56</v>
      </c>
      <c r="V24">
        <v>12</v>
      </c>
      <c r="W24" t="s">
        <v>51</v>
      </c>
      <c r="X24" t="s">
        <v>63</v>
      </c>
      <c r="Y24" t="s">
        <v>53</v>
      </c>
      <c r="Z24" t="s">
        <v>75</v>
      </c>
      <c r="AA24" t="s">
        <v>76</v>
      </c>
      <c r="AB24" t="s">
        <v>56</v>
      </c>
      <c r="AC24" t="s">
        <v>86</v>
      </c>
      <c r="AD24" t="s">
        <v>146</v>
      </c>
      <c r="AE24" t="s">
        <v>56</v>
      </c>
      <c r="AF24" t="s">
        <v>56</v>
      </c>
      <c r="AG24" t="s">
        <v>55</v>
      </c>
      <c r="AH24" t="s">
        <v>469</v>
      </c>
      <c r="AI24">
        <v>4.96</v>
      </c>
      <c r="AJ24" t="s">
        <v>470</v>
      </c>
      <c r="AK24">
        <v>8.99</v>
      </c>
      <c r="AL24">
        <v>25</v>
      </c>
      <c r="AM24" s="110" t="str">
        <f t="shared" si="1"/>
        <v>&lt; 25mph</v>
      </c>
    </row>
    <row r="25" spans="1:39" x14ac:dyDescent="0.45">
      <c r="A25">
        <f t="shared" si="0"/>
        <v>24</v>
      </c>
      <c r="B25" t="str">
        <f>""</f>
        <v/>
      </c>
      <c r="C25" t="s">
        <v>147</v>
      </c>
      <c r="D25" s="111">
        <v>42385</v>
      </c>
      <c r="E25">
        <v>2016</v>
      </c>
      <c r="F25" s="112">
        <v>0.63888888888888884</v>
      </c>
      <c r="G25">
        <v>34.409571</v>
      </c>
      <c r="H25">
        <v>-118.68156999999999</v>
      </c>
      <c r="I25" t="s">
        <v>41</v>
      </c>
      <c r="J25" t="s">
        <v>42</v>
      </c>
      <c r="K25" t="s">
        <v>3</v>
      </c>
      <c r="L25" t="s">
        <v>3</v>
      </c>
      <c r="N25" t="s">
        <v>43</v>
      </c>
      <c r="O25" t="s">
        <v>148</v>
      </c>
      <c r="P25" t="s">
        <v>149</v>
      </c>
      <c r="Q25" t="s">
        <v>149</v>
      </c>
      <c r="R25" t="s">
        <v>61</v>
      </c>
      <c r="S25" t="s">
        <v>62</v>
      </c>
      <c r="T25" t="s">
        <v>49</v>
      </c>
      <c r="U25" t="s">
        <v>56</v>
      </c>
      <c r="V25">
        <v>16</v>
      </c>
      <c r="W25" t="s">
        <v>51</v>
      </c>
      <c r="X25" t="s">
        <v>52</v>
      </c>
      <c r="Y25" t="s">
        <v>53</v>
      </c>
      <c r="Z25" t="s">
        <v>54</v>
      </c>
      <c r="AA25" s="111">
        <v>42385</v>
      </c>
      <c r="AB25" s="112">
        <v>0.63888888888888884</v>
      </c>
      <c r="AC25" t="s">
        <v>86</v>
      </c>
      <c r="AD25" t="s">
        <v>63</v>
      </c>
      <c r="AE25" t="s">
        <v>56</v>
      </c>
      <c r="AF25" t="s">
        <v>56</v>
      </c>
      <c r="AG25" t="s">
        <v>55</v>
      </c>
      <c r="AH25" t="s">
        <v>471</v>
      </c>
      <c r="AI25">
        <v>7.2</v>
      </c>
      <c r="AJ25" t="s">
        <v>472</v>
      </c>
      <c r="AK25">
        <v>8.99</v>
      </c>
      <c r="AL25">
        <v>9</v>
      </c>
      <c r="AM25" s="110" t="str">
        <f t="shared" si="1"/>
        <v>&lt; 25mph</v>
      </c>
    </row>
    <row r="26" spans="1:39" x14ac:dyDescent="0.45">
      <c r="A26">
        <f t="shared" si="0"/>
        <v>25</v>
      </c>
      <c r="B26" t="str">
        <f>""</f>
        <v/>
      </c>
      <c r="C26" t="s">
        <v>150</v>
      </c>
      <c r="D26" s="111">
        <v>42422</v>
      </c>
      <c r="E26">
        <v>2016</v>
      </c>
      <c r="F26" s="112">
        <v>0.71111111111111114</v>
      </c>
      <c r="G26">
        <v>34.449164000000003</v>
      </c>
      <c r="H26">
        <v>-119.584498</v>
      </c>
      <c r="I26" t="s">
        <v>41</v>
      </c>
      <c r="J26" t="s">
        <v>42</v>
      </c>
      <c r="K26" t="s">
        <v>3</v>
      </c>
      <c r="L26" t="s">
        <v>3</v>
      </c>
      <c r="N26" t="s">
        <v>43</v>
      </c>
      <c r="O26" t="s">
        <v>151</v>
      </c>
      <c r="P26" t="s">
        <v>152</v>
      </c>
      <c r="Q26" t="s">
        <v>152</v>
      </c>
      <c r="R26" t="s">
        <v>61</v>
      </c>
      <c r="S26" t="s">
        <v>62</v>
      </c>
      <c r="T26" t="s">
        <v>49</v>
      </c>
      <c r="U26" t="s">
        <v>153</v>
      </c>
      <c r="V26">
        <v>16</v>
      </c>
      <c r="W26" t="s">
        <v>51</v>
      </c>
      <c r="X26" t="s">
        <v>52</v>
      </c>
      <c r="Y26" t="s">
        <v>53</v>
      </c>
      <c r="Z26" t="s">
        <v>54</v>
      </c>
      <c r="AA26" s="111">
        <v>42422</v>
      </c>
      <c r="AB26" s="112">
        <v>0.71111111111111114</v>
      </c>
      <c r="AC26" t="s">
        <v>86</v>
      </c>
      <c r="AD26" t="s">
        <v>52</v>
      </c>
      <c r="AE26" t="s">
        <v>56</v>
      </c>
      <c r="AF26" t="s">
        <v>56</v>
      </c>
      <c r="AG26" t="s">
        <v>55</v>
      </c>
      <c r="AH26" t="s">
        <v>473</v>
      </c>
      <c r="AI26">
        <v>5.58</v>
      </c>
      <c r="AJ26" t="s">
        <v>474</v>
      </c>
      <c r="AK26">
        <v>4</v>
      </c>
      <c r="AL26">
        <v>14</v>
      </c>
      <c r="AM26" s="110" t="str">
        <f t="shared" si="1"/>
        <v>&lt; 25mph</v>
      </c>
    </row>
    <row r="27" spans="1:39" x14ac:dyDescent="0.45">
      <c r="A27">
        <f t="shared" si="0"/>
        <v>26</v>
      </c>
      <c r="B27" t="str">
        <f>""</f>
        <v/>
      </c>
      <c r="C27" t="s">
        <v>154</v>
      </c>
      <c r="D27" s="111">
        <v>42427</v>
      </c>
      <c r="E27">
        <v>2016</v>
      </c>
      <c r="F27" s="112">
        <v>3.4027777777777768E-2</v>
      </c>
      <c r="G27">
        <v>33.913418</v>
      </c>
      <c r="H27">
        <v>-116.800325</v>
      </c>
      <c r="I27" t="s">
        <v>63</v>
      </c>
      <c r="J27" t="s">
        <v>42</v>
      </c>
      <c r="K27" t="s">
        <v>3</v>
      </c>
      <c r="L27" t="s">
        <v>3</v>
      </c>
      <c r="N27" t="s">
        <v>43</v>
      </c>
      <c r="O27" t="s">
        <v>101</v>
      </c>
      <c r="P27" t="s">
        <v>155</v>
      </c>
      <c r="Q27" t="s">
        <v>155</v>
      </c>
      <c r="R27" t="s">
        <v>61</v>
      </c>
      <c r="S27" t="s">
        <v>62</v>
      </c>
      <c r="T27" t="s">
        <v>49</v>
      </c>
      <c r="U27" t="s">
        <v>56</v>
      </c>
      <c r="V27">
        <v>12</v>
      </c>
      <c r="W27" t="s">
        <v>51</v>
      </c>
      <c r="X27" t="s">
        <v>52</v>
      </c>
      <c r="Y27" t="s">
        <v>53</v>
      </c>
      <c r="Z27" t="s">
        <v>54</v>
      </c>
      <c r="AA27" s="111">
        <v>42427</v>
      </c>
      <c r="AB27" s="112">
        <v>3.4027777777777768E-2</v>
      </c>
      <c r="AC27" t="s">
        <v>37</v>
      </c>
      <c r="AD27" t="s">
        <v>56</v>
      </c>
      <c r="AE27" t="s">
        <v>80</v>
      </c>
      <c r="AF27" t="s">
        <v>81</v>
      </c>
      <c r="AG27" t="s">
        <v>55</v>
      </c>
      <c r="AH27" t="s">
        <v>475</v>
      </c>
      <c r="AI27">
        <v>1.3</v>
      </c>
      <c r="AJ27" t="s">
        <v>476</v>
      </c>
      <c r="AK27">
        <v>13</v>
      </c>
      <c r="AL27">
        <v>7</v>
      </c>
      <c r="AM27" s="110" t="str">
        <f t="shared" si="1"/>
        <v>&lt; 25mph</v>
      </c>
    </row>
    <row r="28" spans="1:39" x14ac:dyDescent="0.45">
      <c r="A28">
        <f t="shared" si="0"/>
        <v>27</v>
      </c>
      <c r="B28" t="str">
        <f>""</f>
        <v/>
      </c>
      <c r="C28" t="s">
        <v>156</v>
      </c>
      <c r="D28" s="111">
        <v>42481</v>
      </c>
      <c r="E28">
        <v>2016</v>
      </c>
      <c r="F28" s="112">
        <v>0.51388888888888884</v>
      </c>
      <c r="G28">
        <v>34.333927000000003</v>
      </c>
      <c r="H28">
        <v>-119.27482500000001</v>
      </c>
      <c r="I28" t="s">
        <v>41</v>
      </c>
      <c r="J28" t="s">
        <v>42</v>
      </c>
      <c r="K28" t="s">
        <v>4</v>
      </c>
      <c r="L28" t="s">
        <v>4</v>
      </c>
      <c r="N28" t="s">
        <v>43</v>
      </c>
      <c r="O28" t="s">
        <v>157</v>
      </c>
      <c r="P28" t="s">
        <v>158</v>
      </c>
      <c r="Q28" t="s">
        <v>158</v>
      </c>
      <c r="R28" t="s">
        <v>61</v>
      </c>
      <c r="S28" t="s">
        <v>62</v>
      </c>
      <c r="T28" t="s">
        <v>49</v>
      </c>
      <c r="U28" t="s">
        <v>56</v>
      </c>
      <c r="V28">
        <v>66</v>
      </c>
      <c r="W28" t="s">
        <v>111</v>
      </c>
      <c r="X28" t="s">
        <v>52</v>
      </c>
      <c r="Y28" t="s">
        <v>53</v>
      </c>
      <c r="Z28" t="s">
        <v>54</v>
      </c>
      <c r="AA28" s="111">
        <v>42481</v>
      </c>
      <c r="AB28" s="112">
        <v>0.51388888888888884</v>
      </c>
      <c r="AC28" t="s">
        <v>37</v>
      </c>
      <c r="AD28" t="s">
        <v>56</v>
      </c>
      <c r="AE28" t="s">
        <v>112</v>
      </c>
      <c r="AF28" t="s">
        <v>70</v>
      </c>
      <c r="AG28" t="s">
        <v>55</v>
      </c>
      <c r="AH28" t="s">
        <v>477</v>
      </c>
      <c r="AI28">
        <v>7.52</v>
      </c>
      <c r="AJ28" t="s">
        <v>478</v>
      </c>
      <c r="AK28">
        <v>5.99</v>
      </c>
      <c r="AL28">
        <v>34</v>
      </c>
      <c r="AM28" s="110" t="str">
        <f t="shared" si="1"/>
        <v>&lt; 25mph</v>
      </c>
    </row>
    <row r="29" spans="1:39" x14ac:dyDescent="0.45">
      <c r="A29">
        <f t="shared" si="0"/>
        <v>28</v>
      </c>
      <c r="B29" t="str">
        <f>""</f>
        <v/>
      </c>
      <c r="C29" t="s">
        <v>159</v>
      </c>
      <c r="D29" s="111">
        <v>42485</v>
      </c>
      <c r="E29">
        <v>2016</v>
      </c>
      <c r="F29" s="112">
        <v>0.64097222222222228</v>
      </c>
      <c r="G29">
        <v>35.838740000000001</v>
      </c>
      <c r="H29">
        <v>-118.914749</v>
      </c>
      <c r="I29" t="s">
        <v>41</v>
      </c>
      <c r="J29" t="s">
        <v>42</v>
      </c>
      <c r="K29" t="s">
        <v>3</v>
      </c>
      <c r="L29" t="s">
        <v>3</v>
      </c>
      <c r="N29" t="s">
        <v>43</v>
      </c>
      <c r="O29" t="s">
        <v>101</v>
      </c>
      <c r="P29" t="s">
        <v>160</v>
      </c>
      <c r="Q29" t="s">
        <v>160</v>
      </c>
      <c r="R29" t="s">
        <v>47</v>
      </c>
      <c r="S29" t="s">
        <v>48</v>
      </c>
      <c r="T29" t="s">
        <v>49</v>
      </c>
      <c r="U29" t="s">
        <v>56</v>
      </c>
      <c r="V29">
        <v>12</v>
      </c>
      <c r="W29" t="s">
        <v>51</v>
      </c>
      <c r="X29" t="s">
        <v>52</v>
      </c>
      <c r="Y29" t="s">
        <v>53</v>
      </c>
      <c r="Z29" t="s">
        <v>54</v>
      </c>
      <c r="AA29" s="111">
        <v>42485</v>
      </c>
      <c r="AB29" s="112">
        <v>0.64097222222222228</v>
      </c>
      <c r="AC29" t="s">
        <v>86</v>
      </c>
      <c r="AD29" t="s">
        <v>146</v>
      </c>
      <c r="AE29" t="s">
        <v>56</v>
      </c>
      <c r="AF29" t="s">
        <v>56</v>
      </c>
      <c r="AG29" t="s">
        <v>55</v>
      </c>
      <c r="AH29" t="s">
        <v>479</v>
      </c>
      <c r="AI29">
        <v>3.62</v>
      </c>
      <c r="AJ29" t="s">
        <v>480</v>
      </c>
      <c r="AK29">
        <v>14.99</v>
      </c>
      <c r="AL29">
        <v>1</v>
      </c>
      <c r="AM29" s="110" t="str">
        <f t="shared" si="1"/>
        <v>&lt; 25mph</v>
      </c>
    </row>
    <row r="30" spans="1:39" x14ac:dyDescent="0.45">
      <c r="A30">
        <f t="shared" si="0"/>
        <v>29</v>
      </c>
      <c r="B30" t="str">
        <f>""</f>
        <v/>
      </c>
      <c r="C30" t="s">
        <v>161</v>
      </c>
      <c r="D30" s="111">
        <v>42485</v>
      </c>
      <c r="E30">
        <v>2016</v>
      </c>
      <c r="F30" s="112">
        <v>0.80208333333333337</v>
      </c>
      <c r="G30">
        <v>36.137197999999998</v>
      </c>
      <c r="H30">
        <v>-118.861515</v>
      </c>
      <c r="I30" t="s">
        <v>41</v>
      </c>
      <c r="J30" t="s">
        <v>42</v>
      </c>
      <c r="K30" t="s">
        <v>4</v>
      </c>
      <c r="L30" t="s">
        <v>4</v>
      </c>
      <c r="N30" t="s">
        <v>43</v>
      </c>
      <c r="O30" t="s">
        <v>101</v>
      </c>
      <c r="P30" t="s">
        <v>162</v>
      </c>
      <c r="Q30" t="s">
        <v>162</v>
      </c>
      <c r="R30" t="s">
        <v>47</v>
      </c>
      <c r="S30" t="s">
        <v>48</v>
      </c>
      <c r="T30" t="s">
        <v>49</v>
      </c>
      <c r="U30" t="s">
        <v>163</v>
      </c>
      <c r="V30" t="s">
        <v>164</v>
      </c>
      <c r="W30" t="s">
        <v>51</v>
      </c>
      <c r="X30" t="s">
        <v>52</v>
      </c>
      <c r="Y30" t="s">
        <v>53</v>
      </c>
      <c r="Z30" t="s">
        <v>54</v>
      </c>
      <c r="AA30" s="111">
        <v>42485</v>
      </c>
      <c r="AB30" s="112">
        <v>0.80208333333333337</v>
      </c>
      <c r="AC30" t="s">
        <v>86</v>
      </c>
      <c r="AD30" t="s">
        <v>52</v>
      </c>
      <c r="AE30" t="s">
        <v>56</v>
      </c>
      <c r="AF30" t="s">
        <v>56</v>
      </c>
      <c r="AG30" t="s">
        <v>55</v>
      </c>
      <c r="AH30" t="s">
        <v>481</v>
      </c>
      <c r="AI30">
        <v>6.51</v>
      </c>
      <c r="AJ30" t="s">
        <v>482</v>
      </c>
      <c r="AK30">
        <v>12.01</v>
      </c>
      <c r="AL30">
        <v>1</v>
      </c>
      <c r="AM30" s="110" t="str">
        <f t="shared" si="1"/>
        <v>&lt; 25mph</v>
      </c>
    </row>
    <row r="31" spans="1:39" x14ac:dyDescent="0.45">
      <c r="A31">
        <f t="shared" si="0"/>
        <v>30</v>
      </c>
      <c r="B31" t="str">
        <f>""</f>
        <v/>
      </c>
      <c r="C31" t="s">
        <v>165</v>
      </c>
      <c r="D31" s="111">
        <v>42488</v>
      </c>
      <c r="E31">
        <v>2016</v>
      </c>
      <c r="F31" s="112">
        <v>0.58333333333333337</v>
      </c>
      <c r="G31">
        <v>34.357004000000003</v>
      </c>
      <c r="H31">
        <v>-119.314044</v>
      </c>
      <c r="I31" t="s">
        <v>41</v>
      </c>
      <c r="J31" t="s">
        <v>42</v>
      </c>
      <c r="K31" t="s">
        <v>5</v>
      </c>
      <c r="L31" t="s">
        <v>5</v>
      </c>
      <c r="N31" t="s">
        <v>43</v>
      </c>
      <c r="O31" t="s">
        <v>157</v>
      </c>
      <c r="P31" t="s">
        <v>166</v>
      </c>
      <c r="Q31" t="s">
        <v>166</v>
      </c>
      <c r="R31" t="s">
        <v>61</v>
      </c>
      <c r="S31" t="s">
        <v>62</v>
      </c>
      <c r="T31" t="s">
        <v>49</v>
      </c>
      <c r="U31" t="s">
        <v>56</v>
      </c>
      <c r="V31">
        <v>16</v>
      </c>
      <c r="W31" t="s">
        <v>51</v>
      </c>
      <c r="X31" t="s">
        <v>52</v>
      </c>
      <c r="Y31" t="s">
        <v>53</v>
      </c>
      <c r="Z31" t="s">
        <v>54</v>
      </c>
      <c r="AA31" s="111">
        <v>42488</v>
      </c>
      <c r="AB31" s="112">
        <v>0.58333333333333337</v>
      </c>
      <c r="AC31" t="s">
        <v>86</v>
      </c>
      <c r="AD31" t="s">
        <v>63</v>
      </c>
      <c r="AE31" t="s">
        <v>56</v>
      </c>
      <c r="AF31" t="s">
        <v>56</v>
      </c>
      <c r="AG31" t="s">
        <v>55</v>
      </c>
      <c r="AH31" t="s">
        <v>483</v>
      </c>
      <c r="AI31">
        <v>7.74</v>
      </c>
      <c r="AJ31" t="s">
        <v>484</v>
      </c>
      <c r="AK31">
        <v>44.98</v>
      </c>
      <c r="AL31">
        <v>26</v>
      </c>
      <c r="AM31" s="110" t="str">
        <f t="shared" si="1"/>
        <v>40-55mph</v>
      </c>
    </row>
    <row r="32" spans="1:39" x14ac:dyDescent="0.45">
      <c r="A32">
        <f t="shared" si="0"/>
        <v>31</v>
      </c>
      <c r="B32" t="str">
        <f>""</f>
        <v/>
      </c>
      <c r="C32" t="s">
        <v>167</v>
      </c>
      <c r="D32" s="111">
        <v>42492</v>
      </c>
      <c r="E32">
        <v>2016</v>
      </c>
      <c r="F32" s="112">
        <v>0.29375000000000001</v>
      </c>
      <c r="G32">
        <v>34.473624000000001</v>
      </c>
      <c r="H32">
        <v>-120.215309</v>
      </c>
      <c r="I32" t="s">
        <v>41</v>
      </c>
      <c r="J32" t="s">
        <v>42</v>
      </c>
      <c r="K32" t="s">
        <v>3</v>
      </c>
      <c r="L32" t="s">
        <v>3</v>
      </c>
      <c r="N32" t="s">
        <v>43</v>
      </c>
      <c r="O32" t="s">
        <v>168</v>
      </c>
      <c r="P32" t="s">
        <v>169</v>
      </c>
      <c r="Q32" t="s">
        <v>169</v>
      </c>
      <c r="R32" t="s">
        <v>47</v>
      </c>
      <c r="S32" t="s">
        <v>48</v>
      </c>
      <c r="T32" t="s">
        <v>49</v>
      </c>
      <c r="U32" t="s">
        <v>56</v>
      </c>
      <c r="V32">
        <v>16</v>
      </c>
      <c r="W32" t="s">
        <v>51</v>
      </c>
      <c r="X32" t="s">
        <v>52</v>
      </c>
      <c r="Y32" t="s">
        <v>53</v>
      </c>
      <c r="Z32" t="s">
        <v>54</v>
      </c>
      <c r="AA32" s="111">
        <v>42492</v>
      </c>
      <c r="AB32" s="112">
        <v>0.29375000000000001</v>
      </c>
      <c r="AC32" t="s">
        <v>86</v>
      </c>
      <c r="AD32" t="s">
        <v>87</v>
      </c>
      <c r="AE32" t="s">
        <v>56</v>
      </c>
      <c r="AF32" t="s">
        <v>56</v>
      </c>
      <c r="AG32" t="s">
        <v>55</v>
      </c>
      <c r="AH32" t="s">
        <v>485</v>
      </c>
      <c r="AI32">
        <v>0.63</v>
      </c>
      <c r="AJ32" t="s">
        <v>486</v>
      </c>
      <c r="AK32">
        <v>3</v>
      </c>
      <c r="AL32">
        <v>13</v>
      </c>
      <c r="AM32" s="110" t="str">
        <f t="shared" si="1"/>
        <v>&lt; 25mph</v>
      </c>
    </row>
    <row r="33" spans="1:39" x14ac:dyDescent="0.45">
      <c r="A33">
        <f t="shared" si="0"/>
        <v>32</v>
      </c>
      <c r="B33" t="str">
        <f>""</f>
        <v/>
      </c>
      <c r="C33" t="s">
        <v>167</v>
      </c>
      <c r="D33" s="111">
        <v>42502</v>
      </c>
      <c r="E33">
        <v>2016</v>
      </c>
      <c r="F33" s="112">
        <v>0.37152777777777779</v>
      </c>
      <c r="G33">
        <v>34.473616</v>
      </c>
      <c r="H33">
        <v>-120.21599500000001</v>
      </c>
      <c r="I33" t="s">
        <v>41</v>
      </c>
      <c r="J33" t="s">
        <v>42</v>
      </c>
      <c r="K33" t="s">
        <v>3</v>
      </c>
      <c r="L33" t="s">
        <v>3</v>
      </c>
      <c r="N33" t="s">
        <v>43</v>
      </c>
      <c r="O33" t="s">
        <v>168</v>
      </c>
      <c r="P33" t="s">
        <v>170</v>
      </c>
      <c r="Q33" t="s">
        <v>170</v>
      </c>
      <c r="R33" t="s">
        <v>47</v>
      </c>
      <c r="S33" t="s">
        <v>48</v>
      </c>
      <c r="T33" t="s">
        <v>49</v>
      </c>
      <c r="U33" t="s">
        <v>56</v>
      </c>
      <c r="V33">
        <v>16</v>
      </c>
      <c r="W33" t="s">
        <v>51</v>
      </c>
      <c r="X33" t="s">
        <v>52</v>
      </c>
      <c r="Y33" t="s">
        <v>53</v>
      </c>
      <c r="Z33" t="s">
        <v>54</v>
      </c>
      <c r="AA33" s="111">
        <v>42502</v>
      </c>
      <c r="AB33" s="112">
        <v>0.37152777777777779</v>
      </c>
      <c r="AC33" t="s">
        <v>86</v>
      </c>
      <c r="AD33" t="s">
        <v>87</v>
      </c>
      <c r="AE33" t="s">
        <v>56</v>
      </c>
      <c r="AF33" t="s">
        <v>56</v>
      </c>
      <c r="AG33" t="s">
        <v>55</v>
      </c>
      <c r="AH33" t="s">
        <v>485</v>
      </c>
      <c r="AI33">
        <v>0.67</v>
      </c>
      <c r="AJ33" t="s">
        <v>487</v>
      </c>
      <c r="AK33">
        <v>4</v>
      </c>
      <c r="AL33">
        <v>12</v>
      </c>
      <c r="AM33" s="110" t="str">
        <f t="shared" si="1"/>
        <v>&lt; 25mph</v>
      </c>
    </row>
    <row r="34" spans="1:39" x14ac:dyDescent="0.45">
      <c r="A34">
        <f t="shared" si="0"/>
        <v>33</v>
      </c>
      <c r="B34" t="str">
        <f>""</f>
        <v/>
      </c>
      <c r="C34" t="s">
        <v>171</v>
      </c>
      <c r="D34" s="111">
        <v>42519</v>
      </c>
      <c r="E34">
        <v>2016</v>
      </c>
      <c r="F34" s="112">
        <v>0.93402777777777779</v>
      </c>
      <c r="G34">
        <v>36.009123000000002</v>
      </c>
      <c r="H34">
        <v>-118.956283</v>
      </c>
      <c r="I34" t="s">
        <v>41</v>
      </c>
      <c r="J34" t="s">
        <v>42</v>
      </c>
      <c r="K34" t="s">
        <v>5</v>
      </c>
      <c r="L34" t="s">
        <v>5</v>
      </c>
      <c r="N34" t="s">
        <v>43</v>
      </c>
      <c r="O34" t="s">
        <v>101</v>
      </c>
      <c r="P34" t="s">
        <v>172</v>
      </c>
      <c r="Q34" t="s">
        <v>172</v>
      </c>
      <c r="R34" t="s">
        <v>47</v>
      </c>
      <c r="S34" t="s">
        <v>48</v>
      </c>
      <c r="T34" t="s">
        <v>49</v>
      </c>
      <c r="U34" t="s">
        <v>163</v>
      </c>
      <c r="V34">
        <v>12</v>
      </c>
      <c r="W34" t="s">
        <v>51</v>
      </c>
      <c r="X34" t="s">
        <v>52</v>
      </c>
      <c r="Y34" t="s">
        <v>53</v>
      </c>
      <c r="Z34" t="s">
        <v>54</v>
      </c>
      <c r="AA34" s="111">
        <v>42519</v>
      </c>
      <c r="AB34" s="112">
        <v>0.93402777777777779</v>
      </c>
      <c r="AC34" t="s">
        <v>37</v>
      </c>
      <c r="AD34" t="s">
        <v>56</v>
      </c>
      <c r="AE34" t="s">
        <v>63</v>
      </c>
      <c r="AF34" t="s">
        <v>70</v>
      </c>
      <c r="AG34" t="s">
        <v>55</v>
      </c>
      <c r="AH34" t="s">
        <v>460</v>
      </c>
      <c r="AI34">
        <v>7.9</v>
      </c>
      <c r="AJ34" t="s">
        <v>488</v>
      </c>
      <c r="AK34">
        <v>0</v>
      </c>
      <c r="AL34">
        <v>11</v>
      </c>
      <c r="AM34" s="110" t="str">
        <f t="shared" si="1"/>
        <v>&lt; 25mph</v>
      </c>
    </row>
    <row r="35" spans="1:39" x14ac:dyDescent="0.45">
      <c r="A35">
        <f t="shared" ref="A35:A66" si="2">1+A34</f>
        <v>34</v>
      </c>
      <c r="B35" t="str">
        <f>""</f>
        <v/>
      </c>
      <c r="C35" t="s">
        <v>173</v>
      </c>
      <c r="D35" s="111">
        <v>42525</v>
      </c>
      <c r="E35">
        <v>2016</v>
      </c>
      <c r="F35" s="112">
        <v>0.4284722222222222</v>
      </c>
      <c r="G35">
        <v>33.594650000000001</v>
      </c>
      <c r="H35">
        <v>-117.13871</v>
      </c>
      <c r="I35" t="s">
        <v>41</v>
      </c>
      <c r="J35" t="s">
        <v>42</v>
      </c>
      <c r="K35" t="s">
        <v>4</v>
      </c>
      <c r="L35" t="s">
        <v>4</v>
      </c>
      <c r="N35" t="s">
        <v>55</v>
      </c>
      <c r="O35" t="s">
        <v>56</v>
      </c>
      <c r="P35" t="s">
        <v>174</v>
      </c>
      <c r="Q35" t="s">
        <v>174</v>
      </c>
      <c r="R35" t="s">
        <v>47</v>
      </c>
      <c r="S35" t="s">
        <v>48</v>
      </c>
      <c r="T35" t="s">
        <v>49</v>
      </c>
      <c r="U35" t="s">
        <v>56</v>
      </c>
      <c r="V35">
        <v>12</v>
      </c>
      <c r="W35" t="s">
        <v>51</v>
      </c>
      <c r="X35" t="s">
        <v>175</v>
      </c>
      <c r="Y35" t="s">
        <v>53</v>
      </c>
      <c r="Z35" t="s">
        <v>54</v>
      </c>
      <c r="AA35" s="111">
        <v>42525</v>
      </c>
      <c r="AB35" s="112">
        <v>0.4284722222222222</v>
      </c>
      <c r="AC35" t="s">
        <v>86</v>
      </c>
      <c r="AD35" t="s">
        <v>175</v>
      </c>
      <c r="AE35" t="s">
        <v>56</v>
      </c>
      <c r="AF35" t="s">
        <v>56</v>
      </c>
      <c r="AG35" t="s">
        <v>55</v>
      </c>
      <c r="AH35" t="s">
        <v>489</v>
      </c>
      <c r="AI35">
        <v>7.64</v>
      </c>
      <c r="AJ35" t="s">
        <v>490</v>
      </c>
      <c r="AK35">
        <v>8.99</v>
      </c>
      <c r="AL35">
        <v>25</v>
      </c>
      <c r="AM35" s="110" t="str">
        <f t="shared" si="1"/>
        <v>&lt; 25mph</v>
      </c>
    </row>
    <row r="36" spans="1:39" x14ac:dyDescent="0.45">
      <c r="A36">
        <f t="shared" si="2"/>
        <v>35</v>
      </c>
      <c r="B36" t="str">
        <f>""</f>
        <v/>
      </c>
      <c r="C36" t="s">
        <v>176</v>
      </c>
      <c r="D36" s="111">
        <v>42526</v>
      </c>
      <c r="E36">
        <v>2016</v>
      </c>
      <c r="F36" s="112">
        <v>0.66597222222222219</v>
      </c>
      <c r="G36">
        <v>34.420771999999999</v>
      </c>
      <c r="H36">
        <v>-118.421786</v>
      </c>
      <c r="I36" t="s">
        <v>41</v>
      </c>
      <c r="J36" t="s">
        <v>42</v>
      </c>
      <c r="K36" t="s">
        <v>3</v>
      </c>
      <c r="L36" t="s">
        <v>3</v>
      </c>
      <c r="N36" t="s">
        <v>43</v>
      </c>
      <c r="O36" t="s">
        <v>148</v>
      </c>
      <c r="P36" t="s">
        <v>177</v>
      </c>
      <c r="Q36" t="s">
        <v>177</v>
      </c>
      <c r="R36" t="s">
        <v>61</v>
      </c>
      <c r="S36" t="s">
        <v>62</v>
      </c>
      <c r="T36" t="s">
        <v>49</v>
      </c>
      <c r="U36" t="s">
        <v>163</v>
      </c>
      <c r="V36">
        <v>16</v>
      </c>
      <c r="W36" t="s">
        <v>51</v>
      </c>
      <c r="X36" t="s">
        <v>52</v>
      </c>
      <c r="Y36" t="s">
        <v>53</v>
      </c>
      <c r="Z36" t="s">
        <v>54</v>
      </c>
      <c r="AA36" s="111">
        <v>42526</v>
      </c>
      <c r="AB36" s="112">
        <v>0.66597222222222219</v>
      </c>
      <c r="AC36" t="s">
        <v>55</v>
      </c>
      <c r="AD36" t="s">
        <v>56</v>
      </c>
      <c r="AE36" t="s">
        <v>56</v>
      </c>
      <c r="AF36" t="s">
        <v>56</v>
      </c>
      <c r="AG36" t="s">
        <v>55</v>
      </c>
      <c r="AH36" t="s">
        <v>449</v>
      </c>
      <c r="AI36">
        <v>4.67</v>
      </c>
      <c r="AJ36" t="s">
        <v>491</v>
      </c>
      <c r="AK36">
        <v>20</v>
      </c>
      <c r="AL36">
        <v>28</v>
      </c>
      <c r="AM36" s="110" t="str">
        <f t="shared" si="1"/>
        <v>&lt; 25mph</v>
      </c>
    </row>
    <row r="37" spans="1:39" x14ac:dyDescent="0.45">
      <c r="A37">
        <f t="shared" si="2"/>
        <v>36</v>
      </c>
      <c r="B37" t="str">
        <f>""</f>
        <v/>
      </c>
      <c r="C37" t="s">
        <v>178</v>
      </c>
      <c r="D37" s="111">
        <v>42527</v>
      </c>
      <c r="E37">
        <v>2016</v>
      </c>
      <c r="F37" s="112">
        <v>0.73888888888888893</v>
      </c>
      <c r="G37">
        <v>35.135475999999997</v>
      </c>
      <c r="H37">
        <v>-118.477058</v>
      </c>
      <c r="I37" t="s">
        <v>41</v>
      </c>
      <c r="J37" t="s">
        <v>42</v>
      </c>
      <c r="K37" t="s">
        <v>3</v>
      </c>
      <c r="L37" t="s">
        <v>3</v>
      </c>
      <c r="N37" t="s">
        <v>43</v>
      </c>
      <c r="O37" t="s">
        <v>179</v>
      </c>
      <c r="P37" t="s">
        <v>180</v>
      </c>
      <c r="Q37" t="s">
        <v>180</v>
      </c>
      <c r="R37" t="s">
        <v>61</v>
      </c>
      <c r="S37" t="s">
        <v>62</v>
      </c>
      <c r="T37" t="s">
        <v>49</v>
      </c>
      <c r="U37" t="s">
        <v>56</v>
      </c>
      <c r="V37">
        <v>12</v>
      </c>
      <c r="W37" t="s">
        <v>51</v>
      </c>
      <c r="X37" t="s">
        <v>52</v>
      </c>
      <c r="Y37" t="s">
        <v>53</v>
      </c>
      <c r="Z37" t="s">
        <v>54</v>
      </c>
      <c r="AA37" s="111">
        <v>42527</v>
      </c>
      <c r="AB37" s="112">
        <v>0.73888888888888893</v>
      </c>
      <c r="AC37" t="s">
        <v>37</v>
      </c>
      <c r="AD37" t="s">
        <v>56</v>
      </c>
      <c r="AE37" t="s">
        <v>63</v>
      </c>
      <c r="AF37" t="s">
        <v>81</v>
      </c>
      <c r="AG37" t="s">
        <v>55</v>
      </c>
      <c r="AH37" t="s">
        <v>492</v>
      </c>
      <c r="AI37">
        <v>3.96</v>
      </c>
      <c r="AJ37" t="s">
        <v>493</v>
      </c>
      <c r="AK37">
        <v>24</v>
      </c>
      <c r="AL37">
        <v>28</v>
      </c>
      <c r="AM37" s="110" t="str">
        <f t="shared" si="1"/>
        <v>&lt; 25mph</v>
      </c>
    </row>
    <row r="38" spans="1:39" x14ac:dyDescent="0.45">
      <c r="A38">
        <f t="shared" si="2"/>
        <v>37</v>
      </c>
      <c r="B38" t="str">
        <f>""</f>
        <v/>
      </c>
      <c r="C38" t="s">
        <v>181</v>
      </c>
      <c r="D38" s="111">
        <v>42530</v>
      </c>
      <c r="E38">
        <v>2016</v>
      </c>
      <c r="F38" s="112">
        <v>0.4777777777777778</v>
      </c>
      <c r="G38">
        <v>34.586229000000003</v>
      </c>
      <c r="H38">
        <v>-118.19596199999999</v>
      </c>
      <c r="I38" t="s">
        <v>41</v>
      </c>
      <c r="J38" t="s">
        <v>42</v>
      </c>
      <c r="K38" t="s">
        <v>3</v>
      </c>
      <c r="L38" t="s">
        <v>3</v>
      </c>
      <c r="N38" t="s">
        <v>55</v>
      </c>
      <c r="O38" t="s">
        <v>56</v>
      </c>
      <c r="P38" t="s">
        <v>182</v>
      </c>
      <c r="Q38" t="s">
        <v>182</v>
      </c>
      <c r="R38" t="s">
        <v>61</v>
      </c>
      <c r="S38" t="s">
        <v>62</v>
      </c>
      <c r="T38" t="s">
        <v>49</v>
      </c>
      <c r="U38" t="s">
        <v>163</v>
      </c>
      <c r="V38">
        <v>12</v>
      </c>
      <c r="W38" t="s">
        <v>51</v>
      </c>
      <c r="X38" t="s">
        <v>52</v>
      </c>
      <c r="Y38" t="s">
        <v>53</v>
      </c>
      <c r="Z38" t="s">
        <v>54</v>
      </c>
      <c r="AA38" s="111">
        <v>42530</v>
      </c>
      <c r="AB38" s="112">
        <v>0.4777777777777778</v>
      </c>
      <c r="AC38" t="s">
        <v>37</v>
      </c>
      <c r="AD38" t="s">
        <v>56</v>
      </c>
      <c r="AE38" t="s">
        <v>141</v>
      </c>
      <c r="AF38" t="s">
        <v>70</v>
      </c>
      <c r="AG38" t="s">
        <v>55</v>
      </c>
      <c r="AH38" t="s">
        <v>494</v>
      </c>
      <c r="AI38">
        <v>6.32</v>
      </c>
      <c r="AJ38" t="s">
        <v>495</v>
      </c>
      <c r="AK38">
        <v>22.01</v>
      </c>
      <c r="AL38">
        <v>24</v>
      </c>
      <c r="AM38" s="110" t="str">
        <f t="shared" si="1"/>
        <v>&lt; 25mph</v>
      </c>
    </row>
    <row r="39" spans="1:39" x14ac:dyDescent="0.45">
      <c r="A39">
        <f t="shared" si="2"/>
        <v>38</v>
      </c>
      <c r="B39" t="str">
        <f>""</f>
        <v/>
      </c>
      <c r="C39" t="s">
        <v>183</v>
      </c>
      <c r="D39" s="111">
        <v>42542</v>
      </c>
      <c r="E39">
        <v>2016</v>
      </c>
      <c r="F39" s="112">
        <v>0.90763888888888888</v>
      </c>
      <c r="G39">
        <v>36.251508999999999</v>
      </c>
      <c r="H39">
        <v>-118.78093200000001</v>
      </c>
      <c r="I39" t="s">
        <v>41</v>
      </c>
      <c r="J39" t="s">
        <v>42</v>
      </c>
      <c r="K39" t="s">
        <v>4</v>
      </c>
      <c r="L39" t="s">
        <v>4</v>
      </c>
      <c r="N39" t="s">
        <v>43</v>
      </c>
      <c r="O39" t="s">
        <v>101</v>
      </c>
      <c r="P39" t="s">
        <v>184</v>
      </c>
      <c r="Q39" t="s">
        <v>184</v>
      </c>
      <c r="R39" t="s">
        <v>47</v>
      </c>
      <c r="S39" t="s">
        <v>48</v>
      </c>
      <c r="T39" t="s">
        <v>49</v>
      </c>
      <c r="U39" t="s">
        <v>163</v>
      </c>
      <c r="V39">
        <v>12</v>
      </c>
      <c r="W39" t="s">
        <v>51</v>
      </c>
      <c r="X39" t="s">
        <v>52</v>
      </c>
      <c r="Y39" t="s">
        <v>53</v>
      </c>
      <c r="Z39" t="s">
        <v>54</v>
      </c>
      <c r="AA39" s="111">
        <v>42542</v>
      </c>
      <c r="AB39" s="112">
        <v>0.90763888888888888</v>
      </c>
      <c r="AC39" t="s">
        <v>37</v>
      </c>
      <c r="AD39" t="s">
        <v>56</v>
      </c>
      <c r="AE39" t="s">
        <v>41</v>
      </c>
      <c r="AF39" t="s">
        <v>70</v>
      </c>
      <c r="AG39" t="s">
        <v>55</v>
      </c>
      <c r="AH39" t="s">
        <v>481</v>
      </c>
      <c r="AI39">
        <v>5.1100000000000003</v>
      </c>
      <c r="AJ39" t="s">
        <v>496</v>
      </c>
      <c r="AK39">
        <v>8.01</v>
      </c>
      <c r="AL39">
        <v>2</v>
      </c>
      <c r="AM39" s="110" t="str">
        <f t="shared" si="1"/>
        <v>&lt; 25mph</v>
      </c>
    </row>
    <row r="40" spans="1:39" x14ac:dyDescent="0.45">
      <c r="A40">
        <f t="shared" si="2"/>
        <v>39</v>
      </c>
      <c r="B40" t="str">
        <f>""</f>
        <v/>
      </c>
      <c r="C40" t="s">
        <v>185</v>
      </c>
      <c r="D40" s="111">
        <v>42559</v>
      </c>
      <c r="E40">
        <v>2016</v>
      </c>
      <c r="F40" s="112">
        <v>0.46875</v>
      </c>
      <c r="G40">
        <v>34.790622999999997</v>
      </c>
      <c r="H40">
        <v>-118.825559</v>
      </c>
      <c r="I40" t="s">
        <v>41</v>
      </c>
      <c r="J40" t="s">
        <v>42</v>
      </c>
      <c r="K40" t="s">
        <v>7</v>
      </c>
      <c r="L40" t="s">
        <v>7</v>
      </c>
      <c r="N40" t="s">
        <v>43</v>
      </c>
      <c r="O40" t="s">
        <v>179</v>
      </c>
      <c r="P40" t="s">
        <v>186</v>
      </c>
      <c r="Q40" t="s">
        <v>187</v>
      </c>
      <c r="R40" t="s">
        <v>47</v>
      </c>
      <c r="S40" t="s">
        <v>48</v>
      </c>
      <c r="T40" t="s">
        <v>49</v>
      </c>
      <c r="U40" t="s">
        <v>56</v>
      </c>
      <c r="V40">
        <v>66</v>
      </c>
      <c r="W40" t="s">
        <v>111</v>
      </c>
      <c r="X40" t="s">
        <v>52</v>
      </c>
      <c r="Y40" t="s">
        <v>53</v>
      </c>
      <c r="Z40" t="s">
        <v>75</v>
      </c>
      <c r="AA40" t="s">
        <v>76</v>
      </c>
      <c r="AB40" t="s">
        <v>56</v>
      </c>
      <c r="AC40" t="s">
        <v>55</v>
      </c>
      <c r="AD40" t="s">
        <v>56</v>
      </c>
      <c r="AE40" t="s">
        <v>56</v>
      </c>
      <c r="AF40" t="s">
        <v>56</v>
      </c>
      <c r="AG40" t="s">
        <v>55</v>
      </c>
      <c r="AH40" t="s">
        <v>497</v>
      </c>
      <c r="AI40">
        <v>7.95</v>
      </c>
      <c r="AJ40" t="s">
        <v>498</v>
      </c>
      <c r="AK40">
        <v>3</v>
      </c>
      <c r="AL40">
        <v>3</v>
      </c>
      <c r="AM40" s="110" t="str">
        <f t="shared" si="1"/>
        <v>&lt; 25mph</v>
      </c>
    </row>
    <row r="41" spans="1:39" x14ac:dyDescent="0.45">
      <c r="A41">
        <f t="shared" si="2"/>
        <v>40</v>
      </c>
      <c r="B41" t="str">
        <f>""</f>
        <v/>
      </c>
      <c r="C41" t="s">
        <v>188</v>
      </c>
      <c r="D41" s="111">
        <v>42600</v>
      </c>
      <c r="E41">
        <v>2016</v>
      </c>
      <c r="F41" s="112">
        <v>0.61944444444444446</v>
      </c>
      <c r="G41">
        <v>34.535572999999999</v>
      </c>
      <c r="H41">
        <v>-119.852255</v>
      </c>
      <c r="I41" t="s">
        <v>41</v>
      </c>
      <c r="J41" t="s">
        <v>42</v>
      </c>
      <c r="K41" t="s">
        <v>9</v>
      </c>
      <c r="L41" t="s">
        <v>9</v>
      </c>
      <c r="N41" t="s">
        <v>43</v>
      </c>
      <c r="O41" t="s">
        <v>168</v>
      </c>
      <c r="P41" t="s">
        <v>189</v>
      </c>
      <c r="Q41" t="s">
        <v>189</v>
      </c>
      <c r="R41" t="s">
        <v>61</v>
      </c>
      <c r="S41" t="s">
        <v>62</v>
      </c>
      <c r="T41" t="s">
        <v>49</v>
      </c>
      <c r="U41" t="s">
        <v>153</v>
      </c>
      <c r="V41">
        <v>16</v>
      </c>
      <c r="W41" t="s">
        <v>51</v>
      </c>
      <c r="X41" t="s">
        <v>52</v>
      </c>
      <c r="Y41" t="s">
        <v>53</v>
      </c>
      <c r="Z41" t="s">
        <v>54</v>
      </c>
      <c r="AA41" s="111">
        <v>42600</v>
      </c>
      <c r="AB41" s="112">
        <v>0.61944444444444446</v>
      </c>
      <c r="AC41" t="s">
        <v>37</v>
      </c>
      <c r="AD41" t="s">
        <v>56</v>
      </c>
      <c r="AE41" t="s">
        <v>41</v>
      </c>
      <c r="AF41" t="s">
        <v>190</v>
      </c>
      <c r="AG41" t="s">
        <v>55</v>
      </c>
      <c r="AH41" t="s">
        <v>499</v>
      </c>
      <c r="AI41">
        <v>7.85</v>
      </c>
      <c r="AJ41" t="s">
        <v>500</v>
      </c>
      <c r="AK41">
        <v>13</v>
      </c>
      <c r="AL41">
        <v>106</v>
      </c>
      <c r="AM41" s="110" t="str">
        <f t="shared" si="1"/>
        <v>&lt; 25mph</v>
      </c>
    </row>
    <row r="42" spans="1:39" x14ac:dyDescent="0.45">
      <c r="A42">
        <f t="shared" si="2"/>
        <v>41</v>
      </c>
      <c r="B42" t="str">
        <f>""</f>
        <v/>
      </c>
      <c r="C42" t="s">
        <v>191</v>
      </c>
      <c r="D42" s="111">
        <v>42600</v>
      </c>
      <c r="E42">
        <v>2016</v>
      </c>
      <c r="F42" s="112">
        <v>0.79166666666666663</v>
      </c>
      <c r="G42">
        <v>34.421351999999999</v>
      </c>
      <c r="H42">
        <v>-119.59635400000001</v>
      </c>
      <c r="I42" t="s">
        <v>63</v>
      </c>
      <c r="J42" t="s">
        <v>42</v>
      </c>
      <c r="K42" t="s">
        <v>192</v>
      </c>
      <c r="L42" t="s">
        <v>192</v>
      </c>
      <c r="N42" t="s">
        <v>43</v>
      </c>
      <c r="O42" t="s">
        <v>168</v>
      </c>
      <c r="P42" t="s">
        <v>193</v>
      </c>
      <c r="Q42" t="s">
        <v>194</v>
      </c>
      <c r="R42" t="s">
        <v>47</v>
      </c>
      <c r="S42" t="s">
        <v>48</v>
      </c>
      <c r="T42" t="s">
        <v>49</v>
      </c>
      <c r="U42" t="s">
        <v>56</v>
      </c>
      <c r="V42" t="s">
        <v>164</v>
      </c>
      <c r="W42" t="s">
        <v>51</v>
      </c>
      <c r="X42" t="s">
        <v>52</v>
      </c>
      <c r="Y42" t="s">
        <v>53</v>
      </c>
      <c r="Z42" t="s">
        <v>75</v>
      </c>
      <c r="AA42" t="s">
        <v>76</v>
      </c>
      <c r="AB42" t="s">
        <v>56</v>
      </c>
      <c r="AC42" t="s">
        <v>86</v>
      </c>
      <c r="AD42" t="s">
        <v>52</v>
      </c>
      <c r="AE42" t="s">
        <v>56</v>
      </c>
      <c r="AF42" t="s">
        <v>56</v>
      </c>
      <c r="AG42" t="s">
        <v>55</v>
      </c>
      <c r="AH42" t="s">
        <v>501</v>
      </c>
      <c r="AI42">
        <v>5.13</v>
      </c>
      <c r="AJ42" t="s">
        <v>502</v>
      </c>
      <c r="AK42">
        <v>5.99</v>
      </c>
      <c r="AL42">
        <v>24</v>
      </c>
      <c r="AM42" s="110" t="str">
        <f t="shared" si="1"/>
        <v>&lt; 25mph</v>
      </c>
    </row>
    <row r="43" spans="1:39" x14ac:dyDescent="0.45">
      <c r="A43">
        <f t="shared" si="2"/>
        <v>42</v>
      </c>
      <c r="B43" t="str">
        <f>""</f>
        <v/>
      </c>
      <c r="C43" t="s">
        <v>195</v>
      </c>
      <c r="D43" s="111">
        <v>42606</v>
      </c>
      <c r="E43">
        <v>2016</v>
      </c>
      <c r="F43" s="112">
        <v>0.69236111111111109</v>
      </c>
      <c r="G43">
        <v>34.466453000000001</v>
      </c>
      <c r="H43">
        <v>-120.070103</v>
      </c>
      <c r="I43" t="s">
        <v>41</v>
      </c>
      <c r="J43" t="s">
        <v>42</v>
      </c>
      <c r="K43" t="s">
        <v>5</v>
      </c>
      <c r="L43" t="s">
        <v>5</v>
      </c>
      <c r="N43" t="s">
        <v>43</v>
      </c>
      <c r="O43" t="s">
        <v>168</v>
      </c>
      <c r="P43" t="s">
        <v>196</v>
      </c>
      <c r="Q43" t="s">
        <v>197</v>
      </c>
      <c r="R43" t="s">
        <v>47</v>
      </c>
      <c r="S43" t="s">
        <v>48</v>
      </c>
      <c r="T43" t="s">
        <v>49</v>
      </c>
      <c r="U43" t="s">
        <v>56</v>
      </c>
      <c r="V43">
        <v>16</v>
      </c>
      <c r="W43" t="s">
        <v>51</v>
      </c>
      <c r="X43" t="s">
        <v>52</v>
      </c>
      <c r="Y43" t="s">
        <v>53</v>
      </c>
      <c r="Z43" t="s">
        <v>54</v>
      </c>
      <c r="AA43" s="111">
        <v>42606</v>
      </c>
      <c r="AB43" s="112">
        <v>0.78472222222222221</v>
      </c>
      <c r="AC43" t="s">
        <v>37</v>
      </c>
      <c r="AD43" t="s">
        <v>56</v>
      </c>
      <c r="AE43" t="s">
        <v>112</v>
      </c>
      <c r="AF43" t="s">
        <v>70</v>
      </c>
      <c r="AG43" t="s">
        <v>55</v>
      </c>
      <c r="AH43" t="s">
        <v>503</v>
      </c>
      <c r="AI43">
        <v>3.48</v>
      </c>
      <c r="AJ43" t="s">
        <v>504</v>
      </c>
      <c r="AK43">
        <v>34.99</v>
      </c>
      <c r="AL43">
        <v>13</v>
      </c>
      <c r="AM43" s="110" t="str">
        <f t="shared" si="1"/>
        <v>25-40mph</v>
      </c>
    </row>
    <row r="44" spans="1:39" x14ac:dyDescent="0.45">
      <c r="A44">
        <f t="shared" si="2"/>
        <v>43</v>
      </c>
      <c r="B44" t="str">
        <f>""</f>
        <v/>
      </c>
      <c r="C44" t="s">
        <v>198</v>
      </c>
      <c r="D44" s="111">
        <v>42616</v>
      </c>
      <c r="E44">
        <v>2016</v>
      </c>
      <c r="F44" s="112">
        <v>0.43333333333333329</v>
      </c>
      <c r="G44">
        <v>34.444661000000004</v>
      </c>
      <c r="H44">
        <v>-119.236951</v>
      </c>
      <c r="I44" t="s">
        <v>41</v>
      </c>
      <c r="J44" t="s">
        <v>42</v>
      </c>
      <c r="K44" t="s">
        <v>4</v>
      </c>
      <c r="L44" t="s">
        <v>4</v>
      </c>
      <c r="N44" t="s">
        <v>43</v>
      </c>
      <c r="O44" t="s">
        <v>157</v>
      </c>
      <c r="P44" t="s">
        <v>199</v>
      </c>
      <c r="Q44" t="s">
        <v>200</v>
      </c>
      <c r="R44" t="s">
        <v>61</v>
      </c>
      <c r="S44" t="s">
        <v>62</v>
      </c>
      <c r="T44" t="s">
        <v>49</v>
      </c>
      <c r="U44" t="s">
        <v>56</v>
      </c>
      <c r="V44">
        <v>66</v>
      </c>
      <c r="W44" t="s">
        <v>111</v>
      </c>
      <c r="X44" t="s">
        <v>52</v>
      </c>
      <c r="Y44" t="s">
        <v>53</v>
      </c>
      <c r="Z44" t="s">
        <v>75</v>
      </c>
      <c r="AA44" t="s">
        <v>76</v>
      </c>
      <c r="AB44" t="s">
        <v>56</v>
      </c>
      <c r="AC44" t="s">
        <v>37</v>
      </c>
      <c r="AD44" t="s">
        <v>56</v>
      </c>
      <c r="AE44" t="s">
        <v>112</v>
      </c>
      <c r="AF44" t="s">
        <v>70</v>
      </c>
      <c r="AG44" t="s">
        <v>55</v>
      </c>
      <c r="AH44" t="s">
        <v>505</v>
      </c>
      <c r="AI44">
        <v>0.4</v>
      </c>
      <c r="AJ44" t="s">
        <v>506</v>
      </c>
      <c r="AK44">
        <v>2.68</v>
      </c>
      <c r="AL44">
        <v>14</v>
      </c>
      <c r="AM44" s="110" t="str">
        <f t="shared" si="1"/>
        <v>&lt; 25mph</v>
      </c>
    </row>
    <row r="45" spans="1:39" x14ac:dyDescent="0.45">
      <c r="A45">
        <f t="shared" si="2"/>
        <v>44</v>
      </c>
      <c r="B45" t="str">
        <f>""</f>
        <v/>
      </c>
      <c r="C45" t="s">
        <v>201</v>
      </c>
      <c r="D45" s="111">
        <v>42629</v>
      </c>
      <c r="E45">
        <v>2016</v>
      </c>
      <c r="F45" s="112">
        <v>0.79305555555555551</v>
      </c>
      <c r="G45">
        <v>34.485118999999997</v>
      </c>
      <c r="H45">
        <v>-119.300054</v>
      </c>
      <c r="I45" t="s">
        <v>41</v>
      </c>
      <c r="J45" t="s">
        <v>42</v>
      </c>
      <c r="K45" t="s">
        <v>3</v>
      </c>
      <c r="L45" t="s">
        <v>3</v>
      </c>
      <c r="N45" t="s">
        <v>43</v>
      </c>
      <c r="O45" t="s">
        <v>202</v>
      </c>
      <c r="P45" t="s">
        <v>203</v>
      </c>
      <c r="Q45" t="s">
        <v>203</v>
      </c>
      <c r="R45" t="s">
        <v>61</v>
      </c>
      <c r="S45" t="s">
        <v>62</v>
      </c>
      <c r="T45" t="s">
        <v>49</v>
      </c>
      <c r="U45" t="s">
        <v>56</v>
      </c>
      <c r="V45">
        <v>16</v>
      </c>
      <c r="W45" t="s">
        <v>51</v>
      </c>
      <c r="X45" t="s">
        <v>52</v>
      </c>
      <c r="Y45" t="s">
        <v>53</v>
      </c>
      <c r="Z45" t="s">
        <v>54</v>
      </c>
      <c r="AA45" s="111">
        <v>42629</v>
      </c>
      <c r="AB45" s="112">
        <v>0.79305555555555551</v>
      </c>
      <c r="AC45" t="s">
        <v>37</v>
      </c>
      <c r="AD45" t="s">
        <v>56</v>
      </c>
      <c r="AE45" t="s">
        <v>80</v>
      </c>
      <c r="AF45" t="s">
        <v>81</v>
      </c>
      <c r="AG45" t="s">
        <v>55</v>
      </c>
      <c r="AH45" t="s">
        <v>477</v>
      </c>
      <c r="AI45">
        <v>6.69</v>
      </c>
      <c r="AJ45" t="s">
        <v>507</v>
      </c>
      <c r="AK45">
        <v>4.99</v>
      </c>
      <c r="AL45">
        <v>6</v>
      </c>
      <c r="AM45" s="110" t="str">
        <f t="shared" si="1"/>
        <v>&lt; 25mph</v>
      </c>
    </row>
    <row r="46" spans="1:39" x14ac:dyDescent="0.45">
      <c r="A46">
        <f t="shared" si="2"/>
        <v>45</v>
      </c>
      <c r="B46" t="str">
        <f>""</f>
        <v/>
      </c>
      <c r="C46" t="s">
        <v>204</v>
      </c>
      <c r="D46" s="111">
        <v>42632</v>
      </c>
      <c r="E46">
        <v>2016</v>
      </c>
      <c r="F46" s="112">
        <v>0.25763888888888892</v>
      </c>
      <c r="G46">
        <v>34.039960999999998</v>
      </c>
      <c r="H46">
        <v>-118.66873200000001</v>
      </c>
      <c r="I46" t="s">
        <v>41</v>
      </c>
      <c r="J46" t="s">
        <v>42</v>
      </c>
      <c r="K46" t="s">
        <v>3</v>
      </c>
      <c r="L46" t="s">
        <v>3</v>
      </c>
      <c r="N46" t="s">
        <v>43</v>
      </c>
      <c r="O46" t="s">
        <v>148</v>
      </c>
      <c r="P46" t="s">
        <v>205</v>
      </c>
      <c r="Q46" t="s">
        <v>205</v>
      </c>
      <c r="R46" t="s">
        <v>61</v>
      </c>
      <c r="S46" t="s">
        <v>62</v>
      </c>
      <c r="T46" t="s">
        <v>49</v>
      </c>
      <c r="U46" t="s">
        <v>153</v>
      </c>
      <c r="V46">
        <v>16</v>
      </c>
      <c r="W46" t="s">
        <v>51</v>
      </c>
      <c r="X46" t="s">
        <v>52</v>
      </c>
      <c r="Y46" t="s">
        <v>53</v>
      </c>
      <c r="Z46" t="s">
        <v>75</v>
      </c>
      <c r="AA46" t="s">
        <v>76</v>
      </c>
      <c r="AB46" t="s">
        <v>56</v>
      </c>
      <c r="AC46" t="s">
        <v>55</v>
      </c>
      <c r="AD46" t="s">
        <v>56</v>
      </c>
      <c r="AE46" t="s">
        <v>56</v>
      </c>
      <c r="AF46" t="s">
        <v>56</v>
      </c>
      <c r="AG46" t="s">
        <v>55</v>
      </c>
      <c r="AH46" t="s">
        <v>508</v>
      </c>
      <c r="AI46">
        <v>3.63</v>
      </c>
      <c r="AJ46" t="s">
        <v>509</v>
      </c>
      <c r="AK46">
        <v>13</v>
      </c>
      <c r="AL46">
        <v>17</v>
      </c>
      <c r="AM46" s="110" t="str">
        <f t="shared" si="1"/>
        <v>&lt; 25mph</v>
      </c>
    </row>
    <row r="47" spans="1:39" x14ac:dyDescent="0.45">
      <c r="A47">
        <f t="shared" si="2"/>
        <v>46</v>
      </c>
      <c r="B47" t="str">
        <f>""</f>
        <v/>
      </c>
      <c r="C47" t="s">
        <v>206</v>
      </c>
      <c r="D47" s="111">
        <v>42637</v>
      </c>
      <c r="E47">
        <v>2016</v>
      </c>
      <c r="F47" s="112">
        <v>0.59722222222222221</v>
      </c>
      <c r="G47">
        <v>35.73807</v>
      </c>
      <c r="H47">
        <v>-118.95461</v>
      </c>
      <c r="I47" t="s">
        <v>41</v>
      </c>
      <c r="J47" t="s">
        <v>42</v>
      </c>
      <c r="K47" t="s">
        <v>4</v>
      </c>
      <c r="L47" t="s">
        <v>4</v>
      </c>
      <c r="N47" t="s">
        <v>43</v>
      </c>
      <c r="O47" t="s">
        <v>101</v>
      </c>
      <c r="P47" t="s">
        <v>207</v>
      </c>
      <c r="Q47" t="s">
        <v>207</v>
      </c>
      <c r="R47" t="s">
        <v>47</v>
      </c>
      <c r="S47" t="s">
        <v>48</v>
      </c>
      <c r="T47" t="s">
        <v>49</v>
      </c>
      <c r="U47" t="s">
        <v>56</v>
      </c>
      <c r="V47">
        <v>12</v>
      </c>
      <c r="W47" t="s">
        <v>51</v>
      </c>
      <c r="X47" t="s">
        <v>52</v>
      </c>
      <c r="Y47" t="s">
        <v>53</v>
      </c>
      <c r="Z47" t="s">
        <v>54</v>
      </c>
      <c r="AA47" s="111">
        <v>42637</v>
      </c>
      <c r="AB47" s="112">
        <v>0.59722222222222221</v>
      </c>
      <c r="AC47" t="s">
        <v>37</v>
      </c>
      <c r="AD47" t="s">
        <v>56</v>
      </c>
      <c r="AE47" t="s">
        <v>112</v>
      </c>
      <c r="AF47" t="s">
        <v>70</v>
      </c>
      <c r="AG47" t="s">
        <v>55</v>
      </c>
      <c r="AH47" t="s">
        <v>510</v>
      </c>
      <c r="AI47">
        <v>7.2</v>
      </c>
      <c r="AJ47" t="s">
        <v>511</v>
      </c>
      <c r="AK47">
        <v>5.99</v>
      </c>
      <c r="AL47">
        <v>1</v>
      </c>
      <c r="AM47" s="110" t="str">
        <f t="shared" si="1"/>
        <v>&lt; 25mph</v>
      </c>
    </row>
    <row r="48" spans="1:39" x14ac:dyDescent="0.45">
      <c r="A48">
        <f t="shared" si="2"/>
        <v>47</v>
      </c>
      <c r="B48" t="str">
        <f>""</f>
        <v/>
      </c>
      <c r="C48" t="s">
        <v>208</v>
      </c>
      <c r="D48" s="111">
        <v>42645</v>
      </c>
      <c r="E48">
        <v>2016</v>
      </c>
      <c r="F48" s="112">
        <v>0.84236111111111112</v>
      </c>
      <c r="G48">
        <v>34.631357000000001</v>
      </c>
      <c r="H48">
        <v>-118.25558100000001</v>
      </c>
      <c r="I48" t="s">
        <v>41</v>
      </c>
      <c r="J48" t="s">
        <v>42</v>
      </c>
      <c r="K48" t="s">
        <v>4</v>
      </c>
      <c r="L48" t="s">
        <v>4</v>
      </c>
      <c r="N48" t="s">
        <v>43</v>
      </c>
      <c r="O48" t="s">
        <v>148</v>
      </c>
      <c r="P48" t="s">
        <v>209</v>
      </c>
      <c r="Q48" t="s">
        <v>209</v>
      </c>
      <c r="R48" t="s">
        <v>61</v>
      </c>
      <c r="S48" t="s">
        <v>62</v>
      </c>
      <c r="T48" t="s">
        <v>49</v>
      </c>
      <c r="U48" t="s">
        <v>56</v>
      </c>
      <c r="V48">
        <v>12</v>
      </c>
      <c r="W48" t="s">
        <v>51</v>
      </c>
      <c r="X48" t="s">
        <v>52</v>
      </c>
      <c r="Y48" t="s">
        <v>53</v>
      </c>
      <c r="Z48" t="s">
        <v>54</v>
      </c>
      <c r="AA48" s="111">
        <v>42645</v>
      </c>
      <c r="AB48" s="112">
        <v>0.84236111111111112</v>
      </c>
      <c r="AC48" t="s">
        <v>86</v>
      </c>
      <c r="AD48" t="s">
        <v>52</v>
      </c>
      <c r="AE48" t="s">
        <v>56</v>
      </c>
      <c r="AF48" t="s">
        <v>56</v>
      </c>
      <c r="AG48" t="s">
        <v>55</v>
      </c>
      <c r="AH48" t="s">
        <v>512</v>
      </c>
      <c r="AI48">
        <v>2.94</v>
      </c>
      <c r="AJ48" t="s">
        <v>513</v>
      </c>
      <c r="AK48">
        <v>15.99</v>
      </c>
      <c r="AL48">
        <v>12</v>
      </c>
      <c r="AM48" s="110" t="str">
        <f t="shared" si="1"/>
        <v>&lt; 25mph</v>
      </c>
    </row>
    <row r="49" spans="1:39" x14ac:dyDescent="0.45">
      <c r="A49">
        <f t="shared" si="2"/>
        <v>48</v>
      </c>
      <c r="B49" t="str">
        <f>""</f>
        <v/>
      </c>
      <c r="C49" t="s">
        <v>210</v>
      </c>
      <c r="D49" s="111">
        <v>42661</v>
      </c>
      <c r="E49">
        <v>2016</v>
      </c>
      <c r="F49" s="112">
        <v>0.77847222222222223</v>
      </c>
      <c r="G49">
        <v>34.468682999999999</v>
      </c>
      <c r="H49">
        <v>-119.772155</v>
      </c>
      <c r="I49" t="s">
        <v>41</v>
      </c>
      <c r="J49" t="s">
        <v>42</v>
      </c>
      <c r="K49" t="s">
        <v>4</v>
      </c>
      <c r="L49" t="s">
        <v>4</v>
      </c>
      <c r="N49" t="s">
        <v>43</v>
      </c>
      <c r="O49" t="s">
        <v>211</v>
      </c>
      <c r="P49" t="s">
        <v>212</v>
      </c>
      <c r="Q49" t="s">
        <v>212</v>
      </c>
      <c r="R49" t="s">
        <v>61</v>
      </c>
      <c r="S49" t="s">
        <v>62</v>
      </c>
      <c r="T49" t="s">
        <v>49</v>
      </c>
      <c r="U49" t="s">
        <v>153</v>
      </c>
      <c r="V49">
        <v>16</v>
      </c>
      <c r="W49" t="s">
        <v>51</v>
      </c>
      <c r="X49" t="s">
        <v>52</v>
      </c>
      <c r="Y49" t="s">
        <v>53</v>
      </c>
      <c r="Z49" t="s">
        <v>54</v>
      </c>
      <c r="AA49" s="111">
        <v>42661</v>
      </c>
      <c r="AB49" s="112">
        <v>0.77847222222222223</v>
      </c>
      <c r="AC49" t="s">
        <v>86</v>
      </c>
      <c r="AD49" t="s">
        <v>213</v>
      </c>
      <c r="AE49" t="s">
        <v>56</v>
      </c>
      <c r="AF49" t="s">
        <v>56</v>
      </c>
      <c r="AG49" t="s">
        <v>55</v>
      </c>
      <c r="AH49" t="s">
        <v>514</v>
      </c>
      <c r="AI49">
        <v>7.03</v>
      </c>
      <c r="AJ49" t="s">
        <v>515</v>
      </c>
      <c r="AK49">
        <v>50</v>
      </c>
      <c r="AL49">
        <v>134</v>
      </c>
      <c r="AM49" s="110" t="str">
        <f t="shared" si="1"/>
        <v>40-55mph</v>
      </c>
    </row>
    <row r="50" spans="1:39" x14ac:dyDescent="0.45">
      <c r="A50">
        <f t="shared" si="2"/>
        <v>49</v>
      </c>
      <c r="B50" t="str">
        <f>""</f>
        <v/>
      </c>
      <c r="C50" t="s">
        <v>176</v>
      </c>
      <c r="D50" s="111">
        <v>42665</v>
      </c>
      <c r="E50">
        <v>2016</v>
      </c>
      <c r="F50" s="112">
        <v>0.63680555555555551</v>
      </c>
      <c r="G50">
        <v>34.381228999999998</v>
      </c>
      <c r="H50">
        <v>-118.41318099999999</v>
      </c>
      <c r="I50" t="s">
        <v>63</v>
      </c>
      <c r="J50" t="s">
        <v>42</v>
      </c>
      <c r="K50" t="s">
        <v>3</v>
      </c>
      <c r="L50" t="s">
        <v>3</v>
      </c>
      <c r="N50" t="s">
        <v>43</v>
      </c>
      <c r="O50" t="s">
        <v>148</v>
      </c>
      <c r="P50" t="s">
        <v>214</v>
      </c>
      <c r="Q50" t="s">
        <v>215</v>
      </c>
      <c r="R50" t="s">
        <v>61</v>
      </c>
      <c r="S50" t="s">
        <v>62</v>
      </c>
      <c r="T50" t="s">
        <v>49</v>
      </c>
      <c r="U50" t="s">
        <v>56</v>
      </c>
      <c r="V50">
        <v>16</v>
      </c>
      <c r="W50" t="s">
        <v>51</v>
      </c>
      <c r="X50" t="s">
        <v>52</v>
      </c>
      <c r="Y50" t="s">
        <v>53</v>
      </c>
      <c r="Z50" t="s">
        <v>54</v>
      </c>
      <c r="AA50" s="111">
        <v>42665</v>
      </c>
      <c r="AB50" s="112">
        <v>0.63680555555555551</v>
      </c>
      <c r="AC50" t="s">
        <v>37</v>
      </c>
      <c r="AD50" t="s">
        <v>56</v>
      </c>
      <c r="AE50" t="s">
        <v>141</v>
      </c>
      <c r="AF50" t="s">
        <v>70</v>
      </c>
      <c r="AG50" t="s">
        <v>55</v>
      </c>
      <c r="AH50" t="s">
        <v>449</v>
      </c>
      <c r="AI50">
        <v>1.96</v>
      </c>
      <c r="AJ50" t="s">
        <v>516</v>
      </c>
      <c r="AK50">
        <v>23</v>
      </c>
      <c r="AL50">
        <v>33</v>
      </c>
      <c r="AM50" s="110" t="str">
        <f t="shared" si="1"/>
        <v>&lt; 25mph</v>
      </c>
    </row>
    <row r="51" spans="1:39" x14ac:dyDescent="0.45">
      <c r="A51">
        <f t="shared" si="2"/>
        <v>50</v>
      </c>
      <c r="B51" t="str">
        <f>""</f>
        <v/>
      </c>
      <c r="C51" t="s">
        <v>201</v>
      </c>
      <c r="D51" s="111">
        <v>42666</v>
      </c>
      <c r="E51">
        <v>2016</v>
      </c>
      <c r="F51" s="112">
        <v>0.40277777777777779</v>
      </c>
      <c r="G51">
        <v>34.460281000000002</v>
      </c>
      <c r="H51">
        <v>-119.285265</v>
      </c>
      <c r="I51" t="s">
        <v>41</v>
      </c>
      <c r="J51" t="s">
        <v>42</v>
      </c>
      <c r="K51" t="s">
        <v>3</v>
      </c>
      <c r="L51" t="s">
        <v>3</v>
      </c>
      <c r="N51" t="s">
        <v>43</v>
      </c>
      <c r="O51" t="s">
        <v>157</v>
      </c>
      <c r="P51" t="s">
        <v>216</v>
      </c>
      <c r="Q51" t="s">
        <v>217</v>
      </c>
      <c r="R51" t="s">
        <v>61</v>
      </c>
      <c r="S51" t="s">
        <v>62</v>
      </c>
      <c r="T51" t="s">
        <v>49</v>
      </c>
      <c r="U51" t="s">
        <v>56</v>
      </c>
      <c r="V51" t="s">
        <v>164</v>
      </c>
      <c r="W51" t="s">
        <v>51</v>
      </c>
      <c r="X51" t="s">
        <v>52</v>
      </c>
      <c r="Y51" t="s">
        <v>53</v>
      </c>
      <c r="Z51" t="s">
        <v>75</v>
      </c>
      <c r="AA51" t="s">
        <v>76</v>
      </c>
      <c r="AB51" t="s">
        <v>56</v>
      </c>
      <c r="AC51" t="s">
        <v>86</v>
      </c>
      <c r="AD51" t="s">
        <v>52</v>
      </c>
      <c r="AE51" t="s">
        <v>56</v>
      </c>
      <c r="AF51" t="s">
        <v>56</v>
      </c>
      <c r="AG51" t="s">
        <v>55</v>
      </c>
      <c r="AH51" t="s">
        <v>477</v>
      </c>
      <c r="AI51">
        <v>6.08</v>
      </c>
      <c r="AJ51" t="s">
        <v>517</v>
      </c>
      <c r="AK51">
        <v>4</v>
      </c>
      <c r="AL51">
        <v>5</v>
      </c>
      <c r="AM51" s="110" t="str">
        <f t="shared" si="1"/>
        <v>&lt; 25mph</v>
      </c>
    </row>
    <row r="52" spans="1:39" x14ac:dyDescent="0.45">
      <c r="A52">
        <f t="shared" si="2"/>
        <v>51</v>
      </c>
      <c r="B52" t="str">
        <f>""</f>
        <v/>
      </c>
      <c r="C52" t="s">
        <v>218</v>
      </c>
      <c r="D52" s="111">
        <v>42669</v>
      </c>
      <c r="E52">
        <v>2016</v>
      </c>
      <c r="F52" s="112">
        <v>0.5131944444444444</v>
      </c>
      <c r="G52">
        <v>34.708129</v>
      </c>
      <c r="H52">
        <v>-118.536749</v>
      </c>
      <c r="I52" t="s">
        <v>41</v>
      </c>
      <c r="J52" t="s">
        <v>42</v>
      </c>
      <c r="K52" t="s">
        <v>4</v>
      </c>
      <c r="L52" t="s">
        <v>4</v>
      </c>
      <c r="N52" t="s">
        <v>43</v>
      </c>
      <c r="O52" t="s">
        <v>148</v>
      </c>
      <c r="P52" t="s">
        <v>219</v>
      </c>
      <c r="Q52" t="s">
        <v>220</v>
      </c>
      <c r="R52" t="s">
        <v>61</v>
      </c>
      <c r="S52" t="s">
        <v>62</v>
      </c>
      <c r="T52" t="s">
        <v>49</v>
      </c>
      <c r="U52" t="s">
        <v>56</v>
      </c>
      <c r="V52">
        <v>12</v>
      </c>
      <c r="W52" t="s">
        <v>51</v>
      </c>
      <c r="X52" t="s">
        <v>52</v>
      </c>
      <c r="Y52" t="s">
        <v>53</v>
      </c>
      <c r="Z52" t="s">
        <v>54</v>
      </c>
      <c r="AA52" s="111">
        <v>42669</v>
      </c>
      <c r="AB52" s="112">
        <v>0.5131944444444444</v>
      </c>
      <c r="AC52" t="s">
        <v>37</v>
      </c>
      <c r="AD52" t="s">
        <v>56</v>
      </c>
      <c r="AE52" t="s">
        <v>41</v>
      </c>
      <c r="AF52" t="s">
        <v>70</v>
      </c>
      <c r="AG52" t="s">
        <v>55</v>
      </c>
      <c r="AH52" t="s">
        <v>518</v>
      </c>
      <c r="AI52">
        <v>6.71</v>
      </c>
      <c r="AJ52" t="s">
        <v>519</v>
      </c>
      <c r="AK52">
        <v>4.99</v>
      </c>
      <c r="AL52">
        <v>11</v>
      </c>
      <c r="AM52" s="110" t="str">
        <f t="shared" si="1"/>
        <v>&lt; 25mph</v>
      </c>
    </row>
    <row r="53" spans="1:39" x14ac:dyDescent="0.45">
      <c r="A53">
        <f t="shared" si="2"/>
        <v>52</v>
      </c>
      <c r="B53" t="str">
        <f>""</f>
        <v/>
      </c>
      <c r="C53" t="s">
        <v>221</v>
      </c>
      <c r="D53" s="111">
        <v>42694</v>
      </c>
      <c r="E53">
        <v>2016</v>
      </c>
      <c r="F53" s="112">
        <v>0.46875</v>
      </c>
      <c r="G53">
        <v>34.188339999999997</v>
      </c>
      <c r="H53">
        <v>-118.874252</v>
      </c>
      <c r="I53" t="s">
        <v>41</v>
      </c>
      <c r="J53" t="s">
        <v>42</v>
      </c>
      <c r="K53" t="s">
        <v>3</v>
      </c>
      <c r="L53" t="s">
        <v>3</v>
      </c>
      <c r="N53" t="s">
        <v>133</v>
      </c>
      <c r="O53" t="s">
        <v>56</v>
      </c>
      <c r="P53" t="s">
        <v>222</v>
      </c>
      <c r="Q53" t="s">
        <v>222</v>
      </c>
      <c r="R53" t="s">
        <v>61</v>
      </c>
      <c r="S53" t="s">
        <v>62</v>
      </c>
      <c r="T53" t="s">
        <v>49</v>
      </c>
      <c r="U53" t="s">
        <v>223</v>
      </c>
      <c r="V53">
        <v>16</v>
      </c>
      <c r="W53" t="s">
        <v>51</v>
      </c>
      <c r="X53" t="s">
        <v>52</v>
      </c>
      <c r="Y53" t="s">
        <v>53</v>
      </c>
      <c r="Z53" t="s">
        <v>75</v>
      </c>
      <c r="AA53" t="s">
        <v>76</v>
      </c>
      <c r="AB53" t="s">
        <v>56</v>
      </c>
      <c r="AC53" t="s">
        <v>37</v>
      </c>
      <c r="AD53" t="s">
        <v>56</v>
      </c>
      <c r="AE53" t="s">
        <v>112</v>
      </c>
      <c r="AF53" t="s">
        <v>70</v>
      </c>
      <c r="AG53" t="s">
        <v>55</v>
      </c>
      <c r="AH53" t="s">
        <v>520</v>
      </c>
      <c r="AI53">
        <v>7.67</v>
      </c>
      <c r="AJ53" t="s">
        <v>521</v>
      </c>
      <c r="AK53">
        <v>4</v>
      </c>
      <c r="AL53">
        <v>58</v>
      </c>
      <c r="AM53" s="110" t="str">
        <f t="shared" si="1"/>
        <v>&lt; 25mph</v>
      </c>
    </row>
    <row r="54" spans="1:39" x14ac:dyDescent="0.45">
      <c r="A54">
        <f t="shared" si="2"/>
        <v>53</v>
      </c>
      <c r="B54" t="str">
        <f>""</f>
        <v/>
      </c>
      <c r="C54" t="s">
        <v>176</v>
      </c>
      <c r="D54" s="111">
        <v>42706</v>
      </c>
      <c r="E54">
        <v>2016</v>
      </c>
      <c r="F54" s="112">
        <v>0.8930555555555556</v>
      </c>
      <c r="G54">
        <v>34.381228999999998</v>
      </c>
      <c r="H54">
        <v>-118.41318099999999</v>
      </c>
      <c r="I54" t="s">
        <v>41</v>
      </c>
      <c r="J54" t="s">
        <v>42</v>
      </c>
      <c r="K54" t="s">
        <v>3</v>
      </c>
      <c r="L54" t="s">
        <v>3</v>
      </c>
      <c r="N54" t="s">
        <v>43</v>
      </c>
      <c r="O54" t="s">
        <v>93</v>
      </c>
      <c r="P54" t="s">
        <v>224</v>
      </c>
      <c r="Q54" t="s">
        <v>224</v>
      </c>
      <c r="R54" t="s">
        <v>61</v>
      </c>
      <c r="S54" t="s">
        <v>62</v>
      </c>
      <c r="T54" t="s">
        <v>49</v>
      </c>
      <c r="U54" t="s">
        <v>56</v>
      </c>
      <c r="V54">
        <v>66</v>
      </c>
      <c r="W54" t="s">
        <v>111</v>
      </c>
      <c r="X54" t="s">
        <v>52</v>
      </c>
      <c r="Y54" t="s">
        <v>53</v>
      </c>
      <c r="Z54" t="s">
        <v>75</v>
      </c>
      <c r="AA54" t="s">
        <v>76</v>
      </c>
      <c r="AB54" t="s">
        <v>56</v>
      </c>
      <c r="AC54" t="s">
        <v>37</v>
      </c>
      <c r="AD54" t="s">
        <v>56</v>
      </c>
      <c r="AE54" t="s">
        <v>41</v>
      </c>
      <c r="AF54" t="s">
        <v>70</v>
      </c>
      <c r="AG54" t="s">
        <v>55</v>
      </c>
      <c r="AH54" t="s">
        <v>449</v>
      </c>
      <c r="AI54">
        <v>1.96</v>
      </c>
      <c r="AJ54" t="s">
        <v>522</v>
      </c>
      <c r="AK54">
        <v>30</v>
      </c>
      <c r="AL54">
        <v>31</v>
      </c>
      <c r="AM54" s="110" t="str">
        <f t="shared" si="1"/>
        <v>25-40mph</v>
      </c>
    </row>
    <row r="55" spans="1:39" x14ac:dyDescent="0.45">
      <c r="A55">
        <f t="shared" si="2"/>
        <v>54</v>
      </c>
      <c r="B55" t="str">
        <f>""</f>
        <v/>
      </c>
      <c r="C55" t="s">
        <v>225</v>
      </c>
      <c r="D55" s="111">
        <v>42734</v>
      </c>
      <c r="E55">
        <v>2016</v>
      </c>
      <c r="F55" s="112">
        <v>0.48749999999999999</v>
      </c>
      <c r="G55">
        <v>34.123125999999999</v>
      </c>
      <c r="H55">
        <v>-118.72296299999999</v>
      </c>
      <c r="I55" t="s">
        <v>41</v>
      </c>
      <c r="J55" t="s">
        <v>42</v>
      </c>
      <c r="K55" t="s">
        <v>4</v>
      </c>
      <c r="L55" t="s">
        <v>4</v>
      </c>
      <c r="N55" t="s">
        <v>43</v>
      </c>
      <c r="O55" t="s">
        <v>148</v>
      </c>
      <c r="P55" t="s">
        <v>226</v>
      </c>
      <c r="Q55" t="s">
        <v>226</v>
      </c>
      <c r="R55" t="s">
        <v>61</v>
      </c>
      <c r="S55" t="s">
        <v>62</v>
      </c>
      <c r="T55" t="s">
        <v>49</v>
      </c>
      <c r="U55" t="s">
        <v>163</v>
      </c>
      <c r="V55">
        <v>16</v>
      </c>
      <c r="W55" t="s">
        <v>51</v>
      </c>
      <c r="X55" t="s">
        <v>52</v>
      </c>
      <c r="Y55" t="s">
        <v>53</v>
      </c>
      <c r="Z55" t="s">
        <v>54</v>
      </c>
      <c r="AA55" s="111">
        <v>42734</v>
      </c>
      <c r="AB55" s="112">
        <v>0.48749999999999999</v>
      </c>
      <c r="AC55" t="s">
        <v>37</v>
      </c>
      <c r="AD55" t="s">
        <v>56</v>
      </c>
      <c r="AE55" t="s">
        <v>141</v>
      </c>
      <c r="AF55" t="s">
        <v>70</v>
      </c>
      <c r="AG55" t="s">
        <v>55</v>
      </c>
      <c r="AH55" t="s">
        <v>523</v>
      </c>
      <c r="AI55">
        <v>6.16</v>
      </c>
      <c r="AJ55" t="s">
        <v>524</v>
      </c>
      <c r="AK55">
        <v>18.989999999999998</v>
      </c>
      <c r="AL55">
        <v>48</v>
      </c>
      <c r="AM55" s="110" t="str">
        <f t="shared" si="1"/>
        <v>&lt; 25mph</v>
      </c>
    </row>
    <row r="56" spans="1:39" x14ac:dyDescent="0.45">
      <c r="A56">
        <f t="shared" si="2"/>
        <v>55</v>
      </c>
      <c r="B56" t="str">
        <f>""</f>
        <v/>
      </c>
      <c r="C56" t="s">
        <v>227</v>
      </c>
      <c r="D56" s="111">
        <v>42748</v>
      </c>
      <c r="E56">
        <v>2017</v>
      </c>
      <c r="F56" s="112">
        <v>0.46180555555555558</v>
      </c>
      <c r="G56">
        <v>33.761028000000003</v>
      </c>
      <c r="H56">
        <v>-116.694783</v>
      </c>
      <c r="I56" t="s">
        <v>41</v>
      </c>
      <c r="J56" t="s">
        <v>42</v>
      </c>
      <c r="K56" t="s">
        <v>3</v>
      </c>
      <c r="L56" t="s">
        <v>3</v>
      </c>
      <c r="N56" t="s">
        <v>55</v>
      </c>
      <c r="O56" t="s">
        <v>56</v>
      </c>
      <c r="P56" t="s">
        <v>228</v>
      </c>
      <c r="Q56" t="s">
        <v>228</v>
      </c>
      <c r="R56" t="s">
        <v>61</v>
      </c>
      <c r="S56" t="s">
        <v>62</v>
      </c>
      <c r="T56" t="s">
        <v>49</v>
      </c>
      <c r="U56" t="s">
        <v>153</v>
      </c>
      <c r="V56">
        <v>12</v>
      </c>
      <c r="W56" t="s">
        <v>51</v>
      </c>
      <c r="X56" t="s">
        <v>52</v>
      </c>
      <c r="Y56" t="s">
        <v>53</v>
      </c>
      <c r="Z56" t="s">
        <v>54</v>
      </c>
      <c r="AA56" s="111">
        <v>42748</v>
      </c>
      <c r="AB56" s="112">
        <v>0.46180555555555558</v>
      </c>
      <c r="AC56" t="s">
        <v>37</v>
      </c>
      <c r="AD56" t="s">
        <v>56</v>
      </c>
      <c r="AE56" t="s">
        <v>41</v>
      </c>
      <c r="AF56" t="s">
        <v>70</v>
      </c>
      <c r="AG56" t="s">
        <v>55</v>
      </c>
      <c r="AH56" t="s">
        <v>525</v>
      </c>
      <c r="AI56">
        <v>4.82</v>
      </c>
      <c r="AJ56" t="s">
        <v>526</v>
      </c>
      <c r="AK56">
        <v>17</v>
      </c>
      <c r="AL56">
        <v>34</v>
      </c>
      <c r="AM56" s="110" t="str">
        <f t="shared" si="1"/>
        <v>&lt; 25mph</v>
      </c>
    </row>
    <row r="57" spans="1:39" x14ac:dyDescent="0.45">
      <c r="A57">
        <f t="shared" si="2"/>
        <v>56</v>
      </c>
      <c r="B57" t="str">
        <f>""</f>
        <v/>
      </c>
      <c r="C57" t="s">
        <v>229</v>
      </c>
      <c r="D57" s="111">
        <v>42809</v>
      </c>
      <c r="E57">
        <v>2017</v>
      </c>
      <c r="F57" s="112">
        <v>0.55763888888888891</v>
      </c>
      <c r="G57">
        <v>34.053449000000001</v>
      </c>
      <c r="H57">
        <v>-116.97100500000001</v>
      </c>
      <c r="I57" t="s">
        <v>41</v>
      </c>
      <c r="J57" t="s">
        <v>42</v>
      </c>
      <c r="K57" t="s">
        <v>3</v>
      </c>
      <c r="L57" t="s">
        <v>3</v>
      </c>
      <c r="N57" t="s">
        <v>43</v>
      </c>
      <c r="O57" t="s">
        <v>230</v>
      </c>
      <c r="P57" t="s">
        <v>231</v>
      </c>
      <c r="Q57" t="s">
        <v>231</v>
      </c>
      <c r="R57" t="s">
        <v>61</v>
      </c>
      <c r="S57" t="s">
        <v>62</v>
      </c>
      <c r="T57" t="s">
        <v>49</v>
      </c>
      <c r="U57" t="s">
        <v>153</v>
      </c>
      <c r="V57">
        <v>12</v>
      </c>
      <c r="W57" t="s">
        <v>51</v>
      </c>
      <c r="X57" t="s">
        <v>52</v>
      </c>
      <c r="Y57" t="s">
        <v>53</v>
      </c>
      <c r="Z57" t="s">
        <v>54</v>
      </c>
      <c r="AA57" s="111">
        <v>42809</v>
      </c>
      <c r="AB57" s="112">
        <v>0.55763888888888891</v>
      </c>
      <c r="AC57" t="s">
        <v>37</v>
      </c>
      <c r="AD57" t="s">
        <v>56</v>
      </c>
      <c r="AE57" t="s">
        <v>112</v>
      </c>
      <c r="AF57" t="s">
        <v>70</v>
      </c>
      <c r="AG57" t="s">
        <v>55</v>
      </c>
      <c r="AH57" t="s">
        <v>527</v>
      </c>
      <c r="AI57">
        <v>4.7</v>
      </c>
      <c r="AJ57" t="s">
        <v>528</v>
      </c>
      <c r="AK57">
        <v>12.01</v>
      </c>
      <c r="AL57">
        <v>65</v>
      </c>
      <c r="AM57" s="110" t="str">
        <f t="shared" si="1"/>
        <v>&lt; 25mph</v>
      </c>
    </row>
    <row r="58" spans="1:39" x14ac:dyDescent="0.45">
      <c r="A58">
        <f t="shared" si="2"/>
        <v>57</v>
      </c>
      <c r="B58" t="str">
        <f>""</f>
        <v/>
      </c>
      <c r="C58" t="s">
        <v>232</v>
      </c>
      <c r="D58" s="111">
        <v>42811</v>
      </c>
      <c r="E58">
        <v>2017</v>
      </c>
      <c r="F58" s="112">
        <v>0.71805555555555556</v>
      </c>
      <c r="G58">
        <v>34.575906000000003</v>
      </c>
      <c r="H58">
        <v>-118.262917</v>
      </c>
      <c r="I58" t="s">
        <v>41</v>
      </c>
      <c r="J58" t="s">
        <v>42</v>
      </c>
      <c r="K58" t="s">
        <v>3</v>
      </c>
      <c r="L58" t="s">
        <v>3</v>
      </c>
      <c r="N58" t="s">
        <v>43</v>
      </c>
      <c r="O58" t="s">
        <v>148</v>
      </c>
      <c r="P58" t="s">
        <v>233</v>
      </c>
      <c r="Q58" t="s">
        <v>233</v>
      </c>
      <c r="R58" t="s">
        <v>61</v>
      </c>
      <c r="S58" t="s">
        <v>62</v>
      </c>
      <c r="T58" t="s">
        <v>49</v>
      </c>
      <c r="U58" t="s">
        <v>56</v>
      </c>
      <c r="V58">
        <v>12</v>
      </c>
      <c r="W58" t="s">
        <v>51</v>
      </c>
      <c r="X58" t="s">
        <v>52</v>
      </c>
      <c r="Y58" t="s">
        <v>53</v>
      </c>
      <c r="Z58" t="s">
        <v>54</v>
      </c>
      <c r="AA58" s="111">
        <v>42811</v>
      </c>
      <c r="AB58" s="112">
        <v>0.71805555555555556</v>
      </c>
      <c r="AC58" t="s">
        <v>37</v>
      </c>
      <c r="AD58" t="s">
        <v>56</v>
      </c>
      <c r="AE58" t="s">
        <v>141</v>
      </c>
      <c r="AF58" t="s">
        <v>70</v>
      </c>
      <c r="AG58" t="s">
        <v>55</v>
      </c>
      <c r="AH58" t="s">
        <v>512</v>
      </c>
      <c r="AI58">
        <v>2.92</v>
      </c>
      <c r="AJ58" t="s">
        <v>529</v>
      </c>
      <c r="AK58">
        <v>12.01</v>
      </c>
      <c r="AL58">
        <v>15</v>
      </c>
      <c r="AM58" s="110" t="str">
        <f t="shared" si="1"/>
        <v>&lt; 25mph</v>
      </c>
    </row>
    <row r="59" spans="1:39" x14ac:dyDescent="0.45">
      <c r="A59">
        <f t="shared" si="2"/>
        <v>58</v>
      </c>
      <c r="B59" t="str">
        <f>""</f>
        <v/>
      </c>
      <c r="C59" t="s">
        <v>201</v>
      </c>
      <c r="D59" s="111">
        <v>42841</v>
      </c>
      <c r="E59">
        <v>2017</v>
      </c>
      <c r="F59" s="112">
        <v>0.65208333333333335</v>
      </c>
      <c r="G59">
        <v>34.455601000000001</v>
      </c>
      <c r="H59">
        <v>-119.255719</v>
      </c>
      <c r="I59" t="s">
        <v>41</v>
      </c>
      <c r="J59" t="s">
        <v>42</v>
      </c>
      <c r="K59" t="s">
        <v>4</v>
      </c>
      <c r="L59" t="s">
        <v>4</v>
      </c>
      <c r="N59" t="s">
        <v>43</v>
      </c>
      <c r="O59" t="s">
        <v>157</v>
      </c>
      <c r="P59" t="s">
        <v>234</v>
      </c>
      <c r="Q59" t="s">
        <v>234</v>
      </c>
      <c r="R59" t="s">
        <v>61</v>
      </c>
      <c r="S59" t="s">
        <v>62</v>
      </c>
      <c r="T59" t="s">
        <v>49</v>
      </c>
      <c r="U59" t="s">
        <v>163</v>
      </c>
      <c r="V59">
        <v>16</v>
      </c>
      <c r="W59" t="s">
        <v>51</v>
      </c>
      <c r="X59" t="s">
        <v>52</v>
      </c>
      <c r="Y59" t="s">
        <v>53</v>
      </c>
      <c r="Z59" t="s">
        <v>54</v>
      </c>
      <c r="AA59" s="111">
        <v>42841</v>
      </c>
      <c r="AB59" s="112">
        <v>0.65208333333333335</v>
      </c>
      <c r="AC59" t="s">
        <v>37</v>
      </c>
      <c r="AD59" t="s">
        <v>56</v>
      </c>
      <c r="AE59" t="s">
        <v>41</v>
      </c>
      <c r="AF59" t="s">
        <v>70</v>
      </c>
      <c r="AG59" t="s">
        <v>55</v>
      </c>
      <c r="AH59" t="s">
        <v>477</v>
      </c>
      <c r="AI59">
        <v>7.35</v>
      </c>
      <c r="AJ59" t="s">
        <v>530</v>
      </c>
      <c r="AK59">
        <v>5.99</v>
      </c>
      <c r="AL59">
        <v>9</v>
      </c>
      <c r="AM59" s="110" t="str">
        <f t="shared" si="1"/>
        <v>&lt; 25mph</v>
      </c>
    </row>
    <row r="60" spans="1:39" x14ac:dyDescent="0.45">
      <c r="A60">
        <f t="shared" si="2"/>
        <v>59</v>
      </c>
      <c r="B60" t="str">
        <f>""</f>
        <v/>
      </c>
      <c r="C60" t="s">
        <v>232</v>
      </c>
      <c r="D60" s="111">
        <v>42848</v>
      </c>
      <c r="E60">
        <v>2017</v>
      </c>
      <c r="F60" s="112">
        <v>0.68333333333333335</v>
      </c>
      <c r="G60">
        <v>34.59619</v>
      </c>
      <c r="H60">
        <v>-118.242698</v>
      </c>
      <c r="I60" t="s">
        <v>41</v>
      </c>
      <c r="J60" t="s">
        <v>42</v>
      </c>
      <c r="K60" t="s">
        <v>4</v>
      </c>
      <c r="L60" t="s">
        <v>4</v>
      </c>
      <c r="N60" t="s">
        <v>43</v>
      </c>
      <c r="O60" t="s">
        <v>235</v>
      </c>
      <c r="P60" t="s">
        <v>236</v>
      </c>
      <c r="Q60" t="s">
        <v>236</v>
      </c>
      <c r="R60" t="s">
        <v>61</v>
      </c>
      <c r="S60" t="s">
        <v>62</v>
      </c>
      <c r="T60" t="s">
        <v>49</v>
      </c>
      <c r="U60" t="s">
        <v>163</v>
      </c>
      <c r="V60">
        <v>12</v>
      </c>
      <c r="W60" t="s">
        <v>51</v>
      </c>
      <c r="X60" t="s">
        <v>52</v>
      </c>
      <c r="Y60" t="s">
        <v>53</v>
      </c>
      <c r="Z60" t="s">
        <v>54</v>
      </c>
      <c r="AA60" s="111">
        <v>42848</v>
      </c>
      <c r="AB60" s="112">
        <v>0.68333333333333335</v>
      </c>
      <c r="AC60" t="s">
        <v>55</v>
      </c>
      <c r="AD60" t="s">
        <v>56</v>
      </c>
      <c r="AE60" t="s">
        <v>56</v>
      </c>
      <c r="AF60" t="s">
        <v>56</v>
      </c>
      <c r="AG60" t="s">
        <v>55</v>
      </c>
      <c r="AH60" t="s">
        <v>512</v>
      </c>
      <c r="AI60">
        <v>3.22</v>
      </c>
      <c r="AJ60" t="s">
        <v>531</v>
      </c>
      <c r="AK60">
        <v>18.989999999999998</v>
      </c>
      <c r="AL60">
        <v>12</v>
      </c>
      <c r="AM60" s="110" t="str">
        <f t="shared" si="1"/>
        <v>&lt; 25mph</v>
      </c>
    </row>
    <row r="61" spans="1:39" x14ac:dyDescent="0.45">
      <c r="A61">
        <f t="shared" si="2"/>
        <v>60</v>
      </c>
      <c r="B61" t="str">
        <f>""</f>
        <v/>
      </c>
      <c r="C61" t="s">
        <v>237</v>
      </c>
      <c r="D61" s="111">
        <v>42856</v>
      </c>
      <c r="E61">
        <v>2017</v>
      </c>
      <c r="F61" s="112">
        <v>0.2361111111111111</v>
      </c>
      <c r="G61">
        <v>38.020944</v>
      </c>
      <c r="H61">
        <v>-119.16076</v>
      </c>
      <c r="I61" t="s">
        <v>41</v>
      </c>
      <c r="J61" t="s">
        <v>42</v>
      </c>
      <c r="K61" t="s">
        <v>4</v>
      </c>
      <c r="L61" t="s">
        <v>4</v>
      </c>
      <c r="N61" t="s">
        <v>43</v>
      </c>
      <c r="O61" t="s">
        <v>238</v>
      </c>
      <c r="P61" t="s">
        <v>239</v>
      </c>
      <c r="Q61" t="s">
        <v>239</v>
      </c>
      <c r="R61" t="s">
        <v>47</v>
      </c>
      <c r="S61" t="s">
        <v>48</v>
      </c>
      <c r="T61" t="s">
        <v>49</v>
      </c>
      <c r="U61" t="s">
        <v>56</v>
      </c>
      <c r="V61">
        <v>55</v>
      </c>
      <c r="W61" t="s">
        <v>51</v>
      </c>
      <c r="X61" t="s">
        <v>52</v>
      </c>
      <c r="Y61" t="s">
        <v>53</v>
      </c>
      <c r="Z61" t="s">
        <v>75</v>
      </c>
      <c r="AA61" t="s">
        <v>76</v>
      </c>
      <c r="AB61" t="s">
        <v>56</v>
      </c>
      <c r="AC61" t="s">
        <v>240</v>
      </c>
      <c r="AD61" t="s">
        <v>56</v>
      </c>
      <c r="AE61" t="s">
        <v>56</v>
      </c>
      <c r="AF61" t="s">
        <v>56</v>
      </c>
      <c r="AG61" t="s">
        <v>55</v>
      </c>
      <c r="AH61" t="s">
        <v>532</v>
      </c>
      <c r="AI61">
        <v>7.12</v>
      </c>
      <c r="AJ61" t="s">
        <v>533</v>
      </c>
      <c r="AK61">
        <v>6.51</v>
      </c>
      <c r="AL61">
        <v>1</v>
      </c>
      <c r="AM61" s="110" t="str">
        <f t="shared" si="1"/>
        <v>&lt; 25mph</v>
      </c>
    </row>
    <row r="62" spans="1:39" x14ac:dyDescent="0.45">
      <c r="A62">
        <f t="shared" si="2"/>
        <v>61</v>
      </c>
      <c r="B62" t="str">
        <f>""</f>
        <v/>
      </c>
      <c r="C62" t="s">
        <v>147</v>
      </c>
      <c r="D62" s="111">
        <v>42866</v>
      </c>
      <c r="E62">
        <v>2017</v>
      </c>
      <c r="F62" s="112">
        <v>0.51875000000000004</v>
      </c>
      <c r="G62">
        <v>34.412700999999998</v>
      </c>
      <c r="H62">
        <v>-118.670231</v>
      </c>
      <c r="I62" t="s">
        <v>41</v>
      </c>
      <c r="J62" t="s">
        <v>42</v>
      </c>
      <c r="K62" t="s">
        <v>4</v>
      </c>
      <c r="L62" t="s">
        <v>4</v>
      </c>
      <c r="N62" t="s">
        <v>43</v>
      </c>
      <c r="O62" t="s">
        <v>148</v>
      </c>
      <c r="P62" t="s">
        <v>241</v>
      </c>
      <c r="Q62" t="s">
        <v>241</v>
      </c>
      <c r="R62" t="s">
        <v>61</v>
      </c>
      <c r="S62" t="s">
        <v>62</v>
      </c>
      <c r="T62" t="s">
        <v>49</v>
      </c>
      <c r="U62" t="s">
        <v>56</v>
      </c>
      <c r="V62">
        <v>16</v>
      </c>
      <c r="W62" t="s">
        <v>51</v>
      </c>
      <c r="X62" t="s">
        <v>52</v>
      </c>
      <c r="Y62" t="s">
        <v>53</v>
      </c>
      <c r="Z62" t="s">
        <v>54</v>
      </c>
      <c r="AA62" s="111">
        <v>42866</v>
      </c>
      <c r="AB62" s="112">
        <v>0.51875000000000004</v>
      </c>
      <c r="AC62" t="s">
        <v>37</v>
      </c>
      <c r="AD62" t="s">
        <v>56</v>
      </c>
      <c r="AE62" t="s">
        <v>141</v>
      </c>
      <c r="AF62" t="s">
        <v>70</v>
      </c>
      <c r="AG62" t="s">
        <v>55</v>
      </c>
      <c r="AH62" t="s">
        <v>534</v>
      </c>
      <c r="AI62">
        <v>7.98</v>
      </c>
      <c r="AJ62" t="s">
        <v>535</v>
      </c>
      <c r="AK62">
        <v>9.15</v>
      </c>
      <c r="AL62">
        <v>6</v>
      </c>
      <c r="AM62" s="110" t="str">
        <f t="shared" si="1"/>
        <v>&lt; 25mph</v>
      </c>
    </row>
    <row r="63" spans="1:39" x14ac:dyDescent="0.45">
      <c r="A63">
        <f t="shared" si="2"/>
        <v>62</v>
      </c>
      <c r="B63" t="str">
        <f>""</f>
        <v/>
      </c>
      <c r="C63" t="s">
        <v>242</v>
      </c>
      <c r="D63" s="111">
        <v>42875</v>
      </c>
      <c r="E63">
        <v>2017</v>
      </c>
      <c r="F63" s="112">
        <v>0.72777777777777775</v>
      </c>
      <c r="G63">
        <v>33.706786999999998</v>
      </c>
      <c r="H63">
        <v>-117.13882099999999</v>
      </c>
      <c r="I63" t="s">
        <v>41</v>
      </c>
      <c r="J63" t="s">
        <v>42</v>
      </c>
      <c r="K63" t="s">
        <v>3</v>
      </c>
      <c r="L63" t="s">
        <v>3</v>
      </c>
      <c r="N63" t="s">
        <v>43</v>
      </c>
      <c r="O63" t="s">
        <v>143</v>
      </c>
      <c r="P63" t="s">
        <v>243</v>
      </c>
      <c r="Q63" t="s">
        <v>243</v>
      </c>
      <c r="R63" t="s">
        <v>47</v>
      </c>
      <c r="S63" t="s">
        <v>75</v>
      </c>
      <c r="T63" t="s">
        <v>49</v>
      </c>
      <c r="U63" t="s">
        <v>56</v>
      </c>
      <c r="V63">
        <v>12</v>
      </c>
      <c r="W63" t="s">
        <v>51</v>
      </c>
      <c r="X63" t="s">
        <v>52</v>
      </c>
      <c r="Y63" t="s">
        <v>53</v>
      </c>
      <c r="Z63" t="s">
        <v>54</v>
      </c>
      <c r="AA63" s="111">
        <v>42875</v>
      </c>
      <c r="AB63" s="112">
        <v>0.72777777777777775</v>
      </c>
      <c r="AC63" t="s">
        <v>37</v>
      </c>
      <c r="AD63" t="s">
        <v>56</v>
      </c>
      <c r="AE63" t="s">
        <v>141</v>
      </c>
      <c r="AF63" t="s">
        <v>70</v>
      </c>
      <c r="AG63" t="s">
        <v>55</v>
      </c>
      <c r="AH63" t="s">
        <v>536</v>
      </c>
      <c r="AI63">
        <v>4.82</v>
      </c>
      <c r="AJ63" t="s">
        <v>537</v>
      </c>
      <c r="AK63">
        <v>3</v>
      </c>
      <c r="AL63">
        <v>36</v>
      </c>
      <c r="AM63" s="110" t="str">
        <f t="shared" si="1"/>
        <v>&lt; 25mph</v>
      </c>
    </row>
    <row r="64" spans="1:39" x14ac:dyDescent="0.45">
      <c r="A64">
        <f t="shared" si="2"/>
        <v>63</v>
      </c>
      <c r="B64" t="str">
        <f>""</f>
        <v/>
      </c>
      <c r="C64" t="s">
        <v>244</v>
      </c>
      <c r="D64" s="111">
        <v>42888</v>
      </c>
      <c r="E64">
        <v>2017</v>
      </c>
      <c r="F64" s="112">
        <v>0.4513888888888889</v>
      </c>
      <c r="G64">
        <v>35.102069</v>
      </c>
      <c r="H64">
        <v>-118.53279499999999</v>
      </c>
      <c r="I64" t="s">
        <v>41</v>
      </c>
      <c r="J64" t="s">
        <v>42</v>
      </c>
      <c r="K64" t="s">
        <v>3</v>
      </c>
      <c r="L64" t="s">
        <v>3</v>
      </c>
      <c r="N64" t="s">
        <v>43</v>
      </c>
      <c r="O64" t="s">
        <v>179</v>
      </c>
      <c r="P64" t="s">
        <v>245</v>
      </c>
      <c r="Q64" t="s">
        <v>245</v>
      </c>
      <c r="R64" t="s">
        <v>61</v>
      </c>
      <c r="S64" t="s">
        <v>62</v>
      </c>
      <c r="T64" t="s">
        <v>49</v>
      </c>
      <c r="U64" t="s">
        <v>56</v>
      </c>
      <c r="V64">
        <v>12</v>
      </c>
      <c r="W64" t="s">
        <v>51</v>
      </c>
      <c r="X64" t="s">
        <v>52</v>
      </c>
      <c r="Y64" t="s">
        <v>53</v>
      </c>
      <c r="Z64" t="s">
        <v>75</v>
      </c>
      <c r="AA64" t="s">
        <v>76</v>
      </c>
      <c r="AB64" t="s">
        <v>56</v>
      </c>
      <c r="AC64" t="s">
        <v>37</v>
      </c>
      <c r="AD64" t="s">
        <v>56</v>
      </c>
      <c r="AE64" t="s">
        <v>141</v>
      </c>
      <c r="AF64" t="s">
        <v>70</v>
      </c>
      <c r="AG64" t="s">
        <v>55</v>
      </c>
      <c r="AH64" t="s">
        <v>492</v>
      </c>
      <c r="AI64">
        <v>6.22</v>
      </c>
      <c r="AJ64" t="s">
        <v>538</v>
      </c>
      <c r="AK64">
        <v>14.99</v>
      </c>
      <c r="AL64">
        <v>38</v>
      </c>
      <c r="AM64" s="110" t="str">
        <f t="shared" si="1"/>
        <v>&lt; 25mph</v>
      </c>
    </row>
    <row r="65" spans="1:39" x14ac:dyDescent="0.45">
      <c r="A65">
        <f t="shared" si="2"/>
        <v>64</v>
      </c>
      <c r="B65" t="str">
        <f>""</f>
        <v/>
      </c>
      <c r="C65" t="s">
        <v>246</v>
      </c>
      <c r="D65" s="111">
        <v>42890</v>
      </c>
      <c r="E65">
        <v>2017</v>
      </c>
      <c r="F65" s="112">
        <v>0.55138888888888893</v>
      </c>
      <c r="G65">
        <v>33.837330999999999</v>
      </c>
      <c r="H65">
        <v>-117.486318</v>
      </c>
      <c r="I65" t="s">
        <v>41</v>
      </c>
      <c r="J65" t="s">
        <v>42</v>
      </c>
      <c r="K65" t="s">
        <v>3</v>
      </c>
      <c r="L65" t="s">
        <v>3</v>
      </c>
      <c r="N65" t="s">
        <v>43</v>
      </c>
      <c r="O65" t="s">
        <v>143</v>
      </c>
      <c r="P65" t="s">
        <v>247</v>
      </c>
      <c r="Q65" t="s">
        <v>247</v>
      </c>
      <c r="R65" t="s">
        <v>61</v>
      </c>
      <c r="S65" t="s">
        <v>62</v>
      </c>
      <c r="T65" t="s">
        <v>49</v>
      </c>
      <c r="U65" t="s">
        <v>56</v>
      </c>
      <c r="V65">
        <v>33</v>
      </c>
      <c r="W65" t="s">
        <v>51</v>
      </c>
      <c r="X65" t="s">
        <v>52</v>
      </c>
      <c r="Y65" t="s">
        <v>53</v>
      </c>
      <c r="Z65" t="s">
        <v>54</v>
      </c>
      <c r="AA65" s="111">
        <v>42890</v>
      </c>
      <c r="AB65" s="112">
        <v>0.55138888888888893</v>
      </c>
      <c r="AC65" t="s">
        <v>248</v>
      </c>
      <c r="AD65" t="s">
        <v>56</v>
      </c>
      <c r="AE65" t="s">
        <v>56</v>
      </c>
      <c r="AF65" t="s">
        <v>56</v>
      </c>
      <c r="AG65" t="s">
        <v>55</v>
      </c>
      <c r="AH65" t="s">
        <v>539</v>
      </c>
      <c r="AI65">
        <v>5.5</v>
      </c>
      <c r="AJ65" t="s">
        <v>540</v>
      </c>
      <c r="AK65">
        <v>7</v>
      </c>
      <c r="AL65">
        <v>45</v>
      </c>
      <c r="AM65" s="110" t="str">
        <f t="shared" si="1"/>
        <v>&lt; 25mph</v>
      </c>
    </row>
    <row r="66" spans="1:39" x14ac:dyDescent="0.45">
      <c r="A66">
        <f t="shared" si="2"/>
        <v>65</v>
      </c>
      <c r="B66" t="str">
        <f>""</f>
        <v/>
      </c>
      <c r="C66" t="s">
        <v>249</v>
      </c>
      <c r="D66" s="111">
        <v>42896</v>
      </c>
      <c r="E66">
        <v>2017</v>
      </c>
      <c r="F66" s="112">
        <v>0.51180555555555551</v>
      </c>
      <c r="G66">
        <v>35.596595999999998</v>
      </c>
      <c r="H66">
        <v>-118.491719</v>
      </c>
      <c r="I66" t="s">
        <v>41</v>
      </c>
      <c r="J66" t="s">
        <v>42</v>
      </c>
      <c r="K66" t="s">
        <v>6</v>
      </c>
      <c r="L66" t="s">
        <v>6</v>
      </c>
      <c r="N66" t="s">
        <v>43</v>
      </c>
      <c r="O66" t="s">
        <v>230</v>
      </c>
      <c r="P66" t="s">
        <v>250</v>
      </c>
      <c r="Q66" t="s">
        <v>250</v>
      </c>
      <c r="R66" t="s">
        <v>61</v>
      </c>
      <c r="S66" t="s">
        <v>62</v>
      </c>
      <c r="T66" t="s">
        <v>49</v>
      </c>
      <c r="U66" t="s">
        <v>56</v>
      </c>
      <c r="V66" t="s">
        <v>251</v>
      </c>
      <c r="W66" t="s">
        <v>51</v>
      </c>
      <c r="X66" t="s">
        <v>52</v>
      </c>
      <c r="Y66" t="s">
        <v>53</v>
      </c>
      <c r="Z66" t="s">
        <v>54</v>
      </c>
      <c r="AA66" s="111">
        <v>42896</v>
      </c>
      <c r="AB66" s="112">
        <v>0.51180555555555551</v>
      </c>
      <c r="AC66" t="s">
        <v>86</v>
      </c>
      <c r="AD66" t="s">
        <v>52</v>
      </c>
      <c r="AE66" t="s">
        <v>56</v>
      </c>
      <c r="AF66" t="s">
        <v>56</v>
      </c>
      <c r="AG66" t="s">
        <v>55</v>
      </c>
      <c r="AH66" t="s">
        <v>541</v>
      </c>
      <c r="AI66">
        <v>4.9800000000000004</v>
      </c>
      <c r="AJ66" t="s">
        <v>542</v>
      </c>
      <c r="AK66">
        <v>23</v>
      </c>
      <c r="AL66">
        <v>1</v>
      </c>
      <c r="AM66" s="110" t="str">
        <f t="shared" si="1"/>
        <v>&lt; 25mph</v>
      </c>
    </row>
    <row r="67" spans="1:39" x14ac:dyDescent="0.45">
      <c r="A67">
        <f t="shared" ref="A67:A98" si="3">1+A66</f>
        <v>66</v>
      </c>
      <c r="B67" t="str">
        <f>""</f>
        <v/>
      </c>
      <c r="C67" t="s">
        <v>252</v>
      </c>
      <c r="D67" s="111">
        <v>42900</v>
      </c>
      <c r="E67">
        <v>2017</v>
      </c>
      <c r="F67" s="112">
        <v>0.64722222222222225</v>
      </c>
      <c r="G67">
        <v>34.411816000000002</v>
      </c>
      <c r="H67">
        <v>-117.59245900000001</v>
      </c>
      <c r="I67" t="s">
        <v>41</v>
      </c>
      <c r="J67" t="s">
        <v>42</v>
      </c>
      <c r="K67" t="s">
        <v>3</v>
      </c>
      <c r="L67" t="s">
        <v>3</v>
      </c>
      <c r="N67" t="s">
        <v>43</v>
      </c>
      <c r="O67" t="s">
        <v>253</v>
      </c>
      <c r="P67" t="s">
        <v>254</v>
      </c>
      <c r="Q67" t="s">
        <v>254</v>
      </c>
      <c r="R67" t="s">
        <v>47</v>
      </c>
      <c r="S67" t="s">
        <v>48</v>
      </c>
      <c r="T67" t="s">
        <v>49</v>
      </c>
      <c r="U67" t="s">
        <v>153</v>
      </c>
      <c r="V67">
        <v>12</v>
      </c>
      <c r="W67" t="s">
        <v>51</v>
      </c>
      <c r="X67" t="s">
        <v>52</v>
      </c>
      <c r="Y67" t="s">
        <v>53</v>
      </c>
      <c r="Z67" t="s">
        <v>75</v>
      </c>
      <c r="AA67" t="s">
        <v>76</v>
      </c>
      <c r="AB67" t="s">
        <v>56</v>
      </c>
      <c r="AC67" t="s">
        <v>37</v>
      </c>
      <c r="AD67" t="s">
        <v>56</v>
      </c>
      <c r="AE67" t="s">
        <v>141</v>
      </c>
      <c r="AF67" t="s">
        <v>70</v>
      </c>
      <c r="AG67" t="s">
        <v>55</v>
      </c>
      <c r="AH67" t="s">
        <v>543</v>
      </c>
      <c r="AI67">
        <v>4.7699999999999996</v>
      </c>
      <c r="AJ67" t="s">
        <v>544</v>
      </c>
      <c r="AK67">
        <v>4.99</v>
      </c>
      <c r="AL67">
        <v>41</v>
      </c>
      <c r="AM67" s="110" t="str">
        <f t="shared" ref="AM67:AM130" si="4">IF(AL67=0,"No data",IF(AK67&lt;25,"&lt; 25mph",IF(AK67&lt;40,"25-40mph",IF(AK67&lt;55,"40-55mph",IF(AK67&gt;=55,"55mph+","Undefined")))))</f>
        <v>&lt; 25mph</v>
      </c>
    </row>
    <row r="68" spans="1:39" x14ac:dyDescent="0.45">
      <c r="A68">
        <f t="shared" si="3"/>
        <v>67</v>
      </c>
      <c r="B68" t="str">
        <f>""</f>
        <v/>
      </c>
      <c r="C68" t="s">
        <v>255</v>
      </c>
      <c r="D68" s="111">
        <v>42905</v>
      </c>
      <c r="E68">
        <v>2017</v>
      </c>
      <c r="F68" s="112">
        <v>0.79861111111111116</v>
      </c>
      <c r="G68">
        <v>34.443441</v>
      </c>
      <c r="H68">
        <v>-118.201604</v>
      </c>
      <c r="I68" t="s">
        <v>41</v>
      </c>
      <c r="J68" t="s">
        <v>42</v>
      </c>
      <c r="K68" t="s">
        <v>3</v>
      </c>
      <c r="L68" t="s">
        <v>3</v>
      </c>
      <c r="N68" t="s">
        <v>256</v>
      </c>
      <c r="O68" t="s">
        <v>56</v>
      </c>
      <c r="P68" t="s">
        <v>257</v>
      </c>
      <c r="Q68" t="s">
        <v>258</v>
      </c>
      <c r="R68" t="s">
        <v>61</v>
      </c>
      <c r="S68" t="s">
        <v>62</v>
      </c>
      <c r="T68" t="s">
        <v>49</v>
      </c>
      <c r="U68" t="s">
        <v>56</v>
      </c>
      <c r="V68">
        <v>33</v>
      </c>
      <c r="W68" t="s">
        <v>51</v>
      </c>
      <c r="X68" t="s">
        <v>175</v>
      </c>
      <c r="Y68" t="s">
        <v>53</v>
      </c>
      <c r="Z68" t="s">
        <v>54</v>
      </c>
      <c r="AA68" s="111">
        <v>42905</v>
      </c>
      <c r="AB68" s="112">
        <v>0.86111111111111116</v>
      </c>
      <c r="AC68" t="s">
        <v>86</v>
      </c>
      <c r="AD68" t="s">
        <v>175</v>
      </c>
      <c r="AE68" t="s">
        <v>56</v>
      </c>
      <c r="AF68" t="s">
        <v>56</v>
      </c>
      <c r="AG68" t="s">
        <v>55</v>
      </c>
      <c r="AH68" t="s">
        <v>545</v>
      </c>
      <c r="AI68">
        <v>7.72</v>
      </c>
      <c r="AJ68" t="s">
        <v>546</v>
      </c>
      <c r="AK68">
        <v>7</v>
      </c>
      <c r="AL68">
        <v>1</v>
      </c>
      <c r="AM68" s="110" t="str">
        <f t="shared" si="4"/>
        <v>&lt; 25mph</v>
      </c>
    </row>
    <row r="69" spans="1:39" x14ac:dyDescent="0.45">
      <c r="A69">
        <f t="shared" si="3"/>
        <v>68</v>
      </c>
      <c r="B69" t="str">
        <f>""</f>
        <v/>
      </c>
      <c r="C69" t="s">
        <v>259</v>
      </c>
      <c r="D69" s="111">
        <v>42918</v>
      </c>
      <c r="E69">
        <v>2017</v>
      </c>
      <c r="F69" s="112">
        <v>0.35</v>
      </c>
      <c r="G69">
        <v>34.080440000000003</v>
      </c>
      <c r="H69">
        <v>-117.855153</v>
      </c>
      <c r="I69" t="s">
        <v>41</v>
      </c>
      <c r="J69" t="s">
        <v>42</v>
      </c>
      <c r="K69" t="s">
        <v>3</v>
      </c>
      <c r="L69" t="s">
        <v>3</v>
      </c>
      <c r="N69" t="s">
        <v>43</v>
      </c>
      <c r="O69" t="s">
        <v>157</v>
      </c>
      <c r="P69" t="s">
        <v>260</v>
      </c>
      <c r="Q69" t="s">
        <v>261</v>
      </c>
      <c r="R69" t="s">
        <v>69</v>
      </c>
      <c r="S69" t="s">
        <v>48</v>
      </c>
      <c r="T69" t="s">
        <v>49</v>
      </c>
      <c r="U69" t="s">
        <v>56</v>
      </c>
      <c r="V69">
        <v>16</v>
      </c>
      <c r="W69" t="s">
        <v>51</v>
      </c>
      <c r="X69" t="s">
        <v>52</v>
      </c>
      <c r="Y69" t="s">
        <v>53</v>
      </c>
      <c r="Z69" t="s">
        <v>54</v>
      </c>
      <c r="AA69" s="111">
        <v>42918</v>
      </c>
      <c r="AB69" s="112">
        <v>0.35</v>
      </c>
      <c r="AC69" t="s">
        <v>37</v>
      </c>
      <c r="AD69" t="s">
        <v>56</v>
      </c>
      <c r="AE69" t="s">
        <v>112</v>
      </c>
      <c r="AF69" t="s">
        <v>70</v>
      </c>
      <c r="AG69" t="s">
        <v>55</v>
      </c>
      <c r="AH69" t="s">
        <v>547</v>
      </c>
      <c r="AI69">
        <v>6.41</v>
      </c>
      <c r="AJ69" t="s">
        <v>548</v>
      </c>
      <c r="AK69">
        <v>5.99</v>
      </c>
      <c r="AL69">
        <v>78</v>
      </c>
      <c r="AM69" s="110" t="str">
        <f t="shared" si="4"/>
        <v>&lt; 25mph</v>
      </c>
    </row>
    <row r="70" spans="1:39" x14ac:dyDescent="0.45">
      <c r="A70">
        <f t="shared" si="3"/>
        <v>69</v>
      </c>
      <c r="B70" t="str">
        <f>""</f>
        <v/>
      </c>
      <c r="C70" t="s">
        <v>262</v>
      </c>
      <c r="D70" s="111">
        <v>42927</v>
      </c>
      <c r="E70">
        <v>2017</v>
      </c>
      <c r="F70" s="112">
        <v>0.75416666666666665</v>
      </c>
      <c r="G70">
        <v>34.205357999999997</v>
      </c>
      <c r="H70">
        <v>-117.114256</v>
      </c>
      <c r="I70" t="s">
        <v>41</v>
      </c>
      <c r="J70" t="s">
        <v>42</v>
      </c>
      <c r="K70" t="s">
        <v>3</v>
      </c>
      <c r="L70" t="s">
        <v>3</v>
      </c>
      <c r="N70" t="s">
        <v>43</v>
      </c>
      <c r="O70" t="s">
        <v>230</v>
      </c>
      <c r="P70" t="s">
        <v>263</v>
      </c>
      <c r="Q70" t="s">
        <v>263</v>
      </c>
      <c r="R70" t="s">
        <v>61</v>
      </c>
      <c r="S70" t="s">
        <v>62</v>
      </c>
      <c r="T70" t="s">
        <v>49</v>
      </c>
      <c r="U70" t="s">
        <v>153</v>
      </c>
      <c r="V70">
        <v>2.4</v>
      </c>
      <c r="W70" t="s">
        <v>51</v>
      </c>
      <c r="X70" t="s">
        <v>52</v>
      </c>
      <c r="Y70" t="s">
        <v>53</v>
      </c>
      <c r="Z70" t="s">
        <v>75</v>
      </c>
      <c r="AA70" t="s">
        <v>76</v>
      </c>
      <c r="AB70" t="s">
        <v>56</v>
      </c>
      <c r="AC70" t="s">
        <v>55</v>
      </c>
      <c r="AD70" t="s">
        <v>56</v>
      </c>
      <c r="AE70" t="s">
        <v>56</v>
      </c>
      <c r="AF70" t="s">
        <v>56</v>
      </c>
      <c r="AG70" t="s">
        <v>55</v>
      </c>
      <c r="AH70" t="s">
        <v>549</v>
      </c>
      <c r="AI70">
        <v>2.4700000000000002</v>
      </c>
      <c r="AJ70" t="s">
        <v>550</v>
      </c>
      <c r="AK70">
        <v>15.99</v>
      </c>
      <c r="AL70">
        <v>61</v>
      </c>
      <c r="AM70" s="110" t="str">
        <f t="shared" si="4"/>
        <v>&lt; 25mph</v>
      </c>
    </row>
    <row r="71" spans="1:39" x14ac:dyDescent="0.45">
      <c r="A71">
        <f t="shared" si="3"/>
        <v>70</v>
      </c>
      <c r="B71" t="str">
        <f>""</f>
        <v/>
      </c>
      <c r="C71" t="s">
        <v>264</v>
      </c>
      <c r="D71" s="111">
        <v>42955</v>
      </c>
      <c r="E71">
        <v>2017</v>
      </c>
      <c r="F71" s="112">
        <v>0.74444444444444446</v>
      </c>
      <c r="G71">
        <v>35.134186999999997</v>
      </c>
      <c r="H71">
        <v>-118.560727</v>
      </c>
      <c r="I71" t="s">
        <v>41</v>
      </c>
      <c r="J71" t="s">
        <v>42</v>
      </c>
      <c r="K71" t="s">
        <v>3</v>
      </c>
      <c r="L71" t="s">
        <v>3</v>
      </c>
      <c r="N71" t="s">
        <v>43</v>
      </c>
      <c r="O71" t="s">
        <v>179</v>
      </c>
      <c r="P71" t="s">
        <v>265</v>
      </c>
      <c r="Q71" t="s">
        <v>265</v>
      </c>
      <c r="R71" t="s">
        <v>61</v>
      </c>
      <c r="S71" t="s">
        <v>62</v>
      </c>
      <c r="T71" t="s">
        <v>49</v>
      </c>
      <c r="U71" t="s">
        <v>56</v>
      </c>
      <c r="V71">
        <v>12</v>
      </c>
      <c r="W71" t="s">
        <v>51</v>
      </c>
      <c r="X71" t="s">
        <v>52</v>
      </c>
      <c r="Y71" t="s">
        <v>53</v>
      </c>
      <c r="Z71" t="s">
        <v>54</v>
      </c>
      <c r="AA71" s="111">
        <v>42955</v>
      </c>
      <c r="AB71" s="112">
        <v>0.74444444444444446</v>
      </c>
      <c r="AC71" t="s">
        <v>37</v>
      </c>
      <c r="AD71" t="s">
        <v>56</v>
      </c>
      <c r="AE71" t="s">
        <v>80</v>
      </c>
      <c r="AF71" t="s">
        <v>70</v>
      </c>
      <c r="AG71" t="s">
        <v>55</v>
      </c>
      <c r="AH71" t="s">
        <v>551</v>
      </c>
      <c r="AI71">
        <v>3.79</v>
      </c>
      <c r="AJ71" t="s">
        <v>552</v>
      </c>
      <c r="AK71">
        <v>8.99</v>
      </c>
      <c r="AL71">
        <v>34</v>
      </c>
      <c r="AM71" s="110" t="str">
        <f t="shared" si="4"/>
        <v>&lt; 25mph</v>
      </c>
    </row>
    <row r="72" spans="1:39" x14ac:dyDescent="0.45">
      <c r="A72">
        <f t="shared" si="3"/>
        <v>71</v>
      </c>
      <c r="B72" t="str">
        <f>""</f>
        <v/>
      </c>
      <c r="C72" t="s">
        <v>266</v>
      </c>
      <c r="D72" s="111">
        <v>42975</v>
      </c>
      <c r="E72">
        <v>2017</v>
      </c>
      <c r="F72" s="112">
        <v>0.1736111111111111</v>
      </c>
      <c r="G72">
        <v>33.957009999999997</v>
      </c>
      <c r="H72">
        <v>-117.861324</v>
      </c>
      <c r="I72" t="s">
        <v>41</v>
      </c>
      <c r="J72" t="s">
        <v>42</v>
      </c>
      <c r="K72" t="s">
        <v>3</v>
      </c>
      <c r="L72" t="s">
        <v>3</v>
      </c>
      <c r="N72" t="s">
        <v>133</v>
      </c>
      <c r="O72" t="s">
        <v>56</v>
      </c>
      <c r="P72" t="s">
        <v>267</v>
      </c>
      <c r="Q72" t="s">
        <v>268</v>
      </c>
      <c r="R72" t="s">
        <v>61</v>
      </c>
      <c r="S72" t="s">
        <v>62</v>
      </c>
      <c r="T72" t="s">
        <v>49</v>
      </c>
      <c r="U72" t="s">
        <v>56</v>
      </c>
      <c r="V72">
        <v>16</v>
      </c>
      <c r="W72" t="s">
        <v>51</v>
      </c>
      <c r="X72" t="s">
        <v>52</v>
      </c>
      <c r="Y72" t="s">
        <v>53</v>
      </c>
      <c r="Z72" t="s">
        <v>75</v>
      </c>
      <c r="AA72" t="s">
        <v>76</v>
      </c>
      <c r="AB72" t="s">
        <v>56</v>
      </c>
      <c r="AC72" t="s">
        <v>86</v>
      </c>
      <c r="AD72" t="s">
        <v>146</v>
      </c>
      <c r="AE72" t="s">
        <v>56</v>
      </c>
      <c r="AF72" t="s">
        <v>56</v>
      </c>
      <c r="AG72" t="s">
        <v>55</v>
      </c>
      <c r="AH72" t="s">
        <v>553</v>
      </c>
      <c r="AI72">
        <v>2.34</v>
      </c>
      <c r="AJ72" t="s">
        <v>554</v>
      </c>
      <c r="AK72">
        <v>12.01</v>
      </c>
      <c r="AL72">
        <v>115</v>
      </c>
      <c r="AM72" s="110" t="str">
        <f t="shared" si="4"/>
        <v>&lt; 25mph</v>
      </c>
    </row>
    <row r="73" spans="1:39" x14ac:dyDescent="0.45">
      <c r="A73">
        <f t="shared" si="3"/>
        <v>72</v>
      </c>
      <c r="B73" t="str">
        <f>""</f>
        <v/>
      </c>
      <c r="C73" t="s">
        <v>269</v>
      </c>
      <c r="D73" s="111">
        <v>42975</v>
      </c>
      <c r="E73">
        <v>2017</v>
      </c>
      <c r="F73" s="112">
        <v>0.72638888888888886</v>
      </c>
      <c r="G73">
        <v>34.135041000000001</v>
      </c>
      <c r="H73">
        <v>-118.63361500000001</v>
      </c>
      <c r="I73" t="s">
        <v>41</v>
      </c>
      <c r="J73" t="s">
        <v>42</v>
      </c>
      <c r="K73" t="s">
        <v>3</v>
      </c>
      <c r="L73" t="s">
        <v>3</v>
      </c>
      <c r="N73" t="s">
        <v>133</v>
      </c>
      <c r="O73" t="s">
        <v>56</v>
      </c>
      <c r="P73" t="s">
        <v>270</v>
      </c>
      <c r="Q73" t="s">
        <v>270</v>
      </c>
      <c r="R73" t="s">
        <v>61</v>
      </c>
      <c r="S73" t="s">
        <v>62</v>
      </c>
      <c r="T73" t="s">
        <v>49</v>
      </c>
      <c r="U73" t="s">
        <v>271</v>
      </c>
      <c r="V73">
        <v>16</v>
      </c>
      <c r="W73" t="s">
        <v>51</v>
      </c>
      <c r="X73" t="s">
        <v>52</v>
      </c>
      <c r="Y73" t="s">
        <v>53</v>
      </c>
      <c r="Z73" t="s">
        <v>75</v>
      </c>
      <c r="AA73" t="s">
        <v>76</v>
      </c>
      <c r="AB73" t="s">
        <v>56</v>
      </c>
      <c r="AC73" t="s">
        <v>86</v>
      </c>
      <c r="AD73" t="s">
        <v>146</v>
      </c>
      <c r="AE73" t="s">
        <v>56</v>
      </c>
      <c r="AF73" t="s">
        <v>56</v>
      </c>
      <c r="AG73" t="s">
        <v>55</v>
      </c>
      <c r="AH73" t="s">
        <v>555</v>
      </c>
      <c r="AI73">
        <v>4.16</v>
      </c>
      <c r="AJ73" t="s">
        <v>556</v>
      </c>
      <c r="AK73">
        <v>24</v>
      </c>
      <c r="AL73">
        <v>74</v>
      </c>
      <c r="AM73" s="110" t="str">
        <f t="shared" si="4"/>
        <v>&lt; 25mph</v>
      </c>
    </row>
    <row r="74" spans="1:39" x14ac:dyDescent="0.45">
      <c r="A74">
        <f t="shared" si="3"/>
        <v>73</v>
      </c>
      <c r="B74" t="str">
        <f>""</f>
        <v/>
      </c>
      <c r="C74" t="s">
        <v>272</v>
      </c>
      <c r="D74" s="111">
        <v>43024</v>
      </c>
      <c r="E74">
        <v>2017</v>
      </c>
      <c r="F74" s="112">
        <v>0.25763888888888892</v>
      </c>
      <c r="G74">
        <v>34.021742000000003</v>
      </c>
      <c r="H74">
        <v>-117.506912</v>
      </c>
      <c r="I74" t="s">
        <v>41</v>
      </c>
      <c r="J74" t="s">
        <v>42</v>
      </c>
      <c r="K74" t="s">
        <v>4</v>
      </c>
      <c r="L74" t="s">
        <v>4</v>
      </c>
      <c r="N74" t="s">
        <v>43</v>
      </c>
      <c r="O74" t="s">
        <v>143</v>
      </c>
      <c r="P74" t="s">
        <v>273</v>
      </c>
      <c r="Q74" t="s">
        <v>273</v>
      </c>
      <c r="R74" t="s">
        <v>47</v>
      </c>
      <c r="S74" t="s">
        <v>48</v>
      </c>
      <c r="T74" t="s">
        <v>49</v>
      </c>
      <c r="U74" t="s">
        <v>163</v>
      </c>
      <c r="V74">
        <v>12</v>
      </c>
      <c r="W74" t="s">
        <v>51</v>
      </c>
      <c r="X74" t="s">
        <v>52</v>
      </c>
      <c r="Y74" t="s">
        <v>53</v>
      </c>
      <c r="Z74" t="s">
        <v>54</v>
      </c>
      <c r="AA74" s="111">
        <v>43024</v>
      </c>
      <c r="AB74" s="112">
        <v>0.25763888888888892</v>
      </c>
      <c r="AC74" t="s">
        <v>37</v>
      </c>
      <c r="AD74" t="s">
        <v>56</v>
      </c>
      <c r="AE74" t="s">
        <v>141</v>
      </c>
      <c r="AF74" t="s">
        <v>70</v>
      </c>
      <c r="AG74" t="s">
        <v>55</v>
      </c>
      <c r="AH74" t="s">
        <v>557</v>
      </c>
      <c r="AI74">
        <v>2.66</v>
      </c>
      <c r="AJ74" t="s">
        <v>558</v>
      </c>
      <c r="AK74">
        <v>4</v>
      </c>
      <c r="AL74">
        <v>16</v>
      </c>
      <c r="AM74" s="110" t="str">
        <f t="shared" si="4"/>
        <v>&lt; 25mph</v>
      </c>
    </row>
    <row r="75" spans="1:39" x14ac:dyDescent="0.45">
      <c r="A75">
        <f t="shared" si="3"/>
        <v>74</v>
      </c>
      <c r="B75" t="str">
        <f>""</f>
        <v/>
      </c>
      <c r="C75" t="s">
        <v>274</v>
      </c>
      <c r="D75" s="111">
        <v>43026</v>
      </c>
      <c r="E75">
        <v>2017</v>
      </c>
      <c r="F75" s="112">
        <v>0.56527777777777777</v>
      </c>
      <c r="G75">
        <v>33.770207999999997</v>
      </c>
      <c r="H75">
        <v>-117.215667</v>
      </c>
      <c r="I75" t="s">
        <v>41</v>
      </c>
      <c r="J75" t="s">
        <v>42</v>
      </c>
      <c r="K75" t="s">
        <v>4</v>
      </c>
      <c r="L75" t="s">
        <v>4</v>
      </c>
      <c r="N75" t="s">
        <v>43</v>
      </c>
      <c r="O75" t="s">
        <v>143</v>
      </c>
      <c r="P75" t="s">
        <v>275</v>
      </c>
      <c r="Q75" t="s">
        <v>275</v>
      </c>
      <c r="R75" t="s">
        <v>69</v>
      </c>
      <c r="S75" t="s">
        <v>48</v>
      </c>
      <c r="T75" t="s">
        <v>49</v>
      </c>
      <c r="U75" t="s">
        <v>56</v>
      </c>
      <c r="V75">
        <v>12</v>
      </c>
      <c r="W75" t="s">
        <v>51</v>
      </c>
      <c r="X75" t="s">
        <v>52</v>
      </c>
      <c r="Y75" t="s">
        <v>53</v>
      </c>
      <c r="Z75" t="s">
        <v>75</v>
      </c>
      <c r="AA75" t="s">
        <v>76</v>
      </c>
      <c r="AB75" t="s">
        <v>56</v>
      </c>
      <c r="AC75" t="s">
        <v>37</v>
      </c>
      <c r="AD75" t="s">
        <v>56</v>
      </c>
      <c r="AE75" t="s">
        <v>141</v>
      </c>
      <c r="AF75" t="s">
        <v>70</v>
      </c>
      <c r="AG75" t="s">
        <v>55</v>
      </c>
      <c r="AH75" t="s">
        <v>559</v>
      </c>
      <c r="AI75">
        <v>3.64</v>
      </c>
      <c r="AJ75" t="s">
        <v>560</v>
      </c>
      <c r="AK75">
        <v>4.99</v>
      </c>
      <c r="AL75">
        <v>29</v>
      </c>
      <c r="AM75" s="110" t="str">
        <f t="shared" si="4"/>
        <v>&lt; 25mph</v>
      </c>
    </row>
    <row r="76" spans="1:39" x14ac:dyDescent="0.45">
      <c r="A76">
        <f t="shared" si="3"/>
        <v>75</v>
      </c>
      <c r="B76" t="str">
        <f>""</f>
        <v/>
      </c>
      <c r="C76" t="s">
        <v>150</v>
      </c>
      <c r="D76" s="111">
        <v>43035</v>
      </c>
      <c r="E76">
        <v>2017</v>
      </c>
      <c r="F76" s="112">
        <v>0.98958333333333337</v>
      </c>
      <c r="G76">
        <v>34.456999000000003</v>
      </c>
      <c r="H76">
        <v>-119.564804</v>
      </c>
      <c r="I76" t="s">
        <v>41</v>
      </c>
      <c r="J76" t="s">
        <v>42</v>
      </c>
      <c r="K76" t="s">
        <v>3</v>
      </c>
      <c r="L76" t="s">
        <v>3</v>
      </c>
      <c r="N76" t="s">
        <v>133</v>
      </c>
      <c r="O76" t="s">
        <v>56</v>
      </c>
      <c r="P76" t="s">
        <v>276</v>
      </c>
      <c r="Q76" t="s">
        <v>276</v>
      </c>
      <c r="R76" t="s">
        <v>61</v>
      </c>
      <c r="S76" t="s">
        <v>62</v>
      </c>
      <c r="T76" t="s">
        <v>49</v>
      </c>
      <c r="U76" t="s">
        <v>153</v>
      </c>
      <c r="V76">
        <v>16</v>
      </c>
      <c r="W76" t="s">
        <v>51</v>
      </c>
      <c r="X76" t="s">
        <v>52</v>
      </c>
      <c r="Y76" t="s">
        <v>53</v>
      </c>
      <c r="Z76" t="s">
        <v>75</v>
      </c>
      <c r="AA76" t="s">
        <v>76</v>
      </c>
      <c r="AB76" t="s">
        <v>56</v>
      </c>
      <c r="AC76" t="s">
        <v>55</v>
      </c>
      <c r="AD76" t="s">
        <v>56</v>
      </c>
      <c r="AE76" t="s">
        <v>56</v>
      </c>
      <c r="AF76" t="s">
        <v>56</v>
      </c>
      <c r="AG76" t="s">
        <v>55</v>
      </c>
      <c r="AH76" t="s">
        <v>514</v>
      </c>
      <c r="AI76">
        <v>4.8099999999999996</v>
      </c>
      <c r="AJ76" t="s">
        <v>561</v>
      </c>
      <c r="AK76">
        <v>4.99</v>
      </c>
      <c r="AL76">
        <v>15</v>
      </c>
      <c r="AM76" s="110" t="str">
        <f t="shared" si="4"/>
        <v>&lt; 25mph</v>
      </c>
    </row>
    <row r="77" spans="1:39" x14ac:dyDescent="0.45">
      <c r="A77">
        <f t="shared" si="3"/>
        <v>76</v>
      </c>
      <c r="B77" t="str">
        <f>""</f>
        <v/>
      </c>
      <c r="C77" t="s">
        <v>277</v>
      </c>
      <c r="D77" s="111">
        <v>43052</v>
      </c>
      <c r="E77">
        <v>2017</v>
      </c>
      <c r="F77" s="112">
        <v>0.5756944444444444</v>
      </c>
      <c r="G77">
        <v>33.739097999999998</v>
      </c>
      <c r="H77">
        <v>-117.27778000000001</v>
      </c>
      <c r="I77" t="s">
        <v>41</v>
      </c>
      <c r="J77" t="s">
        <v>42</v>
      </c>
      <c r="K77" t="s">
        <v>3</v>
      </c>
      <c r="L77" t="s">
        <v>3</v>
      </c>
      <c r="N77" t="s">
        <v>55</v>
      </c>
      <c r="O77" t="s">
        <v>56</v>
      </c>
      <c r="P77" t="s">
        <v>278</v>
      </c>
      <c r="Q77" t="s">
        <v>278</v>
      </c>
      <c r="R77" t="s">
        <v>61</v>
      </c>
      <c r="S77" t="s">
        <v>62</v>
      </c>
      <c r="T77" t="s">
        <v>49</v>
      </c>
      <c r="U77" t="s">
        <v>153</v>
      </c>
      <c r="V77">
        <v>12</v>
      </c>
      <c r="W77" t="s">
        <v>51</v>
      </c>
      <c r="X77" t="s">
        <v>52</v>
      </c>
      <c r="Y77" t="s">
        <v>53</v>
      </c>
      <c r="Z77" t="s">
        <v>54</v>
      </c>
      <c r="AA77" s="111">
        <v>43052</v>
      </c>
      <c r="AB77" s="112">
        <v>0.5756944444444444</v>
      </c>
      <c r="AC77" t="s">
        <v>86</v>
      </c>
      <c r="AD77" t="s">
        <v>87</v>
      </c>
      <c r="AE77" t="s">
        <v>56</v>
      </c>
      <c r="AF77" t="s">
        <v>56</v>
      </c>
      <c r="AG77" t="s">
        <v>55</v>
      </c>
      <c r="AH77" t="s">
        <v>562</v>
      </c>
      <c r="AI77">
        <v>4.71</v>
      </c>
      <c r="AJ77" t="s">
        <v>563</v>
      </c>
      <c r="AK77">
        <v>7.09</v>
      </c>
      <c r="AL77">
        <v>31</v>
      </c>
      <c r="AM77" s="110" t="str">
        <f t="shared" si="4"/>
        <v>&lt; 25mph</v>
      </c>
    </row>
    <row r="78" spans="1:39" x14ac:dyDescent="0.45">
      <c r="A78">
        <f t="shared" si="3"/>
        <v>77</v>
      </c>
      <c r="B78" t="str">
        <f>""</f>
        <v/>
      </c>
      <c r="C78" t="s">
        <v>159</v>
      </c>
      <c r="D78" s="111">
        <v>43253</v>
      </c>
      <c r="E78">
        <v>2018</v>
      </c>
      <c r="F78" s="112">
        <v>0.44513888888888892</v>
      </c>
      <c r="G78">
        <v>35.893067000000002</v>
      </c>
      <c r="H78">
        <v>-118.920705</v>
      </c>
      <c r="I78" t="s">
        <v>41</v>
      </c>
      <c r="J78" t="s">
        <v>42</v>
      </c>
      <c r="K78" t="s">
        <v>4</v>
      </c>
      <c r="L78" t="s">
        <v>4</v>
      </c>
      <c r="N78" t="s">
        <v>43</v>
      </c>
      <c r="O78" t="s">
        <v>279</v>
      </c>
      <c r="P78" t="s">
        <v>280</v>
      </c>
      <c r="Q78" t="s">
        <v>281</v>
      </c>
      <c r="R78" t="s">
        <v>47</v>
      </c>
      <c r="S78" t="s">
        <v>48</v>
      </c>
      <c r="T78" t="s">
        <v>49</v>
      </c>
      <c r="U78" t="s">
        <v>56</v>
      </c>
      <c r="V78">
        <v>12</v>
      </c>
      <c r="W78" t="s">
        <v>51</v>
      </c>
      <c r="X78" t="s">
        <v>52</v>
      </c>
      <c r="Y78" t="s">
        <v>53</v>
      </c>
      <c r="Z78" t="s">
        <v>54</v>
      </c>
      <c r="AA78" s="111">
        <v>43253</v>
      </c>
      <c r="AB78" s="112">
        <v>0.46666666666666667</v>
      </c>
      <c r="AC78" t="s">
        <v>37</v>
      </c>
      <c r="AD78" t="s">
        <v>56</v>
      </c>
      <c r="AE78" t="s">
        <v>112</v>
      </c>
      <c r="AF78" t="s">
        <v>70</v>
      </c>
      <c r="AG78" t="s">
        <v>55</v>
      </c>
      <c r="AH78" t="s">
        <v>479</v>
      </c>
      <c r="AI78">
        <v>0.32</v>
      </c>
      <c r="AJ78" t="s">
        <v>564</v>
      </c>
      <c r="AK78">
        <v>4.99</v>
      </c>
      <c r="AL78">
        <v>1</v>
      </c>
      <c r="AM78" s="110" t="str">
        <f t="shared" si="4"/>
        <v>&lt; 25mph</v>
      </c>
    </row>
    <row r="79" spans="1:39" x14ac:dyDescent="0.45">
      <c r="A79">
        <f t="shared" si="3"/>
        <v>78</v>
      </c>
      <c r="B79" t="str">
        <f>""</f>
        <v/>
      </c>
      <c r="C79" t="s">
        <v>282</v>
      </c>
      <c r="D79" s="111">
        <v>43266</v>
      </c>
      <c r="E79">
        <v>2018</v>
      </c>
      <c r="F79" s="112">
        <v>0.71111111111111114</v>
      </c>
      <c r="G79">
        <v>34.370192000000003</v>
      </c>
      <c r="H79">
        <v>-117.317903</v>
      </c>
      <c r="I79" t="s">
        <v>41</v>
      </c>
      <c r="J79" t="s">
        <v>42</v>
      </c>
      <c r="K79" t="s">
        <v>3</v>
      </c>
      <c r="L79" t="s">
        <v>3</v>
      </c>
      <c r="N79" t="s">
        <v>43</v>
      </c>
      <c r="O79" t="s">
        <v>279</v>
      </c>
      <c r="P79" t="s">
        <v>283</v>
      </c>
      <c r="Q79" t="s">
        <v>284</v>
      </c>
      <c r="R79" t="s">
        <v>69</v>
      </c>
      <c r="S79" t="s">
        <v>48</v>
      </c>
      <c r="T79" t="s">
        <v>49</v>
      </c>
      <c r="U79" t="s">
        <v>56</v>
      </c>
      <c r="V79">
        <v>12</v>
      </c>
      <c r="W79" t="s">
        <v>51</v>
      </c>
      <c r="X79" t="s">
        <v>52</v>
      </c>
      <c r="Y79" t="s">
        <v>53</v>
      </c>
      <c r="Z79" t="s">
        <v>54</v>
      </c>
      <c r="AA79" s="111">
        <v>43266</v>
      </c>
      <c r="AB79" s="112">
        <v>0.71111111111111114</v>
      </c>
      <c r="AC79" t="s">
        <v>37</v>
      </c>
      <c r="AD79" t="s">
        <v>56</v>
      </c>
      <c r="AE79" t="s">
        <v>80</v>
      </c>
      <c r="AF79" t="s">
        <v>81</v>
      </c>
      <c r="AG79" t="s">
        <v>55</v>
      </c>
      <c r="AH79" t="s">
        <v>565</v>
      </c>
      <c r="AI79">
        <v>5.32</v>
      </c>
      <c r="AJ79" t="s">
        <v>566</v>
      </c>
      <c r="AK79">
        <v>23</v>
      </c>
      <c r="AL79">
        <v>24</v>
      </c>
      <c r="AM79" s="110" t="str">
        <f t="shared" si="4"/>
        <v>&lt; 25mph</v>
      </c>
    </row>
    <row r="80" spans="1:39" x14ac:dyDescent="0.45">
      <c r="A80">
        <f t="shared" si="3"/>
        <v>79</v>
      </c>
      <c r="B80" t="str">
        <f>""</f>
        <v/>
      </c>
      <c r="C80" t="s">
        <v>285</v>
      </c>
      <c r="D80" s="111">
        <v>43277</v>
      </c>
      <c r="E80">
        <v>2018</v>
      </c>
      <c r="F80" s="112">
        <v>0.8666666666666667</v>
      </c>
      <c r="G80">
        <v>34.015815000000003</v>
      </c>
      <c r="H80">
        <v>-117.021477</v>
      </c>
      <c r="I80" t="s">
        <v>41</v>
      </c>
      <c r="J80" t="s">
        <v>42</v>
      </c>
      <c r="K80" t="s">
        <v>3</v>
      </c>
      <c r="L80" t="s">
        <v>3</v>
      </c>
      <c r="N80" t="s">
        <v>43</v>
      </c>
      <c r="O80" t="s">
        <v>279</v>
      </c>
      <c r="P80" t="s">
        <v>286</v>
      </c>
      <c r="Q80" t="s">
        <v>287</v>
      </c>
      <c r="R80" t="s">
        <v>47</v>
      </c>
      <c r="S80" t="s">
        <v>48</v>
      </c>
      <c r="T80" t="s">
        <v>49</v>
      </c>
      <c r="U80" t="s">
        <v>56</v>
      </c>
      <c r="V80">
        <v>12</v>
      </c>
      <c r="W80" t="s">
        <v>51</v>
      </c>
      <c r="X80" t="s">
        <v>52</v>
      </c>
      <c r="Y80" t="s">
        <v>53</v>
      </c>
      <c r="Z80" t="s">
        <v>54</v>
      </c>
      <c r="AA80" s="111">
        <v>43277</v>
      </c>
      <c r="AB80" s="112">
        <v>0.8666666666666667</v>
      </c>
      <c r="AC80" t="s">
        <v>37</v>
      </c>
      <c r="AD80" t="s">
        <v>56</v>
      </c>
      <c r="AE80" t="s">
        <v>80</v>
      </c>
      <c r="AF80" t="s">
        <v>81</v>
      </c>
      <c r="AG80" t="s">
        <v>55</v>
      </c>
      <c r="AH80" t="s">
        <v>567</v>
      </c>
      <c r="AI80">
        <v>6.9</v>
      </c>
      <c r="AJ80" t="s">
        <v>568</v>
      </c>
      <c r="AK80">
        <v>22.01</v>
      </c>
      <c r="AL80">
        <v>47</v>
      </c>
      <c r="AM80" s="110" t="str">
        <f t="shared" si="4"/>
        <v>&lt; 25mph</v>
      </c>
    </row>
    <row r="81" spans="1:39" x14ac:dyDescent="0.45">
      <c r="A81">
        <f t="shared" si="3"/>
        <v>80</v>
      </c>
      <c r="B81" t="str">
        <f>""</f>
        <v/>
      </c>
      <c r="C81" t="s">
        <v>288</v>
      </c>
      <c r="D81" s="111">
        <v>43280</v>
      </c>
      <c r="E81">
        <v>2018</v>
      </c>
      <c r="F81" s="112">
        <v>0.14583333333333329</v>
      </c>
      <c r="G81">
        <v>34.135827999999997</v>
      </c>
      <c r="H81">
        <v>-118.59935900000001</v>
      </c>
      <c r="I81" t="s">
        <v>41</v>
      </c>
      <c r="J81" t="s">
        <v>42</v>
      </c>
      <c r="K81" t="s">
        <v>3</v>
      </c>
      <c r="L81" t="s">
        <v>3</v>
      </c>
      <c r="N81" t="s">
        <v>133</v>
      </c>
      <c r="O81" t="s">
        <v>56</v>
      </c>
      <c r="P81" t="s">
        <v>289</v>
      </c>
      <c r="Q81" t="s">
        <v>290</v>
      </c>
      <c r="R81" t="s">
        <v>61</v>
      </c>
      <c r="S81" t="s">
        <v>62</v>
      </c>
      <c r="T81" t="s">
        <v>49</v>
      </c>
      <c r="U81" t="s">
        <v>56</v>
      </c>
      <c r="V81">
        <v>12</v>
      </c>
      <c r="W81" t="s">
        <v>51</v>
      </c>
      <c r="X81" t="s">
        <v>52</v>
      </c>
      <c r="Y81" t="s">
        <v>53</v>
      </c>
      <c r="Z81" t="s">
        <v>54</v>
      </c>
      <c r="AA81" s="111">
        <v>43280</v>
      </c>
      <c r="AB81" s="112">
        <v>0.14583333333333329</v>
      </c>
      <c r="AC81" t="s">
        <v>86</v>
      </c>
      <c r="AD81" t="s">
        <v>146</v>
      </c>
      <c r="AE81" t="s">
        <v>56</v>
      </c>
      <c r="AF81" t="s">
        <v>56</v>
      </c>
      <c r="AG81" t="s">
        <v>55</v>
      </c>
      <c r="AH81" t="s">
        <v>508</v>
      </c>
      <c r="AI81">
        <v>6.95</v>
      </c>
      <c r="AJ81" t="s">
        <v>569</v>
      </c>
      <c r="AK81">
        <v>18.989999999999998</v>
      </c>
      <c r="AL81">
        <v>113</v>
      </c>
      <c r="AM81" s="110" t="str">
        <f t="shared" si="4"/>
        <v>&lt; 25mph</v>
      </c>
    </row>
    <row r="82" spans="1:39" x14ac:dyDescent="0.45">
      <c r="A82">
        <f t="shared" si="3"/>
        <v>81</v>
      </c>
      <c r="B82" t="str">
        <f>""</f>
        <v/>
      </c>
      <c r="C82" t="s">
        <v>291</v>
      </c>
      <c r="D82" s="111">
        <v>43287</v>
      </c>
      <c r="E82">
        <v>2018</v>
      </c>
      <c r="F82" s="112">
        <v>0.23472222222222219</v>
      </c>
      <c r="G82">
        <v>34.674356000000003</v>
      </c>
      <c r="H82">
        <v>-118.45173699999999</v>
      </c>
      <c r="I82" t="s">
        <v>41</v>
      </c>
      <c r="J82" t="s">
        <v>42</v>
      </c>
      <c r="K82" t="s">
        <v>3</v>
      </c>
      <c r="L82" t="s">
        <v>3</v>
      </c>
      <c r="N82" t="s">
        <v>43</v>
      </c>
      <c r="O82" t="s">
        <v>292</v>
      </c>
      <c r="P82" t="s">
        <v>293</v>
      </c>
      <c r="Q82" t="s">
        <v>294</v>
      </c>
      <c r="R82" t="s">
        <v>61</v>
      </c>
      <c r="S82" t="s">
        <v>62</v>
      </c>
      <c r="T82" t="s">
        <v>49</v>
      </c>
      <c r="U82" t="s">
        <v>56</v>
      </c>
      <c r="V82">
        <v>12</v>
      </c>
      <c r="W82" t="s">
        <v>51</v>
      </c>
      <c r="X82" t="s">
        <v>52</v>
      </c>
      <c r="Y82" t="s">
        <v>53</v>
      </c>
      <c r="Z82" t="s">
        <v>54</v>
      </c>
      <c r="AA82" s="111">
        <v>43287</v>
      </c>
      <c r="AB82" s="112">
        <v>0.23472222222222219</v>
      </c>
      <c r="AC82" t="s">
        <v>37</v>
      </c>
      <c r="AD82" t="s">
        <v>56</v>
      </c>
      <c r="AE82" t="s">
        <v>80</v>
      </c>
      <c r="AF82" t="s">
        <v>81</v>
      </c>
      <c r="AG82" t="s">
        <v>55</v>
      </c>
      <c r="AH82" t="s">
        <v>570</v>
      </c>
      <c r="AI82">
        <v>4.96</v>
      </c>
      <c r="AJ82" t="s">
        <v>571</v>
      </c>
      <c r="AK82">
        <v>32.99</v>
      </c>
      <c r="AL82">
        <v>6</v>
      </c>
      <c r="AM82" s="110" t="str">
        <f t="shared" si="4"/>
        <v>25-40mph</v>
      </c>
    </row>
    <row r="83" spans="1:39" x14ac:dyDescent="0.45">
      <c r="A83">
        <f t="shared" si="3"/>
        <v>82</v>
      </c>
      <c r="B83" t="str">
        <f>""</f>
        <v/>
      </c>
      <c r="C83" t="s">
        <v>295</v>
      </c>
      <c r="D83" s="111">
        <v>43316</v>
      </c>
      <c r="E83">
        <v>2018</v>
      </c>
      <c r="F83" s="112">
        <v>2.9861111111111109E-2</v>
      </c>
      <c r="G83">
        <v>37.189478000000001</v>
      </c>
      <c r="H83">
        <v>-119.273836</v>
      </c>
      <c r="I83" t="s">
        <v>41</v>
      </c>
      <c r="J83" t="s">
        <v>42</v>
      </c>
      <c r="K83" t="s">
        <v>4</v>
      </c>
      <c r="L83" t="s">
        <v>4</v>
      </c>
      <c r="N83" t="s">
        <v>43</v>
      </c>
      <c r="O83" t="s">
        <v>279</v>
      </c>
      <c r="P83" t="s">
        <v>296</v>
      </c>
      <c r="Q83" t="s">
        <v>296</v>
      </c>
      <c r="R83" t="s">
        <v>61</v>
      </c>
      <c r="S83" t="s">
        <v>62</v>
      </c>
      <c r="T83" t="s">
        <v>49</v>
      </c>
      <c r="U83" t="s">
        <v>56</v>
      </c>
      <c r="V83">
        <v>220</v>
      </c>
      <c r="W83" t="s">
        <v>111</v>
      </c>
      <c r="X83" t="s">
        <v>52</v>
      </c>
      <c r="Y83" t="s">
        <v>53</v>
      </c>
      <c r="Z83" t="s">
        <v>54</v>
      </c>
      <c r="AA83" s="111">
        <v>43316</v>
      </c>
      <c r="AB83" s="112">
        <v>9.7916666666666666E-2</v>
      </c>
      <c r="AC83" t="s">
        <v>86</v>
      </c>
      <c r="AD83" t="s">
        <v>63</v>
      </c>
      <c r="AE83" t="s">
        <v>56</v>
      </c>
      <c r="AF83" t="s">
        <v>56</v>
      </c>
      <c r="AG83" t="s">
        <v>55</v>
      </c>
      <c r="AH83" t="s">
        <v>572</v>
      </c>
      <c r="AI83">
        <v>3.7</v>
      </c>
      <c r="AJ83" t="s">
        <v>573</v>
      </c>
      <c r="AK83">
        <v>1.01</v>
      </c>
      <c r="AL83">
        <v>1</v>
      </c>
      <c r="AM83" s="110" t="str">
        <f t="shared" si="4"/>
        <v>&lt; 25mph</v>
      </c>
    </row>
    <row r="84" spans="1:39" x14ac:dyDescent="0.45">
      <c r="A84">
        <f t="shared" si="3"/>
        <v>83</v>
      </c>
      <c r="B84" t="str">
        <f>""</f>
        <v/>
      </c>
      <c r="C84" t="s">
        <v>297</v>
      </c>
      <c r="D84" s="111">
        <v>43341</v>
      </c>
      <c r="E84">
        <v>2018</v>
      </c>
      <c r="F84" s="112">
        <v>0.73055555555555551</v>
      </c>
      <c r="G84">
        <v>35.735773000000002</v>
      </c>
      <c r="H84">
        <v>-118.719154</v>
      </c>
      <c r="I84" t="s">
        <v>41</v>
      </c>
      <c r="J84" t="s">
        <v>42</v>
      </c>
      <c r="K84" t="s">
        <v>3</v>
      </c>
      <c r="L84" t="s">
        <v>3</v>
      </c>
      <c r="N84" t="s">
        <v>43</v>
      </c>
      <c r="O84" t="s">
        <v>179</v>
      </c>
      <c r="P84" t="s">
        <v>298</v>
      </c>
      <c r="Q84" t="s">
        <v>299</v>
      </c>
      <c r="R84" t="s">
        <v>47</v>
      </c>
      <c r="S84" t="s">
        <v>48</v>
      </c>
      <c r="T84" t="s">
        <v>49</v>
      </c>
      <c r="U84" t="s">
        <v>56</v>
      </c>
      <c r="V84">
        <v>12</v>
      </c>
      <c r="W84" t="s">
        <v>51</v>
      </c>
      <c r="X84" t="s">
        <v>52</v>
      </c>
      <c r="Y84" t="s">
        <v>53</v>
      </c>
      <c r="Z84" t="s">
        <v>54</v>
      </c>
      <c r="AA84" s="111">
        <v>43341</v>
      </c>
      <c r="AB84" s="112">
        <v>0.79583333333333328</v>
      </c>
      <c r="AC84" t="s">
        <v>37</v>
      </c>
      <c r="AD84" t="s">
        <v>56</v>
      </c>
      <c r="AE84" t="s">
        <v>41</v>
      </c>
      <c r="AF84" t="s">
        <v>70</v>
      </c>
      <c r="AG84" t="s">
        <v>55</v>
      </c>
      <c r="AH84" t="s">
        <v>510</v>
      </c>
      <c r="AI84">
        <v>6.68</v>
      </c>
      <c r="AJ84" t="s">
        <v>574</v>
      </c>
      <c r="AK84">
        <v>4</v>
      </c>
      <c r="AL84">
        <v>1</v>
      </c>
      <c r="AM84" s="110" t="str">
        <f t="shared" si="4"/>
        <v>&lt; 25mph</v>
      </c>
    </row>
    <row r="85" spans="1:39" x14ac:dyDescent="0.45">
      <c r="A85">
        <f t="shared" si="3"/>
        <v>84</v>
      </c>
      <c r="B85" t="str">
        <f>""</f>
        <v/>
      </c>
      <c r="C85" t="s">
        <v>300</v>
      </c>
      <c r="D85" s="111">
        <v>43364</v>
      </c>
      <c r="E85">
        <v>2018</v>
      </c>
      <c r="F85" s="112">
        <v>0.3527777777777778</v>
      </c>
      <c r="G85">
        <v>34.07282</v>
      </c>
      <c r="H85">
        <v>-117.039726</v>
      </c>
      <c r="I85" t="s">
        <v>41</v>
      </c>
      <c r="J85" t="s">
        <v>42</v>
      </c>
      <c r="K85" t="s">
        <v>3</v>
      </c>
      <c r="L85" t="s">
        <v>3</v>
      </c>
      <c r="N85" t="s">
        <v>43</v>
      </c>
      <c r="O85" t="s">
        <v>279</v>
      </c>
      <c r="P85" t="s">
        <v>301</v>
      </c>
      <c r="Q85" t="s">
        <v>302</v>
      </c>
      <c r="R85" t="s">
        <v>61</v>
      </c>
      <c r="S85" t="s">
        <v>62</v>
      </c>
      <c r="T85" t="s">
        <v>49</v>
      </c>
      <c r="U85" t="s">
        <v>56</v>
      </c>
      <c r="V85">
        <v>33</v>
      </c>
      <c r="W85" t="s">
        <v>51</v>
      </c>
      <c r="X85" t="s">
        <v>52</v>
      </c>
      <c r="Y85" t="s">
        <v>53</v>
      </c>
      <c r="Z85" t="s">
        <v>75</v>
      </c>
      <c r="AA85" t="s">
        <v>76</v>
      </c>
      <c r="AB85" t="s">
        <v>56</v>
      </c>
      <c r="AC85" t="s">
        <v>37</v>
      </c>
      <c r="AD85" t="s">
        <v>56</v>
      </c>
      <c r="AE85" t="s">
        <v>141</v>
      </c>
      <c r="AF85" t="s">
        <v>70</v>
      </c>
      <c r="AG85" t="s">
        <v>55</v>
      </c>
      <c r="AH85" t="s">
        <v>575</v>
      </c>
      <c r="AI85">
        <v>6.59</v>
      </c>
      <c r="AJ85" t="s">
        <v>576</v>
      </c>
      <c r="AK85">
        <v>7.34</v>
      </c>
      <c r="AL85">
        <v>64</v>
      </c>
      <c r="AM85" s="110" t="str">
        <f t="shared" si="4"/>
        <v>&lt; 25mph</v>
      </c>
    </row>
    <row r="86" spans="1:39" x14ac:dyDescent="0.45">
      <c r="A86">
        <f t="shared" si="3"/>
        <v>85</v>
      </c>
      <c r="B86" t="str">
        <f>""</f>
        <v/>
      </c>
      <c r="C86" t="s">
        <v>229</v>
      </c>
      <c r="D86" s="111">
        <v>43412</v>
      </c>
      <c r="E86">
        <v>2018</v>
      </c>
      <c r="F86" s="112">
        <v>0.50624999999999998</v>
      </c>
      <c r="G86">
        <v>34.039700000000003</v>
      </c>
      <c r="H86">
        <v>-116.936189</v>
      </c>
      <c r="I86" t="s">
        <v>41</v>
      </c>
      <c r="J86" t="s">
        <v>42</v>
      </c>
      <c r="K86" t="s">
        <v>3</v>
      </c>
      <c r="L86" t="s">
        <v>3</v>
      </c>
      <c r="N86" t="s">
        <v>43</v>
      </c>
      <c r="O86" t="s">
        <v>279</v>
      </c>
      <c r="P86" t="s">
        <v>303</v>
      </c>
      <c r="Q86" t="s">
        <v>304</v>
      </c>
      <c r="R86" t="s">
        <v>61</v>
      </c>
      <c r="S86" t="s">
        <v>62</v>
      </c>
      <c r="T86" t="s">
        <v>49</v>
      </c>
      <c r="U86" t="s">
        <v>56</v>
      </c>
      <c r="V86">
        <v>12</v>
      </c>
      <c r="W86" t="s">
        <v>51</v>
      </c>
      <c r="X86" t="s">
        <v>52</v>
      </c>
      <c r="Y86" t="s">
        <v>53</v>
      </c>
      <c r="Z86" t="s">
        <v>54</v>
      </c>
      <c r="AA86" s="111">
        <v>43412</v>
      </c>
      <c r="AB86" s="112">
        <v>0.50624999999999998</v>
      </c>
      <c r="AC86" t="s">
        <v>86</v>
      </c>
      <c r="AD86" t="s">
        <v>175</v>
      </c>
      <c r="AE86" t="s">
        <v>56</v>
      </c>
      <c r="AF86" t="s">
        <v>56</v>
      </c>
      <c r="AG86" t="s">
        <v>55</v>
      </c>
      <c r="AH86" t="s">
        <v>577</v>
      </c>
      <c r="AI86">
        <v>7.19</v>
      </c>
      <c r="AJ86" t="s">
        <v>578</v>
      </c>
      <c r="AK86">
        <v>20</v>
      </c>
      <c r="AL86">
        <v>83</v>
      </c>
      <c r="AM86" s="110" t="str">
        <f t="shared" si="4"/>
        <v>&lt; 25mph</v>
      </c>
    </row>
    <row r="87" spans="1:39" x14ac:dyDescent="0.45">
      <c r="A87">
        <f t="shared" si="3"/>
        <v>86</v>
      </c>
      <c r="B87" t="str">
        <f>""</f>
        <v/>
      </c>
      <c r="C87" t="s">
        <v>305</v>
      </c>
      <c r="D87" s="111">
        <v>43417</v>
      </c>
      <c r="E87">
        <v>2018</v>
      </c>
      <c r="F87" s="112">
        <v>0.29930555555555549</v>
      </c>
      <c r="G87">
        <v>33.492761000000002</v>
      </c>
      <c r="H87">
        <v>-117.279639</v>
      </c>
      <c r="I87" t="s">
        <v>41</v>
      </c>
      <c r="J87" t="s">
        <v>42</v>
      </c>
      <c r="K87" t="s">
        <v>3</v>
      </c>
      <c r="L87" t="s">
        <v>3</v>
      </c>
      <c r="N87" t="s">
        <v>55</v>
      </c>
      <c r="O87" t="s">
        <v>56</v>
      </c>
      <c r="P87" t="s">
        <v>306</v>
      </c>
      <c r="Q87" t="s">
        <v>307</v>
      </c>
      <c r="R87" t="s">
        <v>61</v>
      </c>
      <c r="S87" t="s">
        <v>62</v>
      </c>
      <c r="T87" t="s">
        <v>49</v>
      </c>
      <c r="U87" t="s">
        <v>56</v>
      </c>
      <c r="V87">
        <v>12</v>
      </c>
      <c r="W87" t="s">
        <v>51</v>
      </c>
      <c r="X87" t="s">
        <v>52</v>
      </c>
      <c r="Y87" t="s">
        <v>53</v>
      </c>
      <c r="Z87" t="s">
        <v>54</v>
      </c>
      <c r="AA87" s="111">
        <v>43417</v>
      </c>
      <c r="AB87" s="112">
        <v>0.29930555555555549</v>
      </c>
      <c r="AC87" t="s">
        <v>86</v>
      </c>
      <c r="AD87" t="s">
        <v>52</v>
      </c>
      <c r="AE87" t="s">
        <v>56</v>
      </c>
      <c r="AF87" t="s">
        <v>56</v>
      </c>
      <c r="AG87" t="s">
        <v>55</v>
      </c>
      <c r="AH87" t="s">
        <v>579</v>
      </c>
      <c r="AI87">
        <v>6.73</v>
      </c>
      <c r="AJ87" t="s">
        <v>580</v>
      </c>
      <c r="AK87">
        <v>32.21</v>
      </c>
      <c r="AL87">
        <v>48</v>
      </c>
      <c r="AM87" s="110" t="str">
        <f t="shared" si="4"/>
        <v>25-40mph</v>
      </c>
    </row>
    <row r="88" spans="1:39" x14ac:dyDescent="0.45">
      <c r="A88">
        <f t="shared" si="3"/>
        <v>87</v>
      </c>
      <c r="B88" t="str">
        <f>""</f>
        <v/>
      </c>
      <c r="C88" t="s">
        <v>308</v>
      </c>
      <c r="D88" s="111">
        <v>43540</v>
      </c>
      <c r="E88">
        <v>2019</v>
      </c>
      <c r="F88" s="112">
        <v>0.74861111111111112</v>
      </c>
      <c r="G88">
        <v>33.618243999999997</v>
      </c>
      <c r="H88">
        <v>-117.802474</v>
      </c>
      <c r="I88" t="s">
        <v>41</v>
      </c>
      <c r="J88" t="s">
        <v>42</v>
      </c>
      <c r="K88" t="s">
        <v>4</v>
      </c>
      <c r="L88" t="s">
        <v>4</v>
      </c>
      <c r="N88" t="s">
        <v>55</v>
      </c>
      <c r="P88" t="s">
        <v>309</v>
      </c>
      <c r="Q88" t="s">
        <v>309</v>
      </c>
      <c r="R88" t="s">
        <v>61</v>
      </c>
      <c r="S88" t="s">
        <v>62</v>
      </c>
      <c r="T88" t="s">
        <v>49</v>
      </c>
      <c r="U88" t="s">
        <v>310</v>
      </c>
      <c r="V88">
        <v>12</v>
      </c>
      <c r="W88" t="s">
        <v>51</v>
      </c>
      <c r="X88" t="s">
        <v>52</v>
      </c>
      <c r="Y88" t="s">
        <v>53</v>
      </c>
      <c r="Z88" t="s">
        <v>54</v>
      </c>
      <c r="AA88" s="111">
        <v>43540</v>
      </c>
      <c r="AB88" s="112">
        <v>0.74861111111111112</v>
      </c>
      <c r="AC88" t="s">
        <v>86</v>
      </c>
      <c r="AD88" t="s">
        <v>311</v>
      </c>
      <c r="AG88" t="s">
        <v>55</v>
      </c>
      <c r="AH88" t="s">
        <v>581</v>
      </c>
      <c r="AI88">
        <v>5.38</v>
      </c>
      <c r="AJ88" t="s">
        <v>582</v>
      </c>
      <c r="AK88">
        <v>17</v>
      </c>
      <c r="AL88">
        <v>153</v>
      </c>
      <c r="AM88" s="110" t="str">
        <f t="shared" si="4"/>
        <v>&lt; 25mph</v>
      </c>
    </row>
    <row r="89" spans="1:39" x14ac:dyDescent="0.45">
      <c r="A89">
        <f t="shared" si="3"/>
        <v>88</v>
      </c>
      <c r="B89" t="str">
        <f>""</f>
        <v/>
      </c>
      <c r="C89" t="s">
        <v>312</v>
      </c>
      <c r="D89" s="111">
        <v>43578</v>
      </c>
      <c r="E89">
        <v>2019</v>
      </c>
      <c r="F89" s="112">
        <v>0.87916666666666665</v>
      </c>
      <c r="G89">
        <v>34.214669999999998</v>
      </c>
      <c r="H89">
        <v>-117.09731499999999</v>
      </c>
      <c r="I89" t="s">
        <v>41</v>
      </c>
      <c r="J89" t="s">
        <v>42</v>
      </c>
      <c r="K89" t="s">
        <v>3</v>
      </c>
      <c r="L89" t="s">
        <v>3</v>
      </c>
      <c r="N89" t="s">
        <v>55</v>
      </c>
      <c r="P89" t="s">
        <v>313</v>
      </c>
      <c r="Q89" t="s">
        <v>313</v>
      </c>
      <c r="R89" t="s">
        <v>61</v>
      </c>
      <c r="S89" t="s">
        <v>62</v>
      </c>
      <c r="T89" t="s">
        <v>49</v>
      </c>
      <c r="U89" t="s">
        <v>153</v>
      </c>
      <c r="V89">
        <v>12</v>
      </c>
      <c r="W89" t="s">
        <v>51</v>
      </c>
      <c r="Y89" t="s">
        <v>53</v>
      </c>
      <c r="Z89" t="s">
        <v>75</v>
      </c>
      <c r="AC89" t="s">
        <v>55</v>
      </c>
      <c r="AG89" t="s">
        <v>55</v>
      </c>
      <c r="AH89" t="s">
        <v>549</v>
      </c>
      <c r="AI89">
        <v>2.75</v>
      </c>
      <c r="AJ89" t="s">
        <v>583</v>
      </c>
      <c r="AK89">
        <v>28.01</v>
      </c>
      <c r="AL89">
        <v>67</v>
      </c>
      <c r="AM89" s="110" t="str">
        <f t="shared" si="4"/>
        <v>25-40mph</v>
      </c>
    </row>
    <row r="90" spans="1:39" x14ac:dyDescent="0.45">
      <c r="A90">
        <f t="shared" si="3"/>
        <v>89</v>
      </c>
      <c r="B90" t="str">
        <f>""</f>
        <v/>
      </c>
      <c r="C90" t="s">
        <v>314</v>
      </c>
      <c r="D90" s="111">
        <v>43617</v>
      </c>
      <c r="E90">
        <v>2019</v>
      </c>
      <c r="F90" s="112">
        <v>0.47916666666666669</v>
      </c>
      <c r="G90">
        <v>34.519815000000001</v>
      </c>
      <c r="H90">
        <v>-118.21477299999999</v>
      </c>
      <c r="I90" t="s">
        <v>41</v>
      </c>
      <c r="J90" t="s">
        <v>42</v>
      </c>
      <c r="K90" t="s">
        <v>3</v>
      </c>
      <c r="L90" t="s">
        <v>3</v>
      </c>
      <c r="N90" t="s">
        <v>133</v>
      </c>
      <c r="P90" t="s">
        <v>315</v>
      </c>
      <c r="Q90" t="s">
        <v>315</v>
      </c>
      <c r="R90" t="s">
        <v>61</v>
      </c>
      <c r="S90" t="s">
        <v>62</v>
      </c>
      <c r="T90" t="s">
        <v>49</v>
      </c>
      <c r="U90" t="s">
        <v>316</v>
      </c>
      <c r="V90">
        <v>12</v>
      </c>
      <c r="W90" t="s">
        <v>51</v>
      </c>
      <c r="X90" t="s">
        <v>52</v>
      </c>
      <c r="Y90" t="s">
        <v>53</v>
      </c>
      <c r="Z90" t="s">
        <v>75</v>
      </c>
      <c r="AC90" t="s">
        <v>86</v>
      </c>
      <c r="AD90" t="s">
        <v>52</v>
      </c>
      <c r="AG90" t="s">
        <v>137</v>
      </c>
      <c r="AH90" t="s">
        <v>494</v>
      </c>
      <c r="AI90">
        <v>6.51</v>
      </c>
      <c r="AJ90" t="s">
        <v>584</v>
      </c>
      <c r="AK90">
        <v>24.99</v>
      </c>
      <c r="AL90">
        <v>71</v>
      </c>
      <c r="AM90" s="110" t="str">
        <f t="shared" si="4"/>
        <v>&lt; 25mph</v>
      </c>
    </row>
    <row r="91" spans="1:39" x14ac:dyDescent="0.45">
      <c r="A91">
        <f t="shared" si="3"/>
        <v>90</v>
      </c>
      <c r="B91" t="str">
        <f>""</f>
        <v/>
      </c>
      <c r="C91" t="s">
        <v>317</v>
      </c>
      <c r="D91" s="111">
        <v>43622</v>
      </c>
      <c r="E91">
        <v>2019</v>
      </c>
      <c r="F91" s="112">
        <v>0.375</v>
      </c>
      <c r="G91">
        <v>34.473354999999998</v>
      </c>
      <c r="H91">
        <v>-118.392124</v>
      </c>
      <c r="I91" t="s">
        <v>41</v>
      </c>
      <c r="J91" t="s">
        <v>42</v>
      </c>
      <c r="K91" t="s">
        <v>3</v>
      </c>
      <c r="L91" t="s">
        <v>3</v>
      </c>
      <c r="N91" t="s">
        <v>43</v>
      </c>
      <c r="O91" t="s">
        <v>318</v>
      </c>
      <c r="P91" t="s">
        <v>319</v>
      </c>
      <c r="Q91" t="s">
        <v>319</v>
      </c>
      <c r="R91" t="s">
        <v>61</v>
      </c>
      <c r="S91" t="s">
        <v>62</v>
      </c>
      <c r="T91" t="s">
        <v>49</v>
      </c>
      <c r="U91" t="s">
        <v>310</v>
      </c>
      <c r="V91">
        <v>16</v>
      </c>
      <c r="W91" t="s">
        <v>51</v>
      </c>
      <c r="X91" t="s">
        <v>52</v>
      </c>
      <c r="Y91" t="s">
        <v>53</v>
      </c>
      <c r="Z91" t="s">
        <v>54</v>
      </c>
      <c r="AA91" s="111">
        <v>43622</v>
      </c>
      <c r="AB91" s="112">
        <v>0.38194444444444442</v>
      </c>
      <c r="AC91" t="s">
        <v>86</v>
      </c>
      <c r="AD91" t="s">
        <v>52</v>
      </c>
      <c r="AG91" t="s">
        <v>137</v>
      </c>
      <c r="AH91" t="s">
        <v>585</v>
      </c>
      <c r="AI91">
        <v>3.85</v>
      </c>
      <c r="AJ91" t="s">
        <v>586</v>
      </c>
      <c r="AK91">
        <v>5.48</v>
      </c>
      <c r="AL91">
        <v>81</v>
      </c>
      <c r="AM91" s="110" t="str">
        <f t="shared" si="4"/>
        <v>&lt; 25mph</v>
      </c>
    </row>
    <row r="92" spans="1:39" x14ac:dyDescent="0.45">
      <c r="A92">
        <f t="shared" si="3"/>
        <v>91</v>
      </c>
      <c r="B92" t="str">
        <f>""</f>
        <v/>
      </c>
      <c r="C92" t="s">
        <v>107</v>
      </c>
      <c r="D92" s="111">
        <v>43622</v>
      </c>
      <c r="E92">
        <v>2019</v>
      </c>
      <c r="F92" s="112">
        <v>0.57777777777777772</v>
      </c>
      <c r="G92">
        <v>36.416786000000002</v>
      </c>
      <c r="H92">
        <v>-118.910242</v>
      </c>
      <c r="I92" t="s">
        <v>41</v>
      </c>
      <c r="J92" t="s">
        <v>42</v>
      </c>
      <c r="K92" t="s">
        <v>3</v>
      </c>
      <c r="L92" t="s">
        <v>3</v>
      </c>
      <c r="N92" t="s">
        <v>55</v>
      </c>
      <c r="P92" t="s">
        <v>320</v>
      </c>
      <c r="Q92" t="s">
        <v>320</v>
      </c>
      <c r="R92" t="s">
        <v>47</v>
      </c>
      <c r="S92" t="s">
        <v>48</v>
      </c>
      <c r="T92" t="s">
        <v>49</v>
      </c>
      <c r="U92" t="s">
        <v>316</v>
      </c>
      <c r="V92">
        <v>12</v>
      </c>
      <c r="W92" t="s">
        <v>51</v>
      </c>
      <c r="X92" t="s">
        <v>52</v>
      </c>
      <c r="Y92" t="s">
        <v>53</v>
      </c>
      <c r="Z92" t="s">
        <v>75</v>
      </c>
      <c r="AC92" t="s">
        <v>37</v>
      </c>
      <c r="AE92" t="s">
        <v>80</v>
      </c>
      <c r="AF92" t="s">
        <v>70</v>
      </c>
      <c r="AG92" t="s">
        <v>321</v>
      </c>
      <c r="AH92" t="s">
        <v>587</v>
      </c>
      <c r="AI92">
        <v>6.99</v>
      </c>
      <c r="AJ92" t="s">
        <v>588</v>
      </c>
      <c r="AK92">
        <v>13</v>
      </c>
      <c r="AL92">
        <v>14</v>
      </c>
      <c r="AM92" s="110" t="str">
        <f t="shared" si="4"/>
        <v>&lt; 25mph</v>
      </c>
    </row>
    <row r="93" spans="1:39" x14ac:dyDescent="0.45">
      <c r="A93">
        <f t="shared" si="3"/>
        <v>92</v>
      </c>
      <c r="B93" t="str">
        <f>""</f>
        <v/>
      </c>
      <c r="C93" t="s">
        <v>322</v>
      </c>
      <c r="D93" s="111">
        <v>43636</v>
      </c>
      <c r="E93">
        <v>2019</v>
      </c>
      <c r="F93" s="112">
        <v>0.58888888888888891</v>
      </c>
      <c r="G93">
        <v>34.229846000000002</v>
      </c>
      <c r="H93">
        <v>-117.404802</v>
      </c>
      <c r="I93" t="s">
        <v>41</v>
      </c>
      <c r="J93" t="s">
        <v>42</v>
      </c>
      <c r="K93" t="s">
        <v>3</v>
      </c>
      <c r="L93" t="s">
        <v>3</v>
      </c>
      <c r="N93" t="s">
        <v>43</v>
      </c>
      <c r="O93" t="s">
        <v>323</v>
      </c>
      <c r="P93" t="s">
        <v>324</v>
      </c>
      <c r="Q93" t="s">
        <v>324</v>
      </c>
      <c r="R93" t="s">
        <v>47</v>
      </c>
      <c r="S93" t="s">
        <v>48</v>
      </c>
      <c r="T93" t="s">
        <v>49</v>
      </c>
      <c r="U93" t="s">
        <v>153</v>
      </c>
      <c r="V93">
        <v>12</v>
      </c>
      <c r="W93" t="s">
        <v>51</v>
      </c>
      <c r="X93" t="s">
        <v>52</v>
      </c>
      <c r="Y93" t="s">
        <v>53</v>
      </c>
      <c r="Z93" t="s">
        <v>75</v>
      </c>
      <c r="AC93" t="s">
        <v>37</v>
      </c>
      <c r="AE93" t="s">
        <v>41</v>
      </c>
      <c r="AF93" t="s">
        <v>70</v>
      </c>
      <c r="AG93" t="s">
        <v>137</v>
      </c>
      <c r="AH93" t="s">
        <v>589</v>
      </c>
      <c r="AI93">
        <v>5.2</v>
      </c>
      <c r="AJ93" t="s">
        <v>590</v>
      </c>
      <c r="AK93">
        <v>14</v>
      </c>
      <c r="AL93">
        <v>102</v>
      </c>
      <c r="AM93" s="110" t="str">
        <f t="shared" si="4"/>
        <v>&lt; 25mph</v>
      </c>
    </row>
    <row r="94" spans="1:39" x14ac:dyDescent="0.45">
      <c r="A94">
        <f t="shared" si="3"/>
        <v>93</v>
      </c>
      <c r="B94" t="str">
        <f>""</f>
        <v/>
      </c>
      <c r="C94" t="s">
        <v>325</v>
      </c>
      <c r="D94" s="111">
        <v>43639</v>
      </c>
      <c r="E94">
        <v>2019</v>
      </c>
      <c r="F94" s="112">
        <v>0.60972222222222228</v>
      </c>
      <c r="G94">
        <v>33.641634000000003</v>
      </c>
      <c r="H94">
        <v>-117.242026</v>
      </c>
      <c r="I94" t="s">
        <v>41</v>
      </c>
      <c r="J94" t="s">
        <v>42</v>
      </c>
      <c r="K94" t="s">
        <v>3</v>
      </c>
      <c r="L94" t="s">
        <v>3</v>
      </c>
      <c r="N94" t="s">
        <v>43</v>
      </c>
      <c r="O94" t="s">
        <v>326</v>
      </c>
      <c r="P94" t="s">
        <v>327</v>
      </c>
      <c r="Q94" t="s">
        <v>327</v>
      </c>
      <c r="R94" t="s">
        <v>47</v>
      </c>
      <c r="S94" t="s">
        <v>48</v>
      </c>
      <c r="T94" t="s">
        <v>49</v>
      </c>
      <c r="U94" t="s">
        <v>310</v>
      </c>
      <c r="V94">
        <v>12</v>
      </c>
      <c r="W94" t="s">
        <v>51</v>
      </c>
      <c r="X94" t="s">
        <v>52</v>
      </c>
      <c r="Y94" t="s">
        <v>53</v>
      </c>
      <c r="Z94" t="s">
        <v>54</v>
      </c>
      <c r="AA94" s="111">
        <v>43639</v>
      </c>
      <c r="AB94" s="112">
        <v>0.60972222222222228</v>
      </c>
      <c r="AC94" t="s">
        <v>37</v>
      </c>
      <c r="AE94" t="s">
        <v>141</v>
      </c>
      <c r="AF94" t="s">
        <v>70</v>
      </c>
      <c r="AG94" t="s">
        <v>321</v>
      </c>
      <c r="AH94" t="s">
        <v>591</v>
      </c>
      <c r="AI94">
        <v>5.1100000000000003</v>
      </c>
      <c r="AJ94" t="s">
        <v>592</v>
      </c>
      <c r="AK94">
        <v>10</v>
      </c>
      <c r="AL94">
        <v>68</v>
      </c>
      <c r="AM94" s="110" t="str">
        <f t="shared" si="4"/>
        <v>&lt; 25mph</v>
      </c>
    </row>
    <row r="95" spans="1:39" x14ac:dyDescent="0.45">
      <c r="A95">
        <f t="shared" si="3"/>
        <v>94</v>
      </c>
      <c r="B95" t="str">
        <f>""</f>
        <v/>
      </c>
      <c r="C95" t="s">
        <v>328</v>
      </c>
      <c r="D95" s="111">
        <v>43641</v>
      </c>
      <c r="E95">
        <v>2019</v>
      </c>
      <c r="F95" s="112">
        <v>0.60486111111111107</v>
      </c>
      <c r="G95">
        <v>34.290306000000001</v>
      </c>
      <c r="H95">
        <v>-118.28846</v>
      </c>
      <c r="I95" t="s">
        <v>41</v>
      </c>
      <c r="J95" t="s">
        <v>42</v>
      </c>
      <c r="K95" t="s">
        <v>3</v>
      </c>
      <c r="L95" t="s">
        <v>3</v>
      </c>
      <c r="N95" t="s">
        <v>55</v>
      </c>
      <c r="P95" t="s">
        <v>329</v>
      </c>
      <c r="Q95" t="s">
        <v>329</v>
      </c>
      <c r="R95" t="s">
        <v>61</v>
      </c>
      <c r="S95" t="s">
        <v>62</v>
      </c>
      <c r="T95" t="s">
        <v>49</v>
      </c>
      <c r="U95" t="s">
        <v>330</v>
      </c>
      <c r="V95">
        <v>16</v>
      </c>
      <c r="W95" t="s">
        <v>51</v>
      </c>
      <c r="X95" t="s">
        <v>52</v>
      </c>
      <c r="Y95" t="s">
        <v>53</v>
      </c>
      <c r="Z95" t="s">
        <v>54</v>
      </c>
      <c r="AA95" s="111">
        <v>43641</v>
      </c>
      <c r="AB95" s="112">
        <v>0.60486111111111107</v>
      </c>
      <c r="AC95" t="s">
        <v>248</v>
      </c>
      <c r="AG95" t="s">
        <v>331</v>
      </c>
      <c r="AH95" t="s">
        <v>593</v>
      </c>
      <c r="AI95">
        <v>7.9</v>
      </c>
      <c r="AJ95" t="s">
        <v>594</v>
      </c>
      <c r="AK95">
        <v>7</v>
      </c>
      <c r="AL95">
        <v>71</v>
      </c>
      <c r="AM95" s="110" t="str">
        <f t="shared" si="4"/>
        <v>&lt; 25mph</v>
      </c>
    </row>
    <row r="96" spans="1:39" x14ac:dyDescent="0.45">
      <c r="A96">
        <f t="shared" si="3"/>
        <v>95</v>
      </c>
      <c r="B96" t="str">
        <f>""</f>
        <v/>
      </c>
      <c r="C96" t="s">
        <v>332</v>
      </c>
      <c r="D96" s="111">
        <v>43683</v>
      </c>
      <c r="E96">
        <v>2019</v>
      </c>
      <c r="F96" s="112">
        <v>0.62708333333333333</v>
      </c>
      <c r="G96">
        <v>34.391812999999999</v>
      </c>
      <c r="H96">
        <v>-118.659631</v>
      </c>
      <c r="I96" t="s">
        <v>41</v>
      </c>
      <c r="J96" t="s">
        <v>42</v>
      </c>
      <c r="K96" t="s">
        <v>4</v>
      </c>
      <c r="L96" t="s">
        <v>4</v>
      </c>
      <c r="N96" t="s">
        <v>43</v>
      </c>
      <c r="O96" t="s">
        <v>333</v>
      </c>
      <c r="P96" t="s">
        <v>334</v>
      </c>
      <c r="Q96" t="s">
        <v>334</v>
      </c>
      <c r="R96" t="s">
        <v>61</v>
      </c>
      <c r="S96" t="s">
        <v>62</v>
      </c>
      <c r="T96" t="s">
        <v>49</v>
      </c>
      <c r="U96" t="s">
        <v>310</v>
      </c>
      <c r="V96">
        <v>66</v>
      </c>
      <c r="W96" t="s">
        <v>111</v>
      </c>
      <c r="X96" t="s">
        <v>63</v>
      </c>
      <c r="Y96" t="s">
        <v>53</v>
      </c>
      <c r="Z96" t="s">
        <v>54</v>
      </c>
      <c r="AA96" s="111">
        <v>43683</v>
      </c>
      <c r="AB96" s="112">
        <v>0.53541666666666665</v>
      </c>
      <c r="AC96" t="s">
        <v>37</v>
      </c>
      <c r="AE96" t="s">
        <v>112</v>
      </c>
      <c r="AF96" t="s">
        <v>70</v>
      </c>
      <c r="AG96" t="s">
        <v>63</v>
      </c>
      <c r="AH96" t="s">
        <v>595</v>
      </c>
      <c r="AI96">
        <v>4</v>
      </c>
      <c r="AJ96" t="s">
        <v>596</v>
      </c>
      <c r="AK96">
        <v>10.51</v>
      </c>
      <c r="AL96">
        <v>70</v>
      </c>
      <c r="AM96" s="110" t="str">
        <f t="shared" si="4"/>
        <v>&lt; 25mph</v>
      </c>
    </row>
    <row r="97" spans="1:39" x14ac:dyDescent="0.45">
      <c r="A97">
        <f t="shared" si="3"/>
        <v>96</v>
      </c>
      <c r="B97" t="str">
        <f>""</f>
        <v/>
      </c>
      <c r="C97" t="s">
        <v>82</v>
      </c>
      <c r="D97" s="111">
        <v>43687</v>
      </c>
      <c r="E97">
        <v>2019</v>
      </c>
      <c r="F97" s="112">
        <v>0.54166666666666663</v>
      </c>
      <c r="G97">
        <v>34.308858999999998</v>
      </c>
      <c r="H97">
        <v>-118.941348</v>
      </c>
      <c r="I97" t="s">
        <v>41</v>
      </c>
      <c r="J97" t="s">
        <v>42</v>
      </c>
      <c r="K97" t="s">
        <v>3</v>
      </c>
      <c r="L97" t="s">
        <v>3</v>
      </c>
      <c r="N97" t="s">
        <v>43</v>
      </c>
      <c r="O97" t="s">
        <v>335</v>
      </c>
      <c r="P97" t="s">
        <v>85</v>
      </c>
      <c r="Q97" t="s">
        <v>85</v>
      </c>
      <c r="R97" t="s">
        <v>61</v>
      </c>
      <c r="S97" t="s">
        <v>62</v>
      </c>
      <c r="T97" t="s">
        <v>49</v>
      </c>
      <c r="U97" t="s">
        <v>316</v>
      </c>
      <c r="V97">
        <v>16</v>
      </c>
      <c r="W97" t="s">
        <v>51</v>
      </c>
      <c r="X97" t="s">
        <v>52</v>
      </c>
      <c r="Y97" t="s">
        <v>53</v>
      </c>
      <c r="Z97" t="s">
        <v>75</v>
      </c>
      <c r="AC97" t="s">
        <v>86</v>
      </c>
      <c r="AD97" t="s">
        <v>87</v>
      </c>
      <c r="AG97" t="s">
        <v>55</v>
      </c>
      <c r="AH97" t="s">
        <v>442</v>
      </c>
      <c r="AI97">
        <v>7.19</v>
      </c>
      <c r="AJ97" t="s">
        <v>597</v>
      </c>
      <c r="AK97">
        <v>13</v>
      </c>
      <c r="AL97">
        <v>176</v>
      </c>
      <c r="AM97" s="110" t="str">
        <f t="shared" si="4"/>
        <v>&lt; 25mph</v>
      </c>
    </row>
    <row r="98" spans="1:39" x14ac:dyDescent="0.45">
      <c r="A98">
        <f t="shared" si="3"/>
        <v>97</v>
      </c>
      <c r="B98" t="str">
        <f>""</f>
        <v/>
      </c>
      <c r="C98" t="s">
        <v>336</v>
      </c>
      <c r="D98" s="111">
        <v>43702</v>
      </c>
      <c r="E98">
        <v>2019</v>
      </c>
      <c r="F98" s="112">
        <v>0.33541666666666659</v>
      </c>
      <c r="G98">
        <v>34.301005000000004</v>
      </c>
      <c r="H98">
        <v>-118.83076200000001</v>
      </c>
      <c r="I98" t="s">
        <v>41</v>
      </c>
      <c r="J98" t="s">
        <v>42</v>
      </c>
      <c r="K98" t="s">
        <v>3</v>
      </c>
      <c r="L98" t="s">
        <v>3</v>
      </c>
      <c r="N98" t="s">
        <v>43</v>
      </c>
      <c r="O98" t="s">
        <v>326</v>
      </c>
      <c r="P98" t="s">
        <v>337</v>
      </c>
      <c r="Q98" t="s">
        <v>337</v>
      </c>
      <c r="R98" t="s">
        <v>61</v>
      </c>
      <c r="S98" t="s">
        <v>62</v>
      </c>
      <c r="T98" t="s">
        <v>49</v>
      </c>
      <c r="U98" t="s">
        <v>310</v>
      </c>
      <c r="V98">
        <v>16</v>
      </c>
      <c r="W98" t="s">
        <v>51</v>
      </c>
      <c r="X98" t="s">
        <v>338</v>
      </c>
      <c r="Y98" t="s">
        <v>53</v>
      </c>
      <c r="Z98" t="s">
        <v>54</v>
      </c>
      <c r="AA98" s="111">
        <v>43702</v>
      </c>
      <c r="AB98" s="112">
        <v>0.33541666666666659</v>
      </c>
      <c r="AC98" t="s">
        <v>37</v>
      </c>
      <c r="AE98" t="s">
        <v>112</v>
      </c>
      <c r="AF98" t="s">
        <v>70</v>
      </c>
      <c r="AG98" t="s">
        <v>63</v>
      </c>
      <c r="AH98" t="s">
        <v>598</v>
      </c>
      <c r="AI98">
        <v>7</v>
      </c>
      <c r="AJ98" t="s">
        <v>599</v>
      </c>
      <c r="AK98">
        <v>10.96</v>
      </c>
      <c r="AL98">
        <v>140</v>
      </c>
      <c r="AM98" s="110" t="str">
        <f t="shared" si="4"/>
        <v>&lt; 25mph</v>
      </c>
    </row>
    <row r="99" spans="1:39" x14ac:dyDescent="0.45">
      <c r="A99">
        <f t="shared" ref="A99:A127" si="5">1+A98</f>
        <v>98</v>
      </c>
      <c r="B99" t="str">
        <f>""</f>
        <v/>
      </c>
      <c r="C99" t="s">
        <v>339</v>
      </c>
      <c r="D99" s="111">
        <v>43710</v>
      </c>
      <c r="E99">
        <v>2019</v>
      </c>
      <c r="F99" s="112">
        <v>0.58472222222222225</v>
      </c>
      <c r="G99">
        <v>34.702641999999997</v>
      </c>
      <c r="H99">
        <v>-118.34202500000001</v>
      </c>
      <c r="I99" t="s">
        <v>63</v>
      </c>
      <c r="J99" t="s">
        <v>42</v>
      </c>
      <c r="K99" t="s">
        <v>3</v>
      </c>
      <c r="L99" t="s">
        <v>3</v>
      </c>
      <c r="N99" t="s">
        <v>43</v>
      </c>
      <c r="O99" t="s">
        <v>340</v>
      </c>
      <c r="P99" t="s">
        <v>341</v>
      </c>
      <c r="Q99" t="s">
        <v>341</v>
      </c>
      <c r="R99" t="s">
        <v>47</v>
      </c>
      <c r="S99" t="s">
        <v>48</v>
      </c>
      <c r="T99" t="s">
        <v>49</v>
      </c>
      <c r="U99" t="s">
        <v>64</v>
      </c>
      <c r="V99">
        <v>12</v>
      </c>
      <c r="W99" t="s">
        <v>51</v>
      </c>
      <c r="X99" t="s">
        <v>52</v>
      </c>
      <c r="Y99" t="s">
        <v>53</v>
      </c>
      <c r="Z99" t="s">
        <v>54</v>
      </c>
      <c r="AA99" s="111">
        <v>43710</v>
      </c>
      <c r="AB99" s="112">
        <v>0.58472222222222225</v>
      </c>
      <c r="AC99" t="s">
        <v>37</v>
      </c>
      <c r="AE99" t="s">
        <v>141</v>
      </c>
      <c r="AF99" t="s">
        <v>70</v>
      </c>
      <c r="AG99" t="s">
        <v>63</v>
      </c>
      <c r="AH99" t="s">
        <v>570</v>
      </c>
      <c r="AI99">
        <v>3.45</v>
      </c>
      <c r="AJ99" t="s">
        <v>600</v>
      </c>
      <c r="AK99">
        <v>17</v>
      </c>
      <c r="AL99">
        <v>46</v>
      </c>
      <c r="AM99" s="110" t="str">
        <f t="shared" si="4"/>
        <v>&lt; 25mph</v>
      </c>
    </row>
    <row r="100" spans="1:39" x14ac:dyDescent="0.45">
      <c r="A100">
        <f t="shared" si="5"/>
        <v>99</v>
      </c>
      <c r="B100" t="str">
        <f>""</f>
        <v/>
      </c>
      <c r="C100" t="s">
        <v>342</v>
      </c>
      <c r="D100" s="111">
        <v>43719</v>
      </c>
      <c r="E100">
        <v>2019</v>
      </c>
      <c r="F100" s="112">
        <v>0.33888888888888891</v>
      </c>
      <c r="G100">
        <v>34.099086999999997</v>
      </c>
      <c r="H100">
        <v>-118.679281</v>
      </c>
      <c r="I100" t="s">
        <v>41</v>
      </c>
      <c r="J100" t="s">
        <v>42</v>
      </c>
      <c r="K100" t="s">
        <v>3</v>
      </c>
      <c r="L100" t="s">
        <v>3</v>
      </c>
      <c r="N100" t="s">
        <v>43</v>
      </c>
      <c r="O100" t="s">
        <v>340</v>
      </c>
      <c r="P100" t="s">
        <v>343</v>
      </c>
      <c r="Q100" t="s">
        <v>343</v>
      </c>
      <c r="R100" t="s">
        <v>61</v>
      </c>
      <c r="S100" t="s">
        <v>62</v>
      </c>
      <c r="T100" t="s">
        <v>49</v>
      </c>
      <c r="U100" t="s">
        <v>344</v>
      </c>
      <c r="V100">
        <v>16</v>
      </c>
      <c r="W100" t="s">
        <v>51</v>
      </c>
      <c r="X100" t="s">
        <v>52</v>
      </c>
      <c r="Y100" t="s">
        <v>53</v>
      </c>
      <c r="Z100" t="s">
        <v>54</v>
      </c>
      <c r="AA100" s="111">
        <v>43719</v>
      </c>
      <c r="AB100" s="112">
        <v>0.33888888888888891</v>
      </c>
      <c r="AC100" t="s">
        <v>86</v>
      </c>
      <c r="AD100" t="s">
        <v>52</v>
      </c>
      <c r="AF100" t="s">
        <v>70</v>
      </c>
      <c r="AG100" t="s">
        <v>137</v>
      </c>
      <c r="AH100" t="s">
        <v>601</v>
      </c>
      <c r="AI100">
        <v>1.93</v>
      </c>
      <c r="AJ100" t="s">
        <v>602</v>
      </c>
      <c r="AK100">
        <v>7.67</v>
      </c>
      <c r="AL100">
        <v>162</v>
      </c>
      <c r="AM100" s="110" t="str">
        <f t="shared" si="4"/>
        <v>&lt; 25mph</v>
      </c>
    </row>
    <row r="101" spans="1:39" x14ac:dyDescent="0.45">
      <c r="A101">
        <f t="shared" si="5"/>
        <v>100</v>
      </c>
      <c r="B101" t="str">
        <f>""</f>
        <v/>
      </c>
      <c r="C101" t="s">
        <v>345</v>
      </c>
      <c r="D101" s="111">
        <v>43720</v>
      </c>
      <c r="E101">
        <v>2019</v>
      </c>
      <c r="F101" s="112">
        <v>0.92638888888888893</v>
      </c>
      <c r="G101">
        <v>34.575785000000003</v>
      </c>
      <c r="H101">
        <v>-118.692075</v>
      </c>
      <c r="I101" t="s">
        <v>63</v>
      </c>
      <c r="J101" t="s">
        <v>42</v>
      </c>
      <c r="K101" t="s">
        <v>3</v>
      </c>
      <c r="L101" t="s">
        <v>3</v>
      </c>
      <c r="N101" t="s">
        <v>43</v>
      </c>
      <c r="O101" t="s">
        <v>340</v>
      </c>
      <c r="P101" t="s">
        <v>346</v>
      </c>
      <c r="Q101" t="s">
        <v>346</v>
      </c>
      <c r="R101" t="s">
        <v>61</v>
      </c>
      <c r="S101" t="s">
        <v>62</v>
      </c>
      <c r="T101" t="s">
        <v>49</v>
      </c>
      <c r="U101" t="s">
        <v>64</v>
      </c>
      <c r="V101">
        <v>16</v>
      </c>
      <c r="W101" t="s">
        <v>51</v>
      </c>
      <c r="X101" t="s">
        <v>52</v>
      </c>
      <c r="Y101" t="s">
        <v>53</v>
      </c>
      <c r="Z101" t="s">
        <v>75</v>
      </c>
      <c r="AC101" t="s">
        <v>37</v>
      </c>
      <c r="AE101" t="s">
        <v>55</v>
      </c>
      <c r="AF101" t="s">
        <v>70</v>
      </c>
      <c r="AG101" t="s">
        <v>55</v>
      </c>
      <c r="AH101" t="s">
        <v>603</v>
      </c>
      <c r="AI101">
        <v>2.77</v>
      </c>
      <c r="AJ101" t="s">
        <v>604</v>
      </c>
      <c r="AK101">
        <v>25.99</v>
      </c>
      <c r="AL101">
        <v>37</v>
      </c>
      <c r="AM101" s="110" t="str">
        <f t="shared" si="4"/>
        <v>25-40mph</v>
      </c>
    </row>
    <row r="102" spans="1:39" x14ac:dyDescent="0.45">
      <c r="A102">
        <f t="shared" si="5"/>
        <v>101</v>
      </c>
      <c r="B102" t="str">
        <f>""</f>
        <v/>
      </c>
      <c r="C102" t="s">
        <v>347</v>
      </c>
      <c r="D102" s="111">
        <v>43726</v>
      </c>
      <c r="E102">
        <v>2019</v>
      </c>
      <c r="F102" s="112">
        <v>0.11944444444444451</v>
      </c>
      <c r="G102">
        <v>34.314250999999999</v>
      </c>
      <c r="H102">
        <v>-117.37931</v>
      </c>
      <c r="I102" t="s">
        <v>41</v>
      </c>
      <c r="J102" t="s">
        <v>42</v>
      </c>
      <c r="K102" t="s">
        <v>3</v>
      </c>
      <c r="L102" t="s">
        <v>3</v>
      </c>
      <c r="N102" t="s">
        <v>55</v>
      </c>
      <c r="P102" t="s">
        <v>348</v>
      </c>
      <c r="Q102" t="s">
        <v>348</v>
      </c>
      <c r="R102" t="s">
        <v>61</v>
      </c>
      <c r="S102" t="s">
        <v>62</v>
      </c>
      <c r="T102" t="s">
        <v>49</v>
      </c>
      <c r="U102" t="s">
        <v>310</v>
      </c>
      <c r="V102">
        <v>12</v>
      </c>
      <c r="W102" t="s">
        <v>51</v>
      </c>
      <c r="X102" t="s">
        <v>52</v>
      </c>
      <c r="Y102" t="s">
        <v>53</v>
      </c>
      <c r="Z102" t="s">
        <v>75</v>
      </c>
      <c r="AC102" t="s">
        <v>86</v>
      </c>
      <c r="AD102" t="s">
        <v>175</v>
      </c>
      <c r="AG102" t="s">
        <v>137</v>
      </c>
      <c r="AH102" t="s">
        <v>605</v>
      </c>
      <c r="AI102">
        <v>5.09</v>
      </c>
      <c r="AJ102" t="s">
        <v>606</v>
      </c>
      <c r="AK102">
        <v>18.5</v>
      </c>
      <c r="AL102">
        <v>136</v>
      </c>
      <c r="AM102" s="110" t="str">
        <f t="shared" si="4"/>
        <v>&lt; 25mph</v>
      </c>
    </row>
    <row r="103" spans="1:39" x14ac:dyDescent="0.45">
      <c r="A103">
        <f t="shared" si="5"/>
        <v>102</v>
      </c>
      <c r="B103" t="str">
        <f>""</f>
        <v/>
      </c>
      <c r="C103" t="s">
        <v>349</v>
      </c>
      <c r="D103" s="111">
        <v>43727</v>
      </c>
      <c r="E103">
        <v>2019</v>
      </c>
      <c r="F103" s="112">
        <v>0.63611111111111107</v>
      </c>
      <c r="G103">
        <v>33.519466000000001</v>
      </c>
      <c r="H103">
        <v>-117.296083</v>
      </c>
      <c r="I103" t="s">
        <v>63</v>
      </c>
      <c r="J103" t="s">
        <v>42</v>
      </c>
      <c r="K103" t="s">
        <v>4</v>
      </c>
      <c r="L103" t="s">
        <v>4</v>
      </c>
      <c r="N103" t="s">
        <v>43</v>
      </c>
      <c r="O103" t="s">
        <v>350</v>
      </c>
      <c r="P103" t="s">
        <v>351</v>
      </c>
      <c r="Q103" t="s">
        <v>351</v>
      </c>
      <c r="R103" t="s">
        <v>61</v>
      </c>
      <c r="S103" t="s">
        <v>62</v>
      </c>
      <c r="T103" t="s">
        <v>49</v>
      </c>
      <c r="U103" t="s">
        <v>64</v>
      </c>
      <c r="V103">
        <v>33</v>
      </c>
      <c r="W103" t="s">
        <v>51</v>
      </c>
      <c r="X103" t="s">
        <v>52</v>
      </c>
      <c r="Y103" t="s">
        <v>53</v>
      </c>
      <c r="Z103" t="s">
        <v>54</v>
      </c>
      <c r="AA103" s="111">
        <v>43727</v>
      </c>
      <c r="AB103" s="112">
        <v>0.63611111111111107</v>
      </c>
      <c r="AC103" t="s">
        <v>37</v>
      </c>
      <c r="AE103" t="s">
        <v>141</v>
      </c>
      <c r="AF103" t="s">
        <v>70</v>
      </c>
      <c r="AG103" t="s">
        <v>63</v>
      </c>
      <c r="AH103" t="s">
        <v>607</v>
      </c>
      <c r="AI103">
        <v>4.22</v>
      </c>
      <c r="AJ103" t="s">
        <v>608</v>
      </c>
      <c r="AK103">
        <v>8.99</v>
      </c>
      <c r="AL103">
        <v>61</v>
      </c>
      <c r="AM103" s="110" t="str">
        <f t="shared" si="4"/>
        <v>&lt; 25mph</v>
      </c>
    </row>
    <row r="104" spans="1:39" x14ac:dyDescent="0.45">
      <c r="A104">
        <f t="shared" si="5"/>
        <v>103</v>
      </c>
      <c r="B104" t="str">
        <f>""</f>
        <v/>
      </c>
      <c r="C104" t="s">
        <v>352</v>
      </c>
      <c r="D104" s="111">
        <v>43729</v>
      </c>
      <c r="E104">
        <v>2019</v>
      </c>
      <c r="F104" s="112">
        <v>0.45347222222222222</v>
      </c>
      <c r="G104">
        <v>36.102612000000001</v>
      </c>
      <c r="H104">
        <v>-118.86592400000001</v>
      </c>
      <c r="I104" t="s">
        <v>63</v>
      </c>
      <c r="J104" t="s">
        <v>42</v>
      </c>
      <c r="K104" t="s">
        <v>4</v>
      </c>
      <c r="L104" t="s">
        <v>4</v>
      </c>
      <c r="N104" t="s">
        <v>43</v>
      </c>
      <c r="O104" t="s">
        <v>353</v>
      </c>
      <c r="P104" t="s">
        <v>354</v>
      </c>
      <c r="Q104" t="s">
        <v>354</v>
      </c>
      <c r="R104" t="s">
        <v>47</v>
      </c>
      <c r="S104" t="s">
        <v>48</v>
      </c>
      <c r="T104" t="s">
        <v>49</v>
      </c>
      <c r="U104" t="s">
        <v>316</v>
      </c>
      <c r="V104">
        <v>12</v>
      </c>
      <c r="W104" t="s">
        <v>51</v>
      </c>
      <c r="X104" t="s">
        <v>52</v>
      </c>
      <c r="Y104" t="s">
        <v>53</v>
      </c>
      <c r="Z104" t="s">
        <v>54</v>
      </c>
      <c r="AA104" s="111">
        <v>43729</v>
      </c>
      <c r="AB104" s="112">
        <v>0.45347222222222222</v>
      </c>
      <c r="AC104" t="s">
        <v>37</v>
      </c>
      <c r="AE104" t="s">
        <v>80</v>
      </c>
      <c r="AF104" t="s">
        <v>70</v>
      </c>
      <c r="AG104" t="s">
        <v>137</v>
      </c>
      <c r="AH104" t="s">
        <v>609</v>
      </c>
      <c r="AI104">
        <v>2.27</v>
      </c>
      <c r="AJ104" t="s">
        <v>610</v>
      </c>
      <c r="AK104">
        <v>8.99</v>
      </c>
      <c r="AL104">
        <v>35</v>
      </c>
      <c r="AM104" s="110" t="str">
        <f t="shared" si="4"/>
        <v>&lt; 25mph</v>
      </c>
    </row>
    <row r="105" spans="1:39" x14ac:dyDescent="0.45">
      <c r="A105">
        <f t="shared" si="5"/>
        <v>104</v>
      </c>
      <c r="B105" t="str">
        <f>""</f>
        <v/>
      </c>
      <c r="C105" t="s">
        <v>355</v>
      </c>
      <c r="D105" s="111">
        <v>43579</v>
      </c>
      <c r="E105">
        <v>2019</v>
      </c>
      <c r="F105" s="112">
        <v>0.69444444444444442</v>
      </c>
      <c r="G105">
        <v>37.639133999999999</v>
      </c>
      <c r="H105">
        <v>-118.858774</v>
      </c>
      <c r="I105" t="s">
        <v>63</v>
      </c>
      <c r="J105" t="s">
        <v>42</v>
      </c>
      <c r="K105" t="s">
        <v>3</v>
      </c>
      <c r="L105" t="s">
        <v>3</v>
      </c>
      <c r="N105" t="s">
        <v>55</v>
      </c>
      <c r="P105" t="s">
        <v>356</v>
      </c>
      <c r="Q105" t="s">
        <v>356</v>
      </c>
      <c r="R105" t="s">
        <v>47</v>
      </c>
      <c r="S105" t="s">
        <v>48</v>
      </c>
      <c r="T105" t="s">
        <v>49</v>
      </c>
      <c r="U105" t="s">
        <v>153</v>
      </c>
      <c r="V105">
        <v>12</v>
      </c>
      <c r="W105" t="s">
        <v>51</v>
      </c>
      <c r="X105" t="s">
        <v>52</v>
      </c>
      <c r="Y105" t="s">
        <v>53</v>
      </c>
      <c r="Z105" t="s">
        <v>75</v>
      </c>
      <c r="AC105" t="s">
        <v>248</v>
      </c>
      <c r="AG105" t="s">
        <v>55</v>
      </c>
      <c r="AH105" t="s">
        <v>611</v>
      </c>
      <c r="AI105">
        <v>2.2599999999999998</v>
      </c>
      <c r="AJ105" t="s">
        <v>612</v>
      </c>
      <c r="AK105">
        <v>14.81</v>
      </c>
      <c r="AL105">
        <v>12</v>
      </c>
      <c r="AM105" s="110" t="str">
        <f t="shared" si="4"/>
        <v>&lt; 25mph</v>
      </c>
    </row>
    <row r="106" spans="1:39" x14ac:dyDescent="0.45">
      <c r="A106">
        <f t="shared" si="5"/>
        <v>105</v>
      </c>
      <c r="B106" t="str">
        <f>""</f>
        <v/>
      </c>
      <c r="C106" t="s">
        <v>357</v>
      </c>
      <c r="D106" s="111">
        <v>43833</v>
      </c>
      <c r="E106">
        <v>2020</v>
      </c>
      <c r="F106" s="112">
        <v>0.29930555555555549</v>
      </c>
      <c r="G106">
        <v>34.495790999999997</v>
      </c>
      <c r="H106">
        <v>-118.027598</v>
      </c>
      <c r="I106" t="s">
        <v>63</v>
      </c>
      <c r="J106" t="s">
        <v>42</v>
      </c>
      <c r="K106" t="s">
        <v>3</v>
      </c>
      <c r="L106" t="s">
        <v>3</v>
      </c>
      <c r="N106" t="s">
        <v>43</v>
      </c>
      <c r="O106" t="s">
        <v>358</v>
      </c>
      <c r="P106" t="s">
        <v>359</v>
      </c>
      <c r="Q106" t="s">
        <v>359</v>
      </c>
      <c r="R106" t="s">
        <v>62</v>
      </c>
      <c r="S106" t="s">
        <v>62</v>
      </c>
      <c r="T106" t="s">
        <v>49</v>
      </c>
      <c r="U106" t="s">
        <v>360</v>
      </c>
      <c r="V106">
        <v>12</v>
      </c>
      <c r="W106" t="s">
        <v>51</v>
      </c>
      <c r="X106" t="s">
        <v>52</v>
      </c>
      <c r="Y106" t="s">
        <v>53</v>
      </c>
      <c r="Z106" t="s">
        <v>54</v>
      </c>
      <c r="AA106" s="111">
        <v>43833</v>
      </c>
      <c r="AB106" s="112">
        <v>0.29930555555555549</v>
      </c>
      <c r="AC106" t="s">
        <v>86</v>
      </c>
      <c r="AD106" t="s">
        <v>52</v>
      </c>
      <c r="AG106" t="s">
        <v>63</v>
      </c>
      <c r="AH106" t="s">
        <v>545</v>
      </c>
      <c r="AI106">
        <v>7.93</v>
      </c>
      <c r="AJ106" t="s">
        <v>613</v>
      </c>
      <c r="AK106">
        <v>30</v>
      </c>
      <c r="AL106">
        <v>48</v>
      </c>
      <c r="AM106" s="110" t="str">
        <f t="shared" si="4"/>
        <v>25-40mph</v>
      </c>
    </row>
    <row r="107" spans="1:39" x14ac:dyDescent="0.45">
      <c r="A107">
        <f t="shared" si="5"/>
        <v>106</v>
      </c>
      <c r="B107" t="str">
        <f>""</f>
        <v/>
      </c>
      <c r="C107" t="s">
        <v>361</v>
      </c>
      <c r="D107" s="111">
        <v>43896</v>
      </c>
      <c r="E107">
        <v>2020</v>
      </c>
      <c r="F107" s="112">
        <v>0.71180555555555558</v>
      </c>
      <c r="G107">
        <v>34.080151000000001</v>
      </c>
      <c r="H107">
        <v>-117.253969</v>
      </c>
      <c r="I107" t="s">
        <v>63</v>
      </c>
      <c r="J107" t="s">
        <v>42</v>
      </c>
      <c r="K107" t="s">
        <v>3</v>
      </c>
      <c r="L107" t="s">
        <v>3</v>
      </c>
      <c r="N107" t="s">
        <v>55</v>
      </c>
      <c r="P107" t="s">
        <v>362</v>
      </c>
      <c r="Q107" t="s">
        <v>362</v>
      </c>
      <c r="R107" t="s">
        <v>48</v>
      </c>
      <c r="S107" t="s">
        <v>48</v>
      </c>
      <c r="T107" t="s">
        <v>49</v>
      </c>
      <c r="U107" t="s">
        <v>64</v>
      </c>
      <c r="V107">
        <v>12</v>
      </c>
      <c r="W107" t="s">
        <v>51</v>
      </c>
      <c r="X107" t="s">
        <v>63</v>
      </c>
      <c r="Y107" t="s">
        <v>53</v>
      </c>
      <c r="Z107" t="s">
        <v>75</v>
      </c>
      <c r="AC107" t="s">
        <v>86</v>
      </c>
      <c r="AD107" t="s">
        <v>146</v>
      </c>
      <c r="AG107" t="s">
        <v>63</v>
      </c>
      <c r="AH107" t="s">
        <v>614</v>
      </c>
      <c r="AI107">
        <v>5.81</v>
      </c>
      <c r="AJ107" t="s">
        <v>615</v>
      </c>
      <c r="AK107">
        <v>14.76</v>
      </c>
      <c r="AL107">
        <v>73</v>
      </c>
      <c r="AM107" s="110" t="str">
        <f t="shared" si="4"/>
        <v>&lt; 25mph</v>
      </c>
    </row>
    <row r="108" spans="1:39" x14ac:dyDescent="0.45">
      <c r="A108">
        <f t="shared" si="5"/>
        <v>107</v>
      </c>
      <c r="B108" t="str">
        <f>""</f>
        <v/>
      </c>
      <c r="C108" t="s">
        <v>363</v>
      </c>
      <c r="D108" s="111">
        <v>43943</v>
      </c>
      <c r="E108">
        <v>2020</v>
      </c>
      <c r="F108" s="112">
        <v>0.63888888888888884</v>
      </c>
      <c r="G108">
        <v>34.439951999999998</v>
      </c>
      <c r="H108">
        <v>-118.281142</v>
      </c>
      <c r="I108" t="s">
        <v>63</v>
      </c>
      <c r="J108" t="s">
        <v>42</v>
      </c>
      <c r="K108" t="s">
        <v>3</v>
      </c>
      <c r="L108" t="s">
        <v>3</v>
      </c>
      <c r="N108" t="s">
        <v>55</v>
      </c>
      <c r="P108" t="s">
        <v>364</v>
      </c>
      <c r="Q108" t="s">
        <v>364</v>
      </c>
      <c r="R108" t="s">
        <v>62</v>
      </c>
      <c r="S108" t="s">
        <v>62</v>
      </c>
      <c r="T108" t="s">
        <v>49</v>
      </c>
      <c r="U108" t="s">
        <v>360</v>
      </c>
      <c r="V108">
        <v>16</v>
      </c>
      <c r="W108" t="s">
        <v>51</v>
      </c>
      <c r="X108" t="s">
        <v>63</v>
      </c>
      <c r="Y108" t="s">
        <v>53</v>
      </c>
      <c r="Z108" t="s">
        <v>75</v>
      </c>
      <c r="AC108" t="s">
        <v>86</v>
      </c>
      <c r="AD108" t="s">
        <v>52</v>
      </c>
      <c r="AG108" t="s">
        <v>63</v>
      </c>
      <c r="AH108" t="s">
        <v>616</v>
      </c>
      <c r="AI108">
        <v>4.93</v>
      </c>
      <c r="AJ108" t="s">
        <v>617</v>
      </c>
      <c r="AK108">
        <v>18.05</v>
      </c>
      <c r="AL108">
        <v>64</v>
      </c>
      <c r="AM108" s="110" t="str">
        <f t="shared" si="4"/>
        <v>&lt; 25mph</v>
      </c>
    </row>
    <row r="109" spans="1:39" x14ac:dyDescent="0.45">
      <c r="A109">
        <f t="shared" si="5"/>
        <v>108</v>
      </c>
      <c r="B109" t="str">
        <f>""</f>
        <v/>
      </c>
      <c r="C109" t="s">
        <v>365</v>
      </c>
      <c r="D109" s="111">
        <v>43952</v>
      </c>
      <c r="E109">
        <v>2020</v>
      </c>
      <c r="F109" s="112">
        <v>0.89236111111111116</v>
      </c>
      <c r="G109">
        <v>34.565368999999997</v>
      </c>
      <c r="H109">
        <v>-118.116483</v>
      </c>
      <c r="I109" t="s">
        <v>63</v>
      </c>
      <c r="J109" t="s">
        <v>42</v>
      </c>
      <c r="K109" t="s">
        <v>3</v>
      </c>
      <c r="L109" t="s">
        <v>3</v>
      </c>
      <c r="N109" t="s">
        <v>43</v>
      </c>
      <c r="O109" t="s">
        <v>358</v>
      </c>
      <c r="P109" t="s">
        <v>366</v>
      </c>
      <c r="Q109" t="s">
        <v>366</v>
      </c>
      <c r="R109" t="s">
        <v>48</v>
      </c>
      <c r="S109" t="s">
        <v>48</v>
      </c>
      <c r="T109" t="s">
        <v>49</v>
      </c>
      <c r="U109" t="s">
        <v>360</v>
      </c>
      <c r="V109">
        <v>12</v>
      </c>
      <c r="W109" t="s">
        <v>51</v>
      </c>
      <c r="X109" t="s">
        <v>52</v>
      </c>
      <c r="Y109" t="s">
        <v>53</v>
      </c>
      <c r="Z109" t="s">
        <v>54</v>
      </c>
      <c r="AA109" s="111">
        <v>43952</v>
      </c>
      <c r="AB109" s="112">
        <v>0.89236111111111116</v>
      </c>
      <c r="AC109" t="s">
        <v>37</v>
      </c>
      <c r="AE109" t="s">
        <v>80</v>
      </c>
      <c r="AF109" t="s">
        <v>70</v>
      </c>
      <c r="AG109" t="s">
        <v>63</v>
      </c>
      <c r="AH109" t="s">
        <v>618</v>
      </c>
      <c r="AI109">
        <v>5.27</v>
      </c>
      <c r="AJ109" t="s">
        <v>619</v>
      </c>
      <c r="AK109">
        <v>27.34</v>
      </c>
      <c r="AL109">
        <v>106</v>
      </c>
      <c r="AM109" s="110" t="str">
        <f t="shared" si="4"/>
        <v>25-40mph</v>
      </c>
    </row>
    <row r="110" spans="1:39" x14ac:dyDescent="0.45">
      <c r="A110">
        <f t="shared" si="5"/>
        <v>109</v>
      </c>
      <c r="B110" t="str">
        <f>""</f>
        <v/>
      </c>
      <c r="C110" t="s">
        <v>367</v>
      </c>
      <c r="D110" s="111">
        <v>43969</v>
      </c>
      <c r="E110">
        <v>2020</v>
      </c>
      <c r="F110" s="112">
        <v>0.50694444444444442</v>
      </c>
      <c r="G110">
        <v>33.858707000000003</v>
      </c>
      <c r="H110">
        <v>-117.02034</v>
      </c>
      <c r="I110" t="s">
        <v>41</v>
      </c>
      <c r="J110" t="s">
        <v>42</v>
      </c>
      <c r="K110" t="s">
        <v>4</v>
      </c>
      <c r="L110" t="s">
        <v>4</v>
      </c>
      <c r="N110" t="s">
        <v>43</v>
      </c>
      <c r="O110" t="s">
        <v>368</v>
      </c>
      <c r="P110" t="s">
        <v>369</v>
      </c>
      <c r="Q110" t="s">
        <v>369</v>
      </c>
      <c r="R110" t="s">
        <v>62</v>
      </c>
      <c r="S110" t="s">
        <v>62</v>
      </c>
      <c r="T110" t="s">
        <v>49</v>
      </c>
      <c r="U110" t="s">
        <v>64</v>
      </c>
      <c r="V110">
        <v>115</v>
      </c>
      <c r="W110" t="s">
        <v>111</v>
      </c>
      <c r="X110" t="s">
        <v>52</v>
      </c>
      <c r="Y110" t="s">
        <v>53</v>
      </c>
      <c r="Z110" t="s">
        <v>75</v>
      </c>
      <c r="AC110" t="s">
        <v>37</v>
      </c>
      <c r="AE110" t="s">
        <v>63</v>
      </c>
      <c r="AF110" t="s">
        <v>70</v>
      </c>
      <c r="AG110" t="s">
        <v>63</v>
      </c>
      <c r="AH110" t="s">
        <v>620</v>
      </c>
      <c r="AI110">
        <v>7.38</v>
      </c>
      <c r="AJ110" t="s">
        <v>621</v>
      </c>
      <c r="AK110">
        <v>12.48</v>
      </c>
      <c r="AL110">
        <v>147</v>
      </c>
      <c r="AM110" s="110" t="str">
        <f t="shared" si="4"/>
        <v>&lt; 25mph</v>
      </c>
    </row>
    <row r="111" spans="1:39" x14ac:dyDescent="0.45">
      <c r="A111">
        <f t="shared" si="5"/>
        <v>110</v>
      </c>
      <c r="B111" t="str">
        <f>""</f>
        <v/>
      </c>
      <c r="C111" t="s">
        <v>370</v>
      </c>
      <c r="D111" s="111">
        <v>43987</v>
      </c>
      <c r="E111">
        <v>2020</v>
      </c>
      <c r="F111" s="112">
        <v>0.73124999999999996</v>
      </c>
      <c r="G111">
        <v>35.763542999999999</v>
      </c>
      <c r="H111">
        <v>-118.42182699999999</v>
      </c>
      <c r="I111" t="s">
        <v>41</v>
      </c>
      <c r="J111" t="s">
        <v>42</v>
      </c>
      <c r="K111" t="s">
        <v>4</v>
      </c>
      <c r="L111" t="s">
        <v>4</v>
      </c>
      <c r="N111" t="s">
        <v>43</v>
      </c>
      <c r="O111" t="s">
        <v>179</v>
      </c>
      <c r="P111" t="s">
        <v>371</v>
      </c>
      <c r="Q111" t="s">
        <v>371</v>
      </c>
      <c r="R111" t="s">
        <v>62</v>
      </c>
      <c r="S111" t="s">
        <v>62</v>
      </c>
      <c r="T111" t="s">
        <v>49</v>
      </c>
      <c r="U111" t="s">
        <v>64</v>
      </c>
      <c r="V111">
        <v>12</v>
      </c>
      <c r="W111" t="s">
        <v>51</v>
      </c>
      <c r="X111" t="s">
        <v>63</v>
      </c>
      <c r="Y111" t="s">
        <v>53</v>
      </c>
      <c r="Z111" t="s">
        <v>54</v>
      </c>
      <c r="AA111" s="111">
        <v>43987</v>
      </c>
      <c r="AB111" s="112">
        <v>0.73124999999999996</v>
      </c>
      <c r="AC111" t="s">
        <v>37</v>
      </c>
      <c r="AE111" t="s">
        <v>112</v>
      </c>
      <c r="AF111" t="s">
        <v>70</v>
      </c>
      <c r="AG111" t="s">
        <v>63</v>
      </c>
      <c r="AH111" t="s">
        <v>622</v>
      </c>
      <c r="AI111">
        <v>7.73</v>
      </c>
      <c r="AJ111" t="s">
        <v>623</v>
      </c>
      <c r="AK111">
        <v>15.86</v>
      </c>
      <c r="AL111">
        <v>41</v>
      </c>
      <c r="AM111" s="110" t="str">
        <f t="shared" si="4"/>
        <v>&lt; 25mph</v>
      </c>
    </row>
    <row r="112" spans="1:39" x14ac:dyDescent="0.45">
      <c r="A112">
        <f t="shared" si="5"/>
        <v>111</v>
      </c>
      <c r="B112" t="str">
        <f>""</f>
        <v/>
      </c>
      <c r="C112" t="s">
        <v>372</v>
      </c>
      <c r="D112" s="111">
        <v>43995</v>
      </c>
      <c r="E112">
        <v>2020</v>
      </c>
      <c r="F112" s="112">
        <v>0.72638888888888886</v>
      </c>
      <c r="G112">
        <v>33.781987999999998</v>
      </c>
      <c r="H112">
        <v>-117.469972</v>
      </c>
      <c r="I112" t="s">
        <v>41</v>
      </c>
      <c r="J112" t="s">
        <v>42</v>
      </c>
      <c r="K112" t="s">
        <v>5</v>
      </c>
      <c r="L112" t="s">
        <v>5</v>
      </c>
      <c r="N112" t="s">
        <v>43</v>
      </c>
      <c r="O112" t="s">
        <v>373</v>
      </c>
      <c r="P112" t="s">
        <v>374</v>
      </c>
      <c r="Q112" t="s">
        <v>374</v>
      </c>
      <c r="R112" t="s">
        <v>62</v>
      </c>
      <c r="S112" t="s">
        <v>62</v>
      </c>
      <c r="T112" t="s">
        <v>49</v>
      </c>
      <c r="U112" t="s">
        <v>64</v>
      </c>
      <c r="V112">
        <v>12</v>
      </c>
      <c r="W112" t="s">
        <v>51</v>
      </c>
      <c r="X112" t="s">
        <v>52</v>
      </c>
      <c r="Y112" t="s">
        <v>53</v>
      </c>
      <c r="Z112" t="s">
        <v>54</v>
      </c>
      <c r="AA112" s="111">
        <v>43995</v>
      </c>
      <c r="AB112" s="112">
        <v>0.72638888888888886</v>
      </c>
      <c r="AC112" t="s">
        <v>37</v>
      </c>
      <c r="AE112" t="s">
        <v>141</v>
      </c>
      <c r="AF112" t="s">
        <v>70</v>
      </c>
      <c r="AG112" t="s">
        <v>63</v>
      </c>
      <c r="AH112" t="s">
        <v>624</v>
      </c>
      <c r="AI112">
        <v>6.73</v>
      </c>
      <c r="AJ112" t="s">
        <v>625</v>
      </c>
      <c r="AK112">
        <v>17.989999999999998</v>
      </c>
      <c r="AL112">
        <v>119</v>
      </c>
      <c r="AM112" s="110" t="str">
        <f t="shared" si="4"/>
        <v>&lt; 25mph</v>
      </c>
    </row>
    <row r="113" spans="1:39" x14ac:dyDescent="0.45">
      <c r="A113">
        <f t="shared" si="5"/>
        <v>112</v>
      </c>
      <c r="B113" t="str">
        <f>""</f>
        <v/>
      </c>
      <c r="C113" t="s">
        <v>339</v>
      </c>
      <c r="D113" s="111">
        <v>43996</v>
      </c>
      <c r="E113">
        <v>2020</v>
      </c>
      <c r="F113" s="112">
        <v>0.68402777777777779</v>
      </c>
      <c r="G113">
        <v>34.709825000000002</v>
      </c>
      <c r="H113">
        <v>-118.415853</v>
      </c>
      <c r="I113" t="s">
        <v>41</v>
      </c>
      <c r="J113" t="s">
        <v>42</v>
      </c>
      <c r="K113" t="s">
        <v>3</v>
      </c>
      <c r="L113" t="s">
        <v>3</v>
      </c>
      <c r="N113" t="s">
        <v>55</v>
      </c>
      <c r="P113" t="s">
        <v>375</v>
      </c>
      <c r="Q113" t="s">
        <v>375</v>
      </c>
      <c r="R113" t="s">
        <v>48</v>
      </c>
      <c r="S113" t="s">
        <v>48</v>
      </c>
      <c r="T113" t="s">
        <v>49</v>
      </c>
      <c r="U113" t="s">
        <v>64</v>
      </c>
      <c r="V113">
        <v>12</v>
      </c>
      <c r="W113" t="s">
        <v>51</v>
      </c>
      <c r="X113" t="s">
        <v>52</v>
      </c>
      <c r="Y113" t="s">
        <v>53</v>
      </c>
      <c r="Z113" t="s">
        <v>54</v>
      </c>
      <c r="AA113" s="111">
        <v>43996</v>
      </c>
      <c r="AB113" s="112">
        <v>0.80763888888888891</v>
      </c>
      <c r="AC113" t="s">
        <v>86</v>
      </c>
      <c r="AD113" t="s">
        <v>52</v>
      </c>
      <c r="AG113" t="s">
        <v>63</v>
      </c>
      <c r="AH113" t="s">
        <v>570</v>
      </c>
      <c r="AI113">
        <v>1.78</v>
      </c>
      <c r="AJ113" t="s">
        <v>626</v>
      </c>
      <c r="AK113">
        <v>47</v>
      </c>
      <c r="AL113">
        <v>25</v>
      </c>
      <c r="AM113" s="110" t="str">
        <f t="shared" si="4"/>
        <v>40-55mph</v>
      </c>
    </row>
    <row r="114" spans="1:39" x14ac:dyDescent="0.45">
      <c r="A114">
        <f t="shared" si="5"/>
        <v>113</v>
      </c>
      <c r="B114" t="str">
        <f>""</f>
        <v/>
      </c>
      <c r="C114" t="s">
        <v>376</v>
      </c>
      <c r="D114" s="111">
        <v>44017</v>
      </c>
      <c r="E114">
        <v>2020</v>
      </c>
      <c r="F114" s="112">
        <v>0.1645833333333333</v>
      </c>
      <c r="G114">
        <v>34.132502000000002</v>
      </c>
      <c r="H114">
        <v>-118.85320299999999</v>
      </c>
      <c r="I114" t="s">
        <v>41</v>
      </c>
      <c r="J114" t="s">
        <v>42</v>
      </c>
      <c r="K114" t="s">
        <v>4</v>
      </c>
      <c r="L114" t="s">
        <v>4</v>
      </c>
      <c r="N114" t="s">
        <v>55</v>
      </c>
      <c r="P114" t="s">
        <v>377</v>
      </c>
      <c r="Q114" t="s">
        <v>377</v>
      </c>
      <c r="R114" t="s">
        <v>62</v>
      </c>
      <c r="S114" t="s">
        <v>62</v>
      </c>
      <c r="T114" t="s">
        <v>49</v>
      </c>
      <c r="U114" t="s">
        <v>64</v>
      </c>
      <c r="V114">
        <v>16</v>
      </c>
      <c r="W114" t="s">
        <v>51</v>
      </c>
      <c r="X114" t="s">
        <v>63</v>
      </c>
      <c r="Y114" t="s">
        <v>53</v>
      </c>
      <c r="Z114" t="s">
        <v>54</v>
      </c>
      <c r="AA114" s="111">
        <v>44017</v>
      </c>
      <c r="AB114" s="112">
        <v>0.1645833333333333</v>
      </c>
      <c r="AC114" t="s">
        <v>86</v>
      </c>
      <c r="AD114" t="s">
        <v>146</v>
      </c>
      <c r="AG114" t="s">
        <v>55</v>
      </c>
      <c r="AH114" t="s">
        <v>451</v>
      </c>
      <c r="AI114">
        <v>7.67</v>
      </c>
      <c r="AJ114" t="s">
        <v>627</v>
      </c>
      <c r="AK114">
        <v>14.01</v>
      </c>
      <c r="AL114">
        <v>186</v>
      </c>
      <c r="AM114" s="110" t="str">
        <f t="shared" si="4"/>
        <v>&lt; 25mph</v>
      </c>
    </row>
    <row r="115" spans="1:39" x14ac:dyDescent="0.45">
      <c r="A115">
        <f t="shared" si="5"/>
        <v>114</v>
      </c>
      <c r="B115" t="str">
        <f>""</f>
        <v/>
      </c>
      <c r="C115" t="s">
        <v>378</v>
      </c>
      <c r="D115" s="111">
        <v>44017</v>
      </c>
      <c r="E115">
        <v>2020</v>
      </c>
      <c r="F115" s="112">
        <v>0.5</v>
      </c>
      <c r="G115">
        <v>35.870798000000001</v>
      </c>
      <c r="H115">
        <v>-118.64113399999999</v>
      </c>
      <c r="I115" t="s">
        <v>41</v>
      </c>
      <c r="J115" t="s">
        <v>42</v>
      </c>
      <c r="K115" t="s">
        <v>3</v>
      </c>
      <c r="L115" t="s">
        <v>3</v>
      </c>
      <c r="N115" t="s">
        <v>43</v>
      </c>
      <c r="O115" t="s">
        <v>101</v>
      </c>
      <c r="P115" t="s">
        <v>379</v>
      </c>
      <c r="Q115" t="s">
        <v>379</v>
      </c>
      <c r="R115" t="s">
        <v>48</v>
      </c>
      <c r="S115" t="s">
        <v>48</v>
      </c>
      <c r="T115" t="s">
        <v>49</v>
      </c>
      <c r="U115" t="s">
        <v>64</v>
      </c>
      <c r="V115">
        <v>2.4</v>
      </c>
      <c r="W115" t="s">
        <v>51</v>
      </c>
      <c r="X115" t="s">
        <v>63</v>
      </c>
      <c r="Y115" t="s">
        <v>53</v>
      </c>
      <c r="Z115" t="s">
        <v>54</v>
      </c>
      <c r="AA115" s="111">
        <v>44017</v>
      </c>
      <c r="AB115" s="112">
        <v>0.5</v>
      </c>
      <c r="AC115" t="s">
        <v>37</v>
      </c>
      <c r="AE115" t="s">
        <v>41</v>
      </c>
      <c r="AF115" t="s">
        <v>70</v>
      </c>
      <c r="AG115" t="s">
        <v>55</v>
      </c>
      <c r="AH115" t="s">
        <v>628</v>
      </c>
      <c r="AI115">
        <v>4.95</v>
      </c>
      <c r="AJ115" t="s">
        <v>629</v>
      </c>
      <c r="AK115">
        <v>10.59</v>
      </c>
      <c r="AL115">
        <v>35</v>
      </c>
      <c r="AM115" s="110" t="str">
        <f t="shared" si="4"/>
        <v>&lt; 25mph</v>
      </c>
    </row>
    <row r="116" spans="1:39" x14ac:dyDescent="0.45">
      <c r="A116">
        <f t="shared" si="5"/>
        <v>115</v>
      </c>
      <c r="B116" t="str">
        <f>""</f>
        <v/>
      </c>
      <c r="C116" t="s">
        <v>380</v>
      </c>
      <c r="D116" s="111">
        <v>44037</v>
      </c>
      <c r="E116">
        <v>2020</v>
      </c>
      <c r="F116" s="112">
        <v>0.55000000000000004</v>
      </c>
      <c r="G116">
        <v>35.634526000000001</v>
      </c>
      <c r="H116">
        <v>-118.387573</v>
      </c>
      <c r="I116" t="s">
        <v>41</v>
      </c>
      <c r="J116" t="s">
        <v>42</v>
      </c>
      <c r="K116" t="s">
        <v>3</v>
      </c>
      <c r="L116" t="s">
        <v>3</v>
      </c>
      <c r="N116" t="s">
        <v>43</v>
      </c>
      <c r="O116" t="s">
        <v>179</v>
      </c>
      <c r="P116" t="s">
        <v>381</v>
      </c>
      <c r="Q116" t="s">
        <v>381</v>
      </c>
      <c r="R116" t="s">
        <v>62</v>
      </c>
      <c r="S116" t="s">
        <v>62</v>
      </c>
      <c r="T116" t="s">
        <v>49</v>
      </c>
      <c r="U116" t="s">
        <v>153</v>
      </c>
      <c r="V116">
        <v>12</v>
      </c>
      <c r="W116" t="s">
        <v>51</v>
      </c>
      <c r="X116" t="s">
        <v>52</v>
      </c>
      <c r="Y116" t="s">
        <v>53</v>
      </c>
      <c r="Z116" t="s">
        <v>75</v>
      </c>
      <c r="AC116" t="s">
        <v>37</v>
      </c>
      <c r="AE116" t="s">
        <v>112</v>
      </c>
      <c r="AF116" t="s">
        <v>70</v>
      </c>
      <c r="AG116" t="s">
        <v>321</v>
      </c>
      <c r="AH116" t="s">
        <v>541</v>
      </c>
      <c r="AI116">
        <v>1.86</v>
      </c>
      <c r="AJ116" t="s">
        <v>630</v>
      </c>
      <c r="AK116">
        <v>27</v>
      </c>
      <c r="AL116">
        <v>75</v>
      </c>
      <c r="AM116" s="110" t="str">
        <f t="shared" si="4"/>
        <v>25-40mph</v>
      </c>
    </row>
    <row r="117" spans="1:39" x14ac:dyDescent="0.45">
      <c r="A117">
        <f t="shared" si="5"/>
        <v>116</v>
      </c>
      <c r="B117" t="str">
        <f>""</f>
        <v/>
      </c>
      <c r="C117" t="s">
        <v>382</v>
      </c>
      <c r="D117" s="111">
        <v>44053</v>
      </c>
      <c r="E117">
        <v>2020</v>
      </c>
      <c r="F117" s="112">
        <v>0.60763888888888884</v>
      </c>
      <c r="G117">
        <v>35.102145999999998</v>
      </c>
      <c r="H117">
        <v>-118.539429</v>
      </c>
      <c r="I117" t="s">
        <v>41</v>
      </c>
      <c r="J117" t="s">
        <v>42</v>
      </c>
      <c r="K117" t="s">
        <v>3</v>
      </c>
      <c r="L117" t="s">
        <v>3</v>
      </c>
      <c r="N117" t="s">
        <v>256</v>
      </c>
      <c r="P117" t="s">
        <v>383</v>
      </c>
      <c r="Q117" t="s">
        <v>383</v>
      </c>
      <c r="R117" t="s">
        <v>62</v>
      </c>
      <c r="S117" t="s">
        <v>62</v>
      </c>
      <c r="T117" t="s">
        <v>49</v>
      </c>
      <c r="U117" t="s">
        <v>163</v>
      </c>
      <c r="V117">
        <v>12</v>
      </c>
      <c r="W117" t="s">
        <v>51</v>
      </c>
      <c r="X117" t="s">
        <v>52</v>
      </c>
      <c r="Y117" t="s">
        <v>53</v>
      </c>
      <c r="Z117" t="s">
        <v>75</v>
      </c>
      <c r="AC117" t="s">
        <v>63</v>
      </c>
      <c r="AG117" t="s">
        <v>55</v>
      </c>
      <c r="AH117" t="s">
        <v>631</v>
      </c>
      <c r="AI117">
        <v>2.98</v>
      </c>
      <c r="AJ117" t="s">
        <v>632</v>
      </c>
      <c r="AK117">
        <v>13.96</v>
      </c>
      <c r="AL117">
        <v>136</v>
      </c>
      <c r="AM117" s="110" t="str">
        <f t="shared" si="4"/>
        <v>&lt; 25mph</v>
      </c>
    </row>
    <row r="118" spans="1:39" x14ac:dyDescent="0.45">
      <c r="A118">
        <f t="shared" si="5"/>
        <v>117</v>
      </c>
      <c r="B118" t="str">
        <f>""</f>
        <v/>
      </c>
      <c r="C118" t="s">
        <v>384</v>
      </c>
      <c r="D118" s="111">
        <v>44098</v>
      </c>
      <c r="E118">
        <v>2020</v>
      </c>
      <c r="F118" s="112">
        <v>0.44097222222222221</v>
      </c>
      <c r="G118">
        <v>35.488976000000001</v>
      </c>
      <c r="H118">
        <v>-118.52848400000001</v>
      </c>
      <c r="I118" t="s">
        <v>63</v>
      </c>
      <c r="J118" t="s">
        <v>42</v>
      </c>
      <c r="K118" t="s">
        <v>3</v>
      </c>
      <c r="L118" t="s">
        <v>3</v>
      </c>
      <c r="N118" t="s">
        <v>43</v>
      </c>
      <c r="O118" t="s">
        <v>385</v>
      </c>
      <c r="P118" t="s">
        <v>386</v>
      </c>
      <c r="Q118" t="s">
        <v>386</v>
      </c>
      <c r="R118" t="s">
        <v>62</v>
      </c>
      <c r="S118" t="s">
        <v>62</v>
      </c>
      <c r="T118" t="s">
        <v>49</v>
      </c>
      <c r="U118" t="s">
        <v>163</v>
      </c>
      <c r="V118">
        <v>12</v>
      </c>
      <c r="W118" t="s">
        <v>51</v>
      </c>
      <c r="X118" t="s">
        <v>52</v>
      </c>
      <c r="Y118" t="s">
        <v>53</v>
      </c>
      <c r="Z118" t="s">
        <v>75</v>
      </c>
      <c r="AC118" t="s">
        <v>387</v>
      </c>
      <c r="AG118" t="s">
        <v>55</v>
      </c>
      <c r="AH118" t="s">
        <v>633</v>
      </c>
      <c r="AI118">
        <v>4.4800000000000004</v>
      </c>
      <c r="AJ118" t="s">
        <v>634</v>
      </c>
      <c r="AK118">
        <v>14.99</v>
      </c>
      <c r="AL118">
        <v>44</v>
      </c>
      <c r="AM118" s="110" t="str">
        <f t="shared" si="4"/>
        <v>&lt; 25mph</v>
      </c>
    </row>
    <row r="119" spans="1:39" x14ac:dyDescent="0.45">
      <c r="A119">
        <f t="shared" si="5"/>
        <v>118</v>
      </c>
      <c r="B119" t="str">
        <f>""</f>
        <v/>
      </c>
      <c r="C119" t="s">
        <v>388</v>
      </c>
      <c r="D119" s="111">
        <v>44107</v>
      </c>
      <c r="E119">
        <v>2020</v>
      </c>
      <c r="F119" s="112">
        <v>0.73958333333333337</v>
      </c>
      <c r="G119">
        <v>34.357016000000002</v>
      </c>
      <c r="H119">
        <v>-118.56586799999999</v>
      </c>
      <c r="I119" t="s">
        <v>41</v>
      </c>
      <c r="J119" t="s">
        <v>42</v>
      </c>
      <c r="K119" t="s">
        <v>3</v>
      </c>
      <c r="L119" t="s">
        <v>3</v>
      </c>
      <c r="N119" t="s">
        <v>97</v>
      </c>
      <c r="O119" t="s">
        <v>56</v>
      </c>
      <c r="P119" t="s">
        <v>389</v>
      </c>
      <c r="Q119" t="s">
        <v>389</v>
      </c>
      <c r="R119" t="s">
        <v>62</v>
      </c>
      <c r="S119" t="s">
        <v>62</v>
      </c>
      <c r="U119" t="s">
        <v>163</v>
      </c>
      <c r="V119">
        <v>16</v>
      </c>
      <c r="W119" t="s">
        <v>51</v>
      </c>
      <c r="X119" t="s">
        <v>52</v>
      </c>
      <c r="Y119" t="s">
        <v>53</v>
      </c>
      <c r="Z119" t="s">
        <v>75</v>
      </c>
      <c r="AC119" t="s">
        <v>86</v>
      </c>
      <c r="AD119" t="s">
        <v>52</v>
      </c>
      <c r="AG119" t="s">
        <v>63</v>
      </c>
      <c r="AH119" t="s">
        <v>635</v>
      </c>
      <c r="AI119">
        <v>3.76</v>
      </c>
      <c r="AJ119" t="s">
        <v>636</v>
      </c>
      <c r="AK119">
        <v>30</v>
      </c>
      <c r="AL119">
        <v>249</v>
      </c>
      <c r="AM119" s="110" t="str">
        <f t="shared" si="4"/>
        <v>25-40mph</v>
      </c>
    </row>
    <row r="120" spans="1:39" x14ac:dyDescent="0.45">
      <c r="A120">
        <f t="shared" si="5"/>
        <v>119</v>
      </c>
      <c r="B120" t="str">
        <f>""</f>
        <v/>
      </c>
      <c r="C120" t="s">
        <v>390</v>
      </c>
      <c r="D120" s="111">
        <v>44144</v>
      </c>
      <c r="E120">
        <v>2020</v>
      </c>
      <c r="F120" s="112">
        <v>0.32569444444444451</v>
      </c>
      <c r="G120">
        <v>34.086464999999997</v>
      </c>
      <c r="H120">
        <v>-116.519986</v>
      </c>
      <c r="I120" t="s">
        <v>41</v>
      </c>
      <c r="J120" t="s">
        <v>42</v>
      </c>
      <c r="K120" t="s">
        <v>3</v>
      </c>
      <c r="L120" t="s">
        <v>3</v>
      </c>
      <c r="N120" t="s">
        <v>55</v>
      </c>
      <c r="P120" t="s">
        <v>391</v>
      </c>
      <c r="Q120" t="s">
        <v>391</v>
      </c>
      <c r="R120" t="s">
        <v>62</v>
      </c>
      <c r="S120" t="s">
        <v>62</v>
      </c>
      <c r="U120" t="s">
        <v>64</v>
      </c>
      <c r="V120">
        <v>12</v>
      </c>
      <c r="W120" t="s">
        <v>51</v>
      </c>
      <c r="X120" t="s">
        <v>52</v>
      </c>
      <c r="Y120" t="s">
        <v>53</v>
      </c>
      <c r="Z120" t="s">
        <v>54</v>
      </c>
      <c r="AA120" s="111">
        <v>44144</v>
      </c>
      <c r="AB120" s="112">
        <v>0.26319444444444451</v>
      </c>
      <c r="AC120" t="s">
        <v>86</v>
      </c>
      <c r="AD120" t="s">
        <v>52</v>
      </c>
      <c r="AG120" t="s">
        <v>55</v>
      </c>
      <c r="AH120" t="s">
        <v>637</v>
      </c>
      <c r="AI120">
        <v>4.9400000000000004</v>
      </c>
      <c r="AJ120" t="s">
        <v>638</v>
      </c>
      <c r="AK120">
        <v>12.06</v>
      </c>
      <c r="AL120">
        <v>117</v>
      </c>
      <c r="AM120" s="110" t="str">
        <f t="shared" si="4"/>
        <v>&lt; 25mph</v>
      </c>
    </row>
    <row r="121" spans="1:39" x14ac:dyDescent="0.45">
      <c r="A121">
        <f t="shared" si="5"/>
        <v>120</v>
      </c>
      <c r="B121" t="str">
        <f>""</f>
        <v/>
      </c>
      <c r="C121" t="s">
        <v>390</v>
      </c>
      <c r="D121" s="111">
        <v>43977</v>
      </c>
      <c r="E121">
        <v>2020</v>
      </c>
      <c r="F121" s="112">
        <v>0.94374999999999998</v>
      </c>
      <c r="G121">
        <v>34.103442000000001</v>
      </c>
      <c r="H121">
        <v>-116.498195</v>
      </c>
      <c r="I121" t="s">
        <v>63</v>
      </c>
      <c r="J121" t="s">
        <v>42</v>
      </c>
      <c r="K121" t="s">
        <v>5</v>
      </c>
      <c r="L121" t="s">
        <v>5</v>
      </c>
      <c r="N121" t="s">
        <v>43</v>
      </c>
      <c r="O121" t="s">
        <v>101</v>
      </c>
      <c r="P121" t="s">
        <v>392</v>
      </c>
      <c r="Q121" t="s">
        <v>392</v>
      </c>
      <c r="R121" t="s">
        <v>62</v>
      </c>
      <c r="S121" t="s">
        <v>62</v>
      </c>
      <c r="T121" t="s">
        <v>49</v>
      </c>
      <c r="U121" t="s">
        <v>64</v>
      </c>
      <c r="V121">
        <v>12</v>
      </c>
      <c r="W121" t="s">
        <v>51</v>
      </c>
      <c r="X121" t="s">
        <v>52</v>
      </c>
      <c r="Y121" t="s">
        <v>53</v>
      </c>
      <c r="Z121" t="s">
        <v>75</v>
      </c>
      <c r="AC121" t="s">
        <v>387</v>
      </c>
      <c r="AG121" t="s">
        <v>63</v>
      </c>
      <c r="AH121" t="s">
        <v>639</v>
      </c>
      <c r="AI121">
        <v>7.46</v>
      </c>
      <c r="AJ121" t="s">
        <v>640</v>
      </c>
      <c r="AK121">
        <v>17.170000000000002</v>
      </c>
      <c r="AL121">
        <v>126</v>
      </c>
      <c r="AM121" s="110" t="str">
        <f t="shared" si="4"/>
        <v>&lt; 25mph</v>
      </c>
    </row>
    <row r="122" spans="1:39" x14ac:dyDescent="0.45">
      <c r="A122">
        <f t="shared" si="5"/>
        <v>121</v>
      </c>
      <c r="B122" t="str">
        <f>""</f>
        <v/>
      </c>
      <c r="C122" t="s">
        <v>393</v>
      </c>
      <c r="D122" s="111">
        <v>44165</v>
      </c>
      <c r="E122">
        <v>2020</v>
      </c>
      <c r="F122" s="112">
        <v>0.87638888888888888</v>
      </c>
      <c r="G122">
        <v>34.072293000000002</v>
      </c>
      <c r="H122">
        <v>-118.588026</v>
      </c>
      <c r="I122" t="s">
        <v>41</v>
      </c>
      <c r="J122" t="s">
        <v>42</v>
      </c>
      <c r="K122" t="s">
        <v>4</v>
      </c>
      <c r="L122" t="s">
        <v>4</v>
      </c>
      <c r="N122" t="s">
        <v>43</v>
      </c>
      <c r="O122" t="s">
        <v>394</v>
      </c>
      <c r="P122" t="s">
        <v>395</v>
      </c>
      <c r="Q122" t="s">
        <v>395</v>
      </c>
      <c r="R122" t="s">
        <v>62</v>
      </c>
      <c r="S122" t="s">
        <v>62</v>
      </c>
      <c r="U122" t="s">
        <v>396</v>
      </c>
      <c r="V122">
        <v>16</v>
      </c>
      <c r="W122" t="s">
        <v>51</v>
      </c>
      <c r="X122" t="s">
        <v>63</v>
      </c>
      <c r="Y122" t="s">
        <v>53</v>
      </c>
      <c r="Z122" t="s">
        <v>54</v>
      </c>
      <c r="AA122" s="111">
        <v>44165</v>
      </c>
      <c r="AB122" s="112">
        <v>0.87638888888888888</v>
      </c>
      <c r="AC122" t="s">
        <v>37</v>
      </c>
      <c r="AE122" t="s">
        <v>80</v>
      </c>
      <c r="AF122" t="s">
        <v>70</v>
      </c>
      <c r="AG122" t="s">
        <v>321</v>
      </c>
      <c r="AH122" t="s">
        <v>523</v>
      </c>
      <c r="AI122">
        <v>3.36</v>
      </c>
      <c r="AJ122" t="s">
        <v>641</v>
      </c>
      <c r="AK122">
        <v>17</v>
      </c>
      <c r="AL122">
        <v>285</v>
      </c>
      <c r="AM122" s="110" t="str">
        <f t="shared" si="4"/>
        <v>&lt; 25mph</v>
      </c>
    </row>
    <row r="123" spans="1:39" x14ac:dyDescent="0.45">
      <c r="A123">
        <f t="shared" si="5"/>
        <v>122</v>
      </c>
      <c r="B123" t="str">
        <f>""</f>
        <v/>
      </c>
      <c r="C123" t="s">
        <v>397</v>
      </c>
      <c r="D123" s="111">
        <v>43991</v>
      </c>
      <c r="E123">
        <v>2020</v>
      </c>
      <c r="F123" s="112">
        <v>0.6958333333333333</v>
      </c>
      <c r="G123">
        <v>35.138359000000001</v>
      </c>
      <c r="H123">
        <v>-118.48093799999999</v>
      </c>
      <c r="I123" t="s">
        <v>63</v>
      </c>
      <c r="J123" t="s">
        <v>42</v>
      </c>
      <c r="K123" t="s">
        <v>3</v>
      </c>
      <c r="L123" t="s">
        <v>3</v>
      </c>
      <c r="N123" t="s">
        <v>43</v>
      </c>
      <c r="O123" t="s">
        <v>179</v>
      </c>
      <c r="P123" t="s">
        <v>398</v>
      </c>
      <c r="Q123" t="s">
        <v>398</v>
      </c>
      <c r="R123" t="s">
        <v>62</v>
      </c>
      <c r="S123" t="s">
        <v>62</v>
      </c>
      <c r="U123" t="s">
        <v>64</v>
      </c>
      <c r="V123">
        <v>12</v>
      </c>
      <c r="W123" t="s">
        <v>51</v>
      </c>
      <c r="X123" t="s">
        <v>52</v>
      </c>
      <c r="Y123" t="s">
        <v>53</v>
      </c>
      <c r="Z123" t="s">
        <v>75</v>
      </c>
      <c r="AC123" t="s">
        <v>86</v>
      </c>
      <c r="AD123" t="s">
        <v>63</v>
      </c>
      <c r="AG123" t="s">
        <v>63</v>
      </c>
      <c r="AH123" t="s">
        <v>642</v>
      </c>
      <c r="AI123">
        <v>7.74</v>
      </c>
      <c r="AJ123" t="s">
        <v>643</v>
      </c>
      <c r="AK123">
        <v>13.08</v>
      </c>
      <c r="AL123">
        <v>151</v>
      </c>
      <c r="AM123" s="110" t="str">
        <f t="shared" si="4"/>
        <v>&lt; 25mph</v>
      </c>
    </row>
    <row r="124" spans="1:39" x14ac:dyDescent="0.45">
      <c r="A124">
        <f t="shared" si="5"/>
        <v>123</v>
      </c>
      <c r="B124" t="str">
        <f>""</f>
        <v/>
      </c>
      <c r="C124" t="s">
        <v>399</v>
      </c>
      <c r="D124" s="111">
        <v>44038</v>
      </c>
      <c r="E124">
        <v>2020</v>
      </c>
      <c r="F124" s="112">
        <v>0.53472222222222221</v>
      </c>
      <c r="G124">
        <v>34.532646999999997</v>
      </c>
      <c r="H124">
        <v>-118.05408300000001</v>
      </c>
      <c r="I124" t="s">
        <v>41</v>
      </c>
      <c r="J124" t="s">
        <v>42</v>
      </c>
      <c r="K124" t="s">
        <v>3</v>
      </c>
      <c r="L124" t="s">
        <v>3</v>
      </c>
      <c r="N124" t="s">
        <v>55</v>
      </c>
      <c r="P124" t="s">
        <v>400</v>
      </c>
      <c r="Q124" t="s">
        <v>400</v>
      </c>
      <c r="R124" t="s">
        <v>62</v>
      </c>
      <c r="S124" t="s">
        <v>62</v>
      </c>
      <c r="U124" t="s">
        <v>64</v>
      </c>
      <c r="V124">
        <v>12</v>
      </c>
      <c r="W124" t="s">
        <v>51</v>
      </c>
      <c r="X124" t="s">
        <v>63</v>
      </c>
      <c r="Y124" t="s">
        <v>53</v>
      </c>
      <c r="Z124" t="s">
        <v>75</v>
      </c>
      <c r="AC124" t="s">
        <v>86</v>
      </c>
      <c r="AD124" t="s">
        <v>63</v>
      </c>
      <c r="AG124" t="s">
        <v>63</v>
      </c>
      <c r="AH124" t="s">
        <v>644</v>
      </c>
      <c r="AI124">
        <v>3.1</v>
      </c>
      <c r="AJ124" t="s">
        <v>645</v>
      </c>
      <c r="AK124">
        <v>23.25</v>
      </c>
      <c r="AL124">
        <v>112</v>
      </c>
      <c r="AM124" s="110" t="str">
        <f t="shared" si="4"/>
        <v>&lt; 25mph</v>
      </c>
    </row>
    <row r="125" spans="1:39" x14ac:dyDescent="0.45">
      <c r="A125">
        <f t="shared" si="5"/>
        <v>124</v>
      </c>
      <c r="B125" t="str">
        <f>""</f>
        <v/>
      </c>
      <c r="C125" t="s">
        <v>401</v>
      </c>
      <c r="D125" s="111">
        <v>44046</v>
      </c>
      <c r="E125">
        <v>2020</v>
      </c>
      <c r="F125" s="112">
        <v>0.43958333333333333</v>
      </c>
      <c r="G125">
        <v>34.075845999999999</v>
      </c>
      <c r="H125">
        <v>-116.554771</v>
      </c>
      <c r="I125" t="s">
        <v>63</v>
      </c>
      <c r="J125" t="s">
        <v>42</v>
      </c>
      <c r="K125" t="s">
        <v>3</v>
      </c>
      <c r="L125" t="s">
        <v>3</v>
      </c>
      <c r="N125" t="s">
        <v>55</v>
      </c>
      <c r="P125" t="s">
        <v>402</v>
      </c>
      <c r="Q125" t="s">
        <v>402</v>
      </c>
      <c r="R125" t="s">
        <v>48</v>
      </c>
      <c r="S125" t="s">
        <v>48</v>
      </c>
      <c r="U125" t="s">
        <v>64</v>
      </c>
      <c r="V125">
        <v>12</v>
      </c>
      <c r="W125" t="s">
        <v>51</v>
      </c>
      <c r="X125" t="s">
        <v>52</v>
      </c>
      <c r="Y125" t="s">
        <v>53</v>
      </c>
      <c r="Z125" t="s">
        <v>54</v>
      </c>
      <c r="AA125" s="111">
        <v>44046</v>
      </c>
      <c r="AB125" s="112">
        <v>0.80208333333333337</v>
      </c>
      <c r="AC125" t="s">
        <v>37</v>
      </c>
      <c r="AE125" t="s">
        <v>141</v>
      </c>
      <c r="AF125" t="s">
        <v>70</v>
      </c>
      <c r="AG125" t="s">
        <v>321</v>
      </c>
      <c r="AH125" t="s">
        <v>646</v>
      </c>
      <c r="AI125">
        <v>5.93</v>
      </c>
      <c r="AJ125" t="s">
        <v>647</v>
      </c>
      <c r="AK125">
        <v>12.78</v>
      </c>
      <c r="AL125">
        <v>85</v>
      </c>
      <c r="AM125" s="110" t="str">
        <f t="shared" si="4"/>
        <v>&lt; 25mph</v>
      </c>
    </row>
    <row r="126" spans="1:39" x14ac:dyDescent="0.45">
      <c r="A126">
        <f t="shared" si="5"/>
        <v>125</v>
      </c>
      <c r="B126" t="str">
        <f>""</f>
        <v/>
      </c>
      <c r="C126" t="s">
        <v>403</v>
      </c>
      <c r="D126" s="111">
        <v>44144</v>
      </c>
      <c r="E126">
        <v>2020</v>
      </c>
      <c r="F126" s="112">
        <v>0.76111111111111107</v>
      </c>
      <c r="G126">
        <v>34.463208999999999</v>
      </c>
      <c r="H126">
        <v>-119.89174300000001</v>
      </c>
      <c r="I126" t="s">
        <v>41</v>
      </c>
      <c r="J126" t="s">
        <v>42</v>
      </c>
      <c r="K126" t="s">
        <v>3</v>
      </c>
      <c r="L126" t="s">
        <v>3</v>
      </c>
      <c r="N126" t="s">
        <v>43</v>
      </c>
      <c r="O126" t="s">
        <v>404</v>
      </c>
      <c r="P126" t="s">
        <v>405</v>
      </c>
      <c r="Q126" t="s">
        <v>405</v>
      </c>
      <c r="R126" t="s">
        <v>62</v>
      </c>
      <c r="S126" t="s">
        <v>62</v>
      </c>
      <c r="U126" t="s">
        <v>64</v>
      </c>
      <c r="V126">
        <v>16</v>
      </c>
      <c r="W126" t="s">
        <v>51</v>
      </c>
      <c r="X126" t="s">
        <v>52</v>
      </c>
      <c r="Y126" t="s">
        <v>53</v>
      </c>
      <c r="Z126" t="s">
        <v>54</v>
      </c>
      <c r="AA126" s="111">
        <v>44144</v>
      </c>
      <c r="AB126" s="112">
        <v>0.84583333333333333</v>
      </c>
      <c r="AC126" t="s">
        <v>37</v>
      </c>
      <c r="AE126" t="s">
        <v>112</v>
      </c>
      <c r="AF126" t="s">
        <v>70</v>
      </c>
      <c r="AG126" t="s">
        <v>321</v>
      </c>
      <c r="AH126" t="s">
        <v>648</v>
      </c>
      <c r="AI126">
        <v>5.44</v>
      </c>
      <c r="AJ126" t="s">
        <v>649</v>
      </c>
      <c r="AK126">
        <v>19</v>
      </c>
      <c r="AL126">
        <v>243</v>
      </c>
      <c r="AM126" s="110" t="str">
        <f t="shared" si="4"/>
        <v>&lt; 25mph</v>
      </c>
    </row>
    <row r="127" spans="1:39" x14ac:dyDescent="0.45">
      <c r="A127">
        <f t="shared" si="5"/>
        <v>126</v>
      </c>
      <c r="B127" t="str">
        <f>""</f>
        <v/>
      </c>
      <c r="C127" t="s">
        <v>393</v>
      </c>
      <c r="D127" s="111">
        <v>44130</v>
      </c>
      <c r="E127">
        <v>2020</v>
      </c>
      <c r="F127" s="112">
        <v>0.49722222222222218</v>
      </c>
      <c r="G127">
        <v>34.099815</v>
      </c>
      <c r="H127">
        <v>-118.592534</v>
      </c>
      <c r="I127" t="s">
        <v>41</v>
      </c>
      <c r="J127" t="s">
        <v>42</v>
      </c>
      <c r="K127" t="s">
        <v>3</v>
      </c>
      <c r="L127" t="s">
        <v>3</v>
      </c>
      <c r="N127" t="s">
        <v>43</v>
      </c>
      <c r="O127" t="s">
        <v>292</v>
      </c>
      <c r="P127" t="s">
        <v>406</v>
      </c>
      <c r="Q127" t="s">
        <v>406</v>
      </c>
      <c r="R127" t="s">
        <v>62</v>
      </c>
      <c r="S127" t="s">
        <v>62</v>
      </c>
      <c r="U127" t="s">
        <v>407</v>
      </c>
      <c r="V127">
        <v>16</v>
      </c>
      <c r="W127" t="s">
        <v>51</v>
      </c>
      <c r="X127" t="s">
        <v>52</v>
      </c>
      <c r="Y127" t="s">
        <v>53</v>
      </c>
      <c r="Z127" t="s">
        <v>75</v>
      </c>
      <c r="AC127" t="s">
        <v>86</v>
      </c>
      <c r="AD127" t="s">
        <v>52</v>
      </c>
      <c r="AG127" t="s">
        <v>331</v>
      </c>
      <c r="AH127" t="s">
        <v>523</v>
      </c>
      <c r="AI127">
        <v>4.01</v>
      </c>
      <c r="AJ127" t="s">
        <v>650</v>
      </c>
      <c r="AK127">
        <v>16</v>
      </c>
      <c r="AL127">
        <v>305</v>
      </c>
      <c r="AM127" s="110" t="str">
        <f t="shared" si="4"/>
        <v>&lt; 25mph</v>
      </c>
    </row>
    <row r="128" spans="1:39" x14ac:dyDescent="0.45">
      <c r="A128">
        <f>10001</f>
        <v>10001</v>
      </c>
      <c r="B128" t="s">
        <v>408</v>
      </c>
      <c r="D128" s="111">
        <v>42041</v>
      </c>
      <c r="E128">
        <v>2015</v>
      </c>
      <c r="F128" s="112">
        <v>0.625</v>
      </c>
      <c r="G128">
        <v>38.225648999999997</v>
      </c>
      <c r="H128">
        <v>-119.2274</v>
      </c>
      <c r="I128" t="s">
        <v>41</v>
      </c>
      <c r="J128" t="s">
        <v>42</v>
      </c>
      <c r="K128" t="s">
        <v>7</v>
      </c>
      <c r="M128" t="s">
        <v>7</v>
      </c>
      <c r="N128" t="s">
        <v>43</v>
      </c>
      <c r="O128" t="s">
        <v>409</v>
      </c>
      <c r="AG128" t="s">
        <v>331</v>
      </c>
      <c r="AH128" t="s">
        <v>651</v>
      </c>
      <c r="AI128">
        <v>1.36</v>
      </c>
      <c r="AJ128" t="s">
        <v>652</v>
      </c>
      <c r="AK128">
        <v>39.19</v>
      </c>
      <c r="AL128">
        <v>13</v>
      </c>
      <c r="AM128" s="110" t="str">
        <f t="shared" si="4"/>
        <v>25-40mph</v>
      </c>
    </row>
    <row r="129" spans="1:39" x14ac:dyDescent="0.45">
      <c r="A129">
        <f t="shared" ref="A129:A147" si="6">1+A128</f>
        <v>10002</v>
      </c>
      <c r="B129" t="s">
        <v>410</v>
      </c>
      <c r="D129" s="111">
        <v>42230</v>
      </c>
      <c r="E129">
        <v>2015</v>
      </c>
      <c r="F129" s="112">
        <v>0.54652777777777772</v>
      </c>
      <c r="G129">
        <v>34.029944</v>
      </c>
      <c r="H129">
        <v>-118.07264499999999</v>
      </c>
      <c r="I129" t="s">
        <v>41</v>
      </c>
      <c r="J129" t="s">
        <v>42</v>
      </c>
      <c r="K129" t="s">
        <v>8</v>
      </c>
      <c r="M129" t="s">
        <v>8</v>
      </c>
      <c r="N129" t="s">
        <v>43</v>
      </c>
      <c r="O129" t="s">
        <v>409</v>
      </c>
      <c r="AG129" t="s">
        <v>331</v>
      </c>
      <c r="AH129" t="s">
        <v>653</v>
      </c>
      <c r="AI129">
        <v>4.82</v>
      </c>
      <c r="AJ129" t="s">
        <v>654</v>
      </c>
      <c r="AK129">
        <v>4</v>
      </c>
      <c r="AL129">
        <v>71</v>
      </c>
      <c r="AM129" s="110" t="str">
        <f t="shared" si="4"/>
        <v>&lt; 25mph</v>
      </c>
    </row>
    <row r="130" spans="1:39" x14ac:dyDescent="0.45">
      <c r="A130">
        <f t="shared" si="6"/>
        <v>10003</v>
      </c>
      <c r="B130" t="s">
        <v>411</v>
      </c>
      <c r="D130" s="111">
        <v>42502</v>
      </c>
      <c r="E130">
        <v>2016</v>
      </c>
      <c r="F130" s="111">
        <v>-4</v>
      </c>
      <c r="G130">
        <v>34.313544999999998</v>
      </c>
      <c r="H130">
        <v>-119.186531</v>
      </c>
      <c r="I130" t="s">
        <v>41</v>
      </c>
      <c r="J130" t="s">
        <v>42</v>
      </c>
      <c r="K130" t="s">
        <v>5</v>
      </c>
      <c r="M130" t="s">
        <v>5</v>
      </c>
      <c r="N130" t="s">
        <v>43</v>
      </c>
      <c r="O130" t="s">
        <v>412</v>
      </c>
      <c r="AG130" t="s">
        <v>331</v>
      </c>
      <c r="AH130" t="s">
        <v>483</v>
      </c>
      <c r="AI130">
        <v>6.25</v>
      </c>
      <c r="AJ130" t="s">
        <v>655</v>
      </c>
      <c r="AK130">
        <v>10</v>
      </c>
      <c r="AL130">
        <v>89</v>
      </c>
      <c r="AM130" s="110" t="str">
        <f t="shared" si="4"/>
        <v>&lt; 25mph</v>
      </c>
    </row>
    <row r="131" spans="1:39" x14ac:dyDescent="0.45">
      <c r="A131">
        <f t="shared" si="6"/>
        <v>10004</v>
      </c>
      <c r="B131" t="s">
        <v>249</v>
      </c>
      <c r="D131" s="111">
        <v>42544</v>
      </c>
      <c r="E131">
        <v>2016</v>
      </c>
      <c r="F131" s="112">
        <v>0.66666666666666663</v>
      </c>
      <c r="G131">
        <v>34.26764</v>
      </c>
      <c r="H131">
        <v>-117.843994</v>
      </c>
      <c r="I131" t="s">
        <v>41</v>
      </c>
      <c r="J131" t="s">
        <v>42</v>
      </c>
      <c r="K131" t="s">
        <v>9</v>
      </c>
      <c r="M131" t="s">
        <v>9</v>
      </c>
      <c r="N131" t="s">
        <v>43</v>
      </c>
      <c r="O131" t="s">
        <v>413</v>
      </c>
      <c r="AC131" t="s">
        <v>37</v>
      </c>
      <c r="AE131" t="s">
        <v>41</v>
      </c>
      <c r="AH131" t="s">
        <v>656</v>
      </c>
      <c r="AI131">
        <v>6.35</v>
      </c>
      <c r="AJ131" t="s">
        <v>657</v>
      </c>
      <c r="AK131">
        <v>4.99</v>
      </c>
      <c r="AL131">
        <v>1</v>
      </c>
      <c r="AM131" s="110" t="str">
        <f t="shared" ref="AM131:AM147" si="7">IF(AL131=0,"No data",IF(AK131&lt;25,"&lt; 25mph",IF(AK131&lt;40,"25-40mph",IF(AK131&lt;55,"40-55mph",IF(AK131&gt;=55,"55mph+","Undefined")))))</f>
        <v>&lt; 25mph</v>
      </c>
    </row>
    <row r="132" spans="1:39" x14ac:dyDescent="0.45">
      <c r="A132">
        <f t="shared" si="6"/>
        <v>10005</v>
      </c>
      <c r="B132" t="s">
        <v>414</v>
      </c>
      <c r="D132" s="111">
        <v>42545</v>
      </c>
      <c r="E132">
        <v>2016</v>
      </c>
      <c r="F132" s="112">
        <v>0.22916666666666671</v>
      </c>
      <c r="G132">
        <v>37.979965999999997</v>
      </c>
      <c r="H132">
        <v>-119.142403</v>
      </c>
      <c r="I132" t="s">
        <v>41</v>
      </c>
      <c r="J132" t="s">
        <v>42</v>
      </c>
      <c r="K132" t="s">
        <v>7</v>
      </c>
      <c r="M132" t="s">
        <v>7</v>
      </c>
      <c r="N132" t="s">
        <v>43</v>
      </c>
      <c r="O132" t="s">
        <v>409</v>
      </c>
      <c r="AG132" t="s">
        <v>331</v>
      </c>
      <c r="AH132" t="s">
        <v>532</v>
      </c>
      <c r="AI132">
        <v>5.82</v>
      </c>
      <c r="AJ132" t="s">
        <v>658</v>
      </c>
      <c r="AK132">
        <v>18.899999999999999</v>
      </c>
      <c r="AL132">
        <v>9</v>
      </c>
      <c r="AM132" s="110" t="str">
        <f t="shared" si="7"/>
        <v>&lt; 25mph</v>
      </c>
    </row>
    <row r="133" spans="1:39" x14ac:dyDescent="0.45">
      <c r="A133">
        <f t="shared" si="6"/>
        <v>10006</v>
      </c>
      <c r="B133" t="s">
        <v>415</v>
      </c>
      <c r="D133" s="111">
        <v>43074</v>
      </c>
      <c r="E133">
        <v>2017</v>
      </c>
      <c r="F133" s="112">
        <v>0.625</v>
      </c>
      <c r="G133">
        <v>34.26764</v>
      </c>
      <c r="H133">
        <v>-117.843994</v>
      </c>
      <c r="I133" t="s">
        <v>41</v>
      </c>
      <c r="J133" t="s">
        <v>42</v>
      </c>
      <c r="K133" t="s">
        <v>8</v>
      </c>
      <c r="M133" t="s">
        <v>8</v>
      </c>
      <c r="N133" t="s">
        <v>43</v>
      </c>
      <c r="O133" t="s">
        <v>409</v>
      </c>
      <c r="AG133" t="s">
        <v>331</v>
      </c>
      <c r="AH133" t="s">
        <v>656</v>
      </c>
      <c r="AI133">
        <v>6.35</v>
      </c>
      <c r="AJ133" t="s">
        <v>659</v>
      </c>
      <c r="AK133">
        <v>37</v>
      </c>
      <c r="AL133">
        <v>1</v>
      </c>
      <c r="AM133" s="110" t="str">
        <f t="shared" si="7"/>
        <v>25-40mph</v>
      </c>
    </row>
    <row r="134" spans="1:39" x14ac:dyDescent="0.45">
      <c r="A134">
        <f t="shared" si="6"/>
        <v>10007</v>
      </c>
      <c r="B134" t="s">
        <v>416</v>
      </c>
      <c r="D134" s="111">
        <v>43026</v>
      </c>
      <c r="E134">
        <v>2017</v>
      </c>
      <c r="F134" s="112">
        <v>0.47083333333333333</v>
      </c>
      <c r="G134">
        <v>33.772078</v>
      </c>
      <c r="H134">
        <v>-117.217316</v>
      </c>
      <c r="I134" t="s">
        <v>41</v>
      </c>
      <c r="J134" t="s">
        <v>42</v>
      </c>
      <c r="K134" t="s">
        <v>55</v>
      </c>
      <c r="M134" t="s">
        <v>55</v>
      </c>
      <c r="N134" t="s">
        <v>43</v>
      </c>
      <c r="O134" t="s">
        <v>101</v>
      </c>
      <c r="AG134" t="s">
        <v>331</v>
      </c>
      <c r="AH134" t="s">
        <v>559</v>
      </c>
      <c r="AI134">
        <v>3.55</v>
      </c>
      <c r="AJ134" t="s">
        <v>560</v>
      </c>
      <c r="AK134">
        <v>4.99</v>
      </c>
      <c r="AL134">
        <v>29</v>
      </c>
      <c r="AM134" s="110" t="str">
        <f t="shared" si="7"/>
        <v>&lt; 25mph</v>
      </c>
    </row>
    <row r="135" spans="1:39" x14ac:dyDescent="0.45">
      <c r="A135">
        <f t="shared" si="6"/>
        <v>10008</v>
      </c>
      <c r="B135" t="s">
        <v>417</v>
      </c>
      <c r="D135" s="111">
        <v>43073</v>
      </c>
      <c r="E135">
        <v>2017</v>
      </c>
      <c r="F135" s="112">
        <v>0.76944444444444449</v>
      </c>
      <c r="G135">
        <v>34.415210000000002</v>
      </c>
      <c r="H135">
        <v>-119.09124</v>
      </c>
      <c r="I135" t="s">
        <v>41</v>
      </c>
      <c r="J135" t="s">
        <v>42</v>
      </c>
      <c r="K135" t="s">
        <v>9</v>
      </c>
      <c r="M135" t="s">
        <v>9</v>
      </c>
      <c r="N135" t="s">
        <v>43</v>
      </c>
      <c r="O135" t="s">
        <v>409</v>
      </c>
      <c r="AG135" t="s">
        <v>331</v>
      </c>
      <c r="AH135" t="s">
        <v>462</v>
      </c>
      <c r="AI135">
        <v>6.91</v>
      </c>
      <c r="AJ135" t="s">
        <v>660</v>
      </c>
      <c r="AK135">
        <v>27</v>
      </c>
      <c r="AL135">
        <v>98</v>
      </c>
      <c r="AM135" s="110" t="str">
        <f t="shared" si="7"/>
        <v>25-40mph</v>
      </c>
    </row>
    <row r="136" spans="1:39" x14ac:dyDescent="0.45">
      <c r="A136">
        <f t="shared" si="6"/>
        <v>10009</v>
      </c>
      <c r="B136" t="s">
        <v>415</v>
      </c>
      <c r="D136" s="111">
        <v>43074</v>
      </c>
      <c r="E136">
        <v>2017</v>
      </c>
      <c r="F136" s="112">
        <v>0.47986111111111113</v>
      </c>
      <c r="G136">
        <v>34.452829999999999</v>
      </c>
      <c r="H136">
        <v>-118.58188</v>
      </c>
      <c r="I136" t="s">
        <v>41</v>
      </c>
      <c r="J136" t="s">
        <v>42</v>
      </c>
      <c r="K136" t="s">
        <v>9</v>
      </c>
      <c r="M136" t="s">
        <v>9</v>
      </c>
      <c r="N136" t="s">
        <v>43</v>
      </c>
      <c r="O136" t="s">
        <v>292</v>
      </c>
      <c r="AG136" t="s">
        <v>331</v>
      </c>
      <c r="AH136" t="s">
        <v>661</v>
      </c>
      <c r="AI136">
        <v>4.0999999999999996</v>
      </c>
      <c r="AJ136" t="s">
        <v>662</v>
      </c>
      <c r="AK136">
        <v>32.99</v>
      </c>
      <c r="AL136">
        <v>15</v>
      </c>
      <c r="AM136" s="110" t="str">
        <f t="shared" si="7"/>
        <v>25-40mph</v>
      </c>
    </row>
    <row r="137" spans="1:39" x14ac:dyDescent="0.45">
      <c r="A137">
        <f t="shared" si="6"/>
        <v>10010</v>
      </c>
      <c r="B137" t="s">
        <v>418</v>
      </c>
      <c r="D137" s="111">
        <v>43074</v>
      </c>
      <c r="E137">
        <v>2017</v>
      </c>
      <c r="F137" s="112">
        <v>0.58333333333333337</v>
      </c>
      <c r="G137">
        <v>34.218290000000003</v>
      </c>
      <c r="H137">
        <v>-117.40625</v>
      </c>
      <c r="I137" t="s">
        <v>41</v>
      </c>
      <c r="J137" t="s">
        <v>42</v>
      </c>
      <c r="K137" t="s">
        <v>5</v>
      </c>
      <c r="M137" t="s">
        <v>5</v>
      </c>
      <c r="N137" t="s">
        <v>43</v>
      </c>
      <c r="O137" t="s">
        <v>101</v>
      </c>
      <c r="AG137" t="s">
        <v>331</v>
      </c>
      <c r="AH137" t="s">
        <v>589</v>
      </c>
      <c r="AI137">
        <v>5.41</v>
      </c>
      <c r="AJ137" t="s">
        <v>659</v>
      </c>
      <c r="AK137">
        <v>55.99</v>
      </c>
      <c r="AL137">
        <v>11</v>
      </c>
      <c r="AM137" s="110" t="str">
        <f t="shared" si="7"/>
        <v>55mph+</v>
      </c>
    </row>
    <row r="138" spans="1:39" x14ac:dyDescent="0.45">
      <c r="A138">
        <f t="shared" si="6"/>
        <v>10011</v>
      </c>
      <c r="B138" t="s">
        <v>419</v>
      </c>
      <c r="D138" s="111">
        <v>43076</v>
      </c>
      <c r="E138">
        <v>2017</v>
      </c>
      <c r="F138" s="112">
        <v>0.54166666666666663</v>
      </c>
      <c r="G138">
        <v>33.592570000000002</v>
      </c>
      <c r="H138">
        <v>-117.14979</v>
      </c>
      <c r="I138" t="s">
        <v>41</v>
      </c>
      <c r="J138" t="s">
        <v>42</v>
      </c>
      <c r="K138" t="s">
        <v>7</v>
      </c>
      <c r="M138" t="s">
        <v>7</v>
      </c>
      <c r="N138" t="s">
        <v>43</v>
      </c>
      <c r="O138" t="s">
        <v>420</v>
      </c>
      <c r="AG138" t="s">
        <v>331</v>
      </c>
      <c r="AH138" t="s">
        <v>458</v>
      </c>
      <c r="AI138">
        <v>6.88</v>
      </c>
      <c r="AJ138" t="s">
        <v>663</v>
      </c>
      <c r="AK138">
        <v>14.99</v>
      </c>
      <c r="AL138">
        <v>27</v>
      </c>
      <c r="AM138" s="110" t="str">
        <f t="shared" si="7"/>
        <v>&lt; 25mph</v>
      </c>
    </row>
    <row r="139" spans="1:39" x14ac:dyDescent="0.45">
      <c r="A139">
        <f t="shared" si="6"/>
        <v>10012</v>
      </c>
      <c r="B139" t="s">
        <v>421</v>
      </c>
      <c r="D139" s="111">
        <v>43287</v>
      </c>
      <c r="E139">
        <v>2018</v>
      </c>
      <c r="F139" s="112">
        <v>0.86111111111111116</v>
      </c>
      <c r="G139">
        <v>34.463889000000002</v>
      </c>
      <c r="H139">
        <v>-119.831389</v>
      </c>
      <c r="I139" t="s">
        <v>41</v>
      </c>
      <c r="J139" t="s">
        <v>42</v>
      </c>
      <c r="K139" t="s">
        <v>6</v>
      </c>
      <c r="M139" t="s">
        <v>6</v>
      </c>
      <c r="N139" t="s">
        <v>43</v>
      </c>
      <c r="O139" t="s">
        <v>211</v>
      </c>
      <c r="AG139" t="s">
        <v>331</v>
      </c>
      <c r="AH139" t="s">
        <v>664</v>
      </c>
      <c r="AI139">
        <v>2.75</v>
      </c>
      <c r="AJ139" t="s">
        <v>665</v>
      </c>
      <c r="AK139">
        <v>28.99</v>
      </c>
      <c r="AL139">
        <v>140</v>
      </c>
      <c r="AM139" s="110" t="str">
        <f t="shared" si="7"/>
        <v>25-40mph</v>
      </c>
    </row>
    <row r="140" spans="1:39" x14ac:dyDescent="0.45">
      <c r="A140">
        <f t="shared" si="6"/>
        <v>10013</v>
      </c>
      <c r="B140" t="s">
        <v>422</v>
      </c>
      <c r="D140" s="111">
        <v>43412</v>
      </c>
      <c r="E140">
        <v>2018</v>
      </c>
      <c r="F140" s="112">
        <v>0.6</v>
      </c>
      <c r="G140">
        <v>34.234999999999999</v>
      </c>
      <c r="H140">
        <v>-118.70128</v>
      </c>
      <c r="I140" t="s">
        <v>41</v>
      </c>
      <c r="J140" t="s">
        <v>42</v>
      </c>
      <c r="K140" t="s">
        <v>9</v>
      </c>
      <c r="M140" t="s">
        <v>9</v>
      </c>
      <c r="N140" t="s">
        <v>43</v>
      </c>
      <c r="O140" t="s">
        <v>412</v>
      </c>
      <c r="AG140" t="s">
        <v>331</v>
      </c>
      <c r="AH140" t="s">
        <v>666</v>
      </c>
      <c r="AI140">
        <v>3.51</v>
      </c>
      <c r="AJ140" t="s">
        <v>667</v>
      </c>
      <c r="AK140">
        <v>8.99</v>
      </c>
      <c r="AL140">
        <v>86</v>
      </c>
      <c r="AM140" s="110" t="str">
        <f t="shared" si="7"/>
        <v>&lt; 25mph</v>
      </c>
    </row>
    <row r="141" spans="1:39" x14ac:dyDescent="0.45">
      <c r="A141">
        <f t="shared" si="6"/>
        <v>10014</v>
      </c>
      <c r="B141" t="s">
        <v>423</v>
      </c>
      <c r="D141" s="111">
        <v>43674</v>
      </c>
      <c r="E141">
        <v>2019</v>
      </c>
      <c r="F141" s="112">
        <v>0.58333333333333337</v>
      </c>
      <c r="G141">
        <v>33.997528000000003</v>
      </c>
      <c r="H141">
        <v>-117.769766</v>
      </c>
      <c r="I141" t="s">
        <v>41</v>
      </c>
      <c r="J141" t="s">
        <v>42</v>
      </c>
      <c r="K141" t="s">
        <v>6</v>
      </c>
      <c r="M141" t="s">
        <v>6</v>
      </c>
      <c r="N141" t="s">
        <v>43</v>
      </c>
      <c r="O141" t="s">
        <v>424</v>
      </c>
      <c r="AC141" t="s">
        <v>37</v>
      </c>
      <c r="AE141" t="s">
        <v>425</v>
      </c>
      <c r="AG141" t="s">
        <v>331</v>
      </c>
      <c r="AH141" t="s">
        <v>668</v>
      </c>
      <c r="AI141">
        <v>2.02</v>
      </c>
      <c r="AJ141" t="s">
        <v>669</v>
      </c>
      <c r="AK141">
        <v>10.09</v>
      </c>
      <c r="AL141">
        <v>138</v>
      </c>
      <c r="AM141" s="110" t="str">
        <f t="shared" si="7"/>
        <v>&lt; 25mph</v>
      </c>
    </row>
    <row r="142" spans="1:39" x14ac:dyDescent="0.45">
      <c r="A142">
        <f t="shared" si="6"/>
        <v>10015</v>
      </c>
      <c r="B142" t="s">
        <v>426</v>
      </c>
      <c r="D142" s="111">
        <v>43712</v>
      </c>
      <c r="E142">
        <v>2019</v>
      </c>
      <c r="F142" s="112">
        <v>0.69652777777777775</v>
      </c>
      <c r="G142">
        <v>33.528469000000001</v>
      </c>
      <c r="H142">
        <v>-117.273157</v>
      </c>
      <c r="I142" t="s">
        <v>41</v>
      </c>
      <c r="J142" t="s">
        <v>42</v>
      </c>
      <c r="K142" t="s">
        <v>8</v>
      </c>
      <c r="M142" t="s">
        <v>8</v>
      </c>
      <c r="N142" t="s">
        <v>43</v>
      </c>
      <c r="O142" t="s">
        <v>101</v>
      </c>
      <c r="AG142" t="s">
        <v>331</v>
      </c>
      <c r="AH142" t="s">
        <v>607</v>
      </c>
      <c r="AI142">
        <v>5.04</v>
      </c>
      <c r="AJ142" t="s">
        <v>670</v>
      </c>
      <c r="AK142">
        <v>8.99</v>
      </c>
      <c r="AL142">
        <v>62</v>
      </c>
      <c r="AM142" s="110" t="str">
        <f t="shared" si="7"/>
        <v>&lt; 25mph</v>
      </c>
    </row>
    <row r="143" spans="1:39" x14ac:dyDescent="0.45">
      <c r="A143">
        <f t="shared" si="6"/>
        <v>10016</v>
      </c>
      <c r="B143" t="s">
        <v>427</v>
      </c>
      <c r="D143" s="111">
        <v>43748</v>
      </c>
      <c r="E143">
        <v>2019</v>
      </c>
      <c r="F143" s="112">
        <v>0.88124999999999998</v>
      </c>
      <c r="G143">
        <v>34.329880000000003</v>
      </c>
      <c r="H143">
        <v>-118.48161</v>
      </c>
      <c r="I143" t="s">
        <v>41</v>
      </c>
      <c r="J143" t="s">
        <v>42</v>
      </c>
      <c r="K143" t="s">
        <v>9</v>
      </c>
      <c r="M143" t="s">
        <v>9</v>
      </c>
      <c r="N143" t="s">
        <v>43</v>
      </c>
      <c r="O143" t="s">
        <v>292</v>
      </c>
      <c r="AG143" t="s">
        <v>331</v>
      </c>
      <c r="AH143" t="s">
        <v>671</v>
      </c>
      <c r="AI143">
        <v>5.82</v>
      </c>
      <c r="AJ143" t="s">
        <v>672</v>
      </c>
      <c r="AK143">
        <v>20.89</v>
      </c>
      <c r="AL143">
        <v>115</v>
      </c>
      <c r="AM143" s="110" t="str">
        <f t="shared" si="7"/>
        <v>&lt; 25mph</v>
      </c>
    </row>
    <row r="144" spans="1:39" x14ac:dyDescent="0.45">
      <c r="A144">
        <f t="shared" si="6"/>
        <v>10017</v>
      </c>
      <c r="B144" t="s">
        <v>428</v>
      </c>
      <c r="D144" s="111">
        <v>43766</v>
      </c>
      <c r="E144">
        <v>2019</v>
      </c>
      <c r="F144" s="112">
        <v>0.36249999999999999</v>
      </c>
      <c r="G144">
        <v>34.148867000000003</v>
      </c>
      <c r="H144">
        <v>-118.695438</v>
      </c>
      <c r="I144" t="s">
        <v>41</v>
      </c>
      <c r="J144" t="s">
        <v>42</v>
      </c>
      <c r="K144" t="s">
        <v>5</v>
      </c>
      <c r="M144" t="s">
        <v>5</v>
      </c>
      <c r="N144" t="s">
        <v>43</v>
      </c>
      <c r="O144" t="s">
        <v>292</v>
      </c>
      <c r="AG144" t="s">
        <v>331</v>
      </c>
      <c r="AH144" t="s">
        <v>523</v>
      </c>
      <c r="AI144">
        <v>6.68</v>
      </c>
      <c r="AJ144" t="s">
        <v>673</v>
      </c>
      <c r="AK144">
        <v>41</v>
      </c>
      <c r="AL144">
        <v>205</v>
      </c>
      <c r="AM144" s="110" t="str">
        <f t="shared" si="7"/>
        <v>40-55mph</v>
      </c>
    </row>
    <row r="145" spans="1:39" x14ac:dyDescent="0.45">
      <c r="A145">
        <f t="shared" si="6"/>
        <v>10018</v>
      </c>
      <c r="B145" t="s">
        <v>429</v>
      </c>
      <c r="D145" s="111">
        <v>43768</v>
      </c>
      <c r="E145">
        <v>2019</v>
      </c>
      <c r="F145" s="112">
        <v>0.25</v>
      </c>
      <c r="G145">
        <v>34.282178999999999</v>
      </c>
      <c r="H145">
        <v>-118.803389</v>
      </c>
      <c r="I145" t="s">
        <v>41</v>
      </c>
      <c r="J145" t="s">
        <v>42</v>
      </c>
      <c r="K145" t="s">
        <v>8</v>
      </c>
      <c r="M145" t="s">
        <v>8</v>
      </c>
      <c r="N145" t="s">
        <v>43</v>
      </c>
      <c r="O145" t="s">
        <v>412</v>
      </c>
      <c r="AG145" t="s">
        <v>331</v>
      </c>
      <c r="AH145" t="s">
        <v>674</v>
      </c>
      <c r="AI145">
        <v>5.28</v>
      </c>
      <c r="AJ145" t="s">
        <v>675</v>
      </c>
      <c r="AK145">
        <v>32.950000000000003</v>
      </c>
      <c r="AL145">
        <v>156</v>
      </c>
      <c r="AM145" s="110" t="str">
        <f t="shared" si="7"/>
        <v>25-40mph</v>
      </c>
    </row>
    <row r="146" spans="1:39" x14ac:dyDescent="0.45">
      <c r="A146">
        <f t="shared" si="6"/>
        <v>10019</v>
      </c>
      <c r="B146" t="s">
        <v>430</v>
      </c>
      <c r="D146" s="111">
        <v>43768</v>
      </c>
      <c r="E146">
        <v>2019</v>
      </c>
      <c r="F146" s="112">
        <v>0.44791666666666669</v>
      </c>
      <c r="G146">
        <v>34.150865000000003</v>
      </c>
      <c r="H146">
        <v>-118.674104</v>
      </c>
      <c r="I146" t="s">
        <v>41</v>
      </c>
      <c r="J146" t="s">
        <v>42</v>
      </c>
      <c r="K146" t="s">
        <v>5</v>
      </c>
      <c r="M146" t="s">
        <v>5</v>
      </c>
      <c r="N146" t="s">
        <v>43</v>
      </c>
      <c r="O146" t="s">
        <v>292</v>
      </c>
      <c r="AG146" t="s">
        <v>331</v>
      </c>
      <c r="AH146" t="s">
        <v>601</v>
      </c>
      <c r="AI146">
        <v>5.19</v>
      </c>
      <c r="AJ146" t="s">
        <v>676</v>
      </c>
      <c r="AK146">
        <v>20.399999999999999</v>
      </c>
      <c r="AL146">
        <v>215</v>
      </c>
      <c r="AM146" s="110" t="str">
        <f t="shared" si="7"/>
        <v>&lt; 25mph</v>
      </c>
    </row>
    <row r="147" spans="1:39" x14ac:dyDescent="0.45">
      <c r="A147">
        <f t="shared" si="6"/>
        <v>10020</v>
      </c>
      <c r="B147" t="s">
        <v>431</v>
      </c>
      <c r="D147" s="111">
        <v>43769</v>
      </c>
      <c r="E147">
        <v>2019</v>
      </c>
      <c r="F147" s="112">
        <v>0.87361111111111112</v>
      </c>
      <c r="G147">
        <v>34.302211999999997</v>
      </c>
      <c r="H147">
        <v>-118.99711499999999</v>
      </c>
      <c r="I147" t="s">
        <v>41</v>
      </c>
      <c r="J147" t="s">
        <v>42</v>
      </c>
      <c r="K147" t="s">
        <v>9</v>
      </c>
      <c r="M147" t="s">
        <v>9</v>
      </c>
      <c r="N147" t="s">
        <v>43</v>
      </c>
      <c r="O147" t="s">
        <v>412</v>
      </c>
      <c r="AG147" t="s">
        <v>331</v>
      </c>
      <c r="AH147" t="s">
        <v>674</v>
      </c>
      <c r="AI147">
        <v>7.26</v>
      </c>
      <c r="AJ147" t="s">
        <v>677</v>
      </c>
      <c r="AK147">
        <v>60.42</v>
      </c>
      <c r="AL147">
        <v>169</v>
      </c>
      <c r="AM147" s="110" t="str">
        <f t="shared" si="7"/>
        <v>55mph+</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RuralHFTD - Chart</vt:lpstr>
      <vt:lpstr>RuralHFTD</vt:lpstr>
      <vt:lpstr>UnderInvestigation</vt:lpstr>
      <vt:lpstr>IgnitionsWind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Orlando Cisneros</dc:creator>
  <cp:lastModifiedBy>Joseph Mitchell</cp:lastModifiedBy>
  <dcterms:created xsi:type="dcterms:W3CDTF">2021-02-18T20:13:53Z</dcterms:created>
  <dcterms:modified xsi:type="dcterms:W3CDTF">2021-03-22T21:13:56Z</dcterms:modified>
  <cp:contentStatus>(6) Complete</cp:contentStatus>
</cp:coreProperties>
</file>