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wiegel/Desktop/Julie´s BA/"/>
    </mc:Choice>
  </mc:AlternateContent>
  <xr:revisionPtr revIDLastSave="0" documentId="8_{DF9A0E1F-0DBB-A34C-86A9-60163A4BF5BF}" xr6:coauthVersionLast="47" xr6:coauthVersionMax="47" xr10:uidLastSave="{00000000-0000-0000-0000-000000000000}"/>
  <bookViews>
    <workbookView xWindow="0" yWindow="720" windowWidth="29400" windowHeight="18400" xr2:uid="{A5200661-773B-2548-9591-6CD0798DB1A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2" l="1"/>
  <c r="A3" i="2"/>
  <c r="C42" i="2"/>
  <c r="C41" i="2"/>
  <c r="C40" i="2"/>
  <c r="B42" i="2"/>
  <c r="B41" i="2"/>
  <c r="B40" i="2"/>
  <c r="A41" i="2"/>
  <c r="A40" i="2"/>
  <c r="I23" i="1"/>
  <c r="C4" i="2" s="1"/>
  <c r="I22" i="1"/>
  <c r="C3" i="2" s="1"/>
  <c r="H24" i="1"/>
  <c r="B5" i="2" s="1"/>
  <c r="H23" i="1"/>
  <c r="B4" i="2" s="1"/>
  <c r="G2" i="1"/>
  <c r="G22" i="1" s="1"/>
  <c r="I109" i="1"/>
  <c r="G106" i="1"/>
  <c r="I112" i="1"/>
  <c r="H112" i="1"/>
  <c r="G112" i="1"/>
  <c r="H109" i="1"/>
  <c r="G109" i="1"/>
  <c r="I8" i="1"/>
  <c r="I24" i="1" s="1"/>
  <c r="C5" i="2" s="1"/>
  <c r="I5" i="1"/>
  <c r="H5" i="1"/>
  <c r="G5" i="1"/>
  <c r="H22" i="1" s="1"/>
  <c r="B3" i="2" s="1"/>
  <c r="H8" i="1"/>
  <c r="G8" i="1"/>
  <c r="I17" i="1"/>
  <c r="H17" i="1" a="1"/>
  <c r="H17" i="1" s="1"/>
  <c r="G17" i="1" a="1"/>
  <c r="G17" i="1" s="1"/>
  <c r="G121" i="1" a="1"/>
  <c r="G121" i="1" s="1"/>
  <c r="I121" i="1" a="1"/>
  <c r="I121" i="1" s="1"/>
  <c r="H121" i="1" a="1"/>
  <c r="H121" i="1" s="1"/>
  <c r="I118" i="1"/>
  <c r="H118" i="1"/>
  <c r="G118" i="1"/>
  <c r="I115" i="1"/>
  <c r="H115" i="1"/>
  <c r="G115" i="1"/>
  <c r="I106" i="1"/>
  <c r="H106" i="1"/>
  <c r="I14" i="1"/>
  <c r="H14" i="1"/>
  <c r="G14" i="1"/>
  <c r="I11" i="1"/>
  <c r="H11" i="1"/>
  <c r="G11" i="1"/>
  <c r="I2" i="1"/>
  <c r="G24" i="1" s="1"/>
  <c r="A5" i="2" s="1"/>
  <c r="H2" i="1"/>
  <c r="G23" i="1" s="1"/>
  <c r="A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<sst xmlns="http://schemas.openxmlformats.org/spreadsheetml/2006/main" count="266" uniqueCount="236">
  <si>
    <t>ATP Ranking</t>
  </si>
  <si>
    <t>Name</t>
  </si>
  <si>
    <t>Earnings 2019 ($)</t>
  </si>
  <si>
    <t>Earnings 2020 ($)</t>
  </si>
  <si>
    <t>Earnings 2021 ($)</t>
  </si>
  <si>
    <t>Novak Djokovic</t>
  </si>
  <si>
    <t>Jannik Sinner</t>
  </si>
  <si>
    <t>Carlos Alcaraz</t>
  </si>
  <si>
    <t>Daniil Medvedev</t>
  </si>
  <si>
    <t>Alexander Zverev</t>
  </si>
  <si>
    <t>Andrey Rublev</t>
  </si>
  <si>
    <t>Holger Rune</t>
  </si>
  <si>
    <t>Casper Ruud</t>
  </si>
  <si>
    <t>Grigor Dimitrov</t>
  </si>
  <si>
    <t>Hubert Hurkacz</t>
  </si>
  <si>
    <t>Alex de Minaur</t>
  </si>
  <si>
    <t>Stefanos Tsitsipas</t>
  </si>
  <si>
    <t>Taylor Fritz</t>
  </si>
  <si>
    <t>Ugo Humbert</t>
  </si>
  <si>
    <t>Tommy Paul</t>
  </si>
  <si>
    <t>Ben Shelton</t>
  </si>
  <si>
    <t>Karen Khachanov</t>
  </si>
  <si>
    <t>Alexander Bublik</t>
  </si>
  <si>
    <t>Sebastian Baez</t>
  </si>
  <si>
    <t>Adrian Mannarino</t>
  </si>
  <si>
    <t>Frances Tiafoe</t>
  </si>
  <si>
    <t>Nicolas Jarry</t>
  </si>
  <si>
    <t>Francisco Cerundolo</t>
  </si>
  <si>
    <t>Lorenzo Musetti</t>
  </si>
  <si>
    <t>Tallon Griekspoor</t>
  </si>
  <si>
    <t>Jan-Lennard Struff</t>
  </si>
  <si>
    <t>Sebastian Korda</t>
  </si>
  <si>
    <t>Alejandro Davidovich Fokina</t>
  </si>
  <si>
    <t>Jiri Lehecka</t>
  </si>
  <si>
    <t>Tomas Martin Etcheverry</t>
  </si>
  <si>
    <t>Cameron Norrie</t>
  </si>
  <si>
    <t>Borna Coric</t>
  </si>
  <si>
    <t>Jordan Thompson</t>
  </si>
  <si>
    <t>Laslo Djere</t>
  </si>
  <si>
    <t>Matteo Arnaldi</t>
  </si>
  <si>
    <t>Felix Auger-Aliassime</t>
  </si>
  <si>
    <t>Arthur Fils</t>
  </si>
  <si>
    <t>Fabian Marozsan</t>
  </si>
  <si>
    <t>Jack Draper</t>
  </si>
  <si>
    <t>Roman Safiullin</t>
  </si>
  <si>
    <t>Christopher Eubanks</t>
  </si>
  <si>
    <t>Daniel Evans</t>
  </si>
  <si>
    <t>Tomas Machac</t>
  </si>
  <si>
    <t>Aslan Karatsev</t>
  </si>
  <si>
    <t>Gael Monfils</t>
  </si>
  <si>
    <t>Alexei Popyrin</t>
  </si>
  <si>
    <t>Sebastian Ofner</t>
  </si>
  <si>
    <t>Alejandro Tabilo</t>
  </si>
  <si>
    <t>Zhizhen Zhang</t>
  </si>
  <si>
    <t>Miomir Kecmanovic</t>
  </si>
  <si>
    <t>Marcos Giron</t>
  </si>
  <si>
    <t>Dominik Koepfer</t>
  </si>
  <si>
    <t>Yannick Hanfmann</t>
  </si>
  <si>
    <t>Daniel Altmaier</t>
  </si>
  <si>
    <t>Facundo Diaz Acosta</t>
  </si>
  <si>
    <t>Alexander Shevchenko</t>
  </si>
  <si>
    <t>Dusan Lajovic</t>
  </si>
  <si>
    <r>
      <t>Christopher O</t>
    </r>
    <r>
      <rPr>
        <sz val="12"/>
        <color rgb="FF0D0D0D"/>
        <rFont val="Times New Roman"/>
        <family val="1"/>
      </rPr>
      <t>'Connell</t>
    </r>
  </si>
  <si>
    <t>Andy Murray</t>
  </si>
  <si>
    <t>Mariano Navone</t>
  </si>
  <si>
    <t>Lorenzo Sonego</t>
  </si>
  <si>
    <t>Nuno Borges</t>
  </si>
  <si>
    <t>Flavio Cobolli</t>
  </si>
  <si>
    <t>Roberto Carballes Baena</t>
  </si>
  <si>
    <t>Emil Ruusuvuori</t>
  </si>
  <si>
    <t>Thiago Seyboth Wild</t>
  </si>
  <si>
    <t>Aleksander Vukic</t>
  </si>
  <si>
    <t>Pavel Kotov</t>
  </si>
  <si>
    <t>Jakub Mensik</t>
  </si>
  <si>
    <t>Yoshihito Nishioka</t>
  </si>
  <si>
    <t>Luciano Darderi</t>
  </si>
  <si>
    <t>Jaume Munar</t>
  </si>
  <si>
    <t>Arthur Cazaux</t>
  </si>
  <si>
    <t>Luca Nardi</t>
  </si>
  <si>
    <t>Mackenzie McDonald</t>
  </si>
  <si>
    <t>Pedro Martinez</t>
  </si>
  <si>
    <t>Pedro Cachin</t>
  </si>
  <si>
    <t>Max Purcell</t>
  </si>
  <si>
    <t>Rinky Hijikata</t>
  </si>
  <si>
    <t>Arthur Rinderknech</t>
  </si>
  <si>
    <t>Stan Wawrinka</t>
  </si>
  <si>
    <t>Daniel Elahi Galan</t>
  </si>
  <si>
    <t>Taro Daniel</t>
  </si>
  <si>
    <t>Marton Fucsovics</t>
  </si>
  <si>
    <t>Alexandre Muller</t>
  </si>
  <si>
    <t>Botic van de Zandschulp</t>
  </si>
  <si>
    <t>Federico Coria</t>
  </si>
  <si>
    <t>Hugo Gaston</t>
  </si>
  <si>
    <t>Constant Lestienne</t>
  </si>
  <si>
    <t>Dominic Thiem</t>
  </si>
  <si>
    <t>Brandon Nakashima</t>
  </si>
  <si>
    <t>Roberto Bautista Agut</t>
  </si>
  <si>
    <t>Luca Van Assche</t>
  </si>
  <si>
    <t>Sumit Nagal</t>
  </si>
  <si>
    <t>J.J. Wolf</t>
  </si>
  <si>
    <t>Maximilian Marterer</t>
  </si>
  <si>
    <t>Aleksander Kovacevic</t>
  </si>
  <si>
    <t>Corentin Moutet</t>
  </si>
  <si>
    <t>Fabio Fognini</t>
  </si>
  <si>
    <t>Juan Pablo Varillas</t>
  </si>
  <si>
    <t>WTA Ranking</t>
  </si>
  <si>
    <t>Iga Swiatek</t>
  </si>
  <si>
    <t>Aryna Sabalenka</t>
  </si>
  <si>
    <t>Coco Gauff</t>
  </si>
  <si>
    <t>Elena Rybakina</t>
  </si>
  <si>
    <t>Jessica Pegula</t>
  </si>
  <si>
    <t>Ons Jabeur</t>
  </si>
  <si>
    <t>Maria Sakkari</t>
  </si>
  <si>
    <t>Qinwen Zheng</t>
  </si>
  <si>
    <t>Marketa Vondrousova</t>
  </si>
  <si>
    <t>Jelena Ostapenko</t>
  </si>
  <si>
    <t>Daria Kasatkina</t>
  </si>
  <si>
    <t>Karolina Muchova</t>
  </si>
  <si>
    <t>Beatriz Haddad Maia</t>
  </si>
  <si>
    <t>Jasmine Paolini</t>
  </si>
  <si>
    <t>Ekaterina Alexandrova</t>
  </si>
  <si>
    <t>Liudmila Samsonova</t>
  </si>
  <si>
    <t>Elina Svitolina</t>
  </si>
  <si>
    <t>Madison Keys</t>
  </si>
  <si>
    <t>Veronika Kudermetova</t>
  </si>
  <si>
    <t>Emma Navarro</t>
  </si>
  <si>
    <t>Anastasia Pavlyuchenkova</t>
  </si>
  <si>
    <t>Danielle Collins</t>
  </si>
  <si>
    <t>Caroline Garcia</t>
  </si>
  <si>
    <t>Anna Kalinskaya</t>
  </si>
  <si>
    <t>Barbora Krejcikova</t>
  </si>
  <si>
    <t>Victoria Azarenka</t>
  </si>
  <si>
    <t>Marta Kostyuk</t>
  </si>
  <si>
    <t>Katie Boulter</t>
  </si>
  <si>
    <t>Sorana Cirstea</t>
  </si>
  <si>
    <t>Elise Mertens</t>
  </si>
  <si>
    <t>Linda Noskova</t>
  </si>
  <si>
    <t>Dayana Yastremska</t>
  </si>
  <si>
    <t>Anhelina Kalinina</t>
  </si>
  <si>
    <t>Leylah Fernandez</t>
  </si>
  <si>
    <t>Anastasia Potapova</t>
  </si>
  <si>
    <t>Donna Vekic</t>
  </si>
  <si>
    <t>Yue Yuan</t>
  </si>
  <si>
    <t>Lesia Tsurenko</t>
  </si>
  <si>
    <t>Sloane Stephens</t>
  </si>
  <si>
    <t>Katerina Siniakova</t>
  </si>
  <si>
    <t>Marie Bouzkova</t>
  </si>
  <si>
    <t>Xinyu Wang</t>
  </si>
  <si>
    <t>Clara Burel</t>
  </si>
  <si>
    <t>Anna Blinkova</t>
  </si>
  <si>
    <t>Tatjana Maria</t>
  </si>
  <si>
    <t>Caroline Dolehide</t>
  </si>
  <si>
    <t>Lucia Bronzetti</t>
  </si>
  <si>
    <t>Karolina Pliskova</t>
  </si>
  <si>
    <t>Sara Sorribes Tormo</t>
  </si>
  <si>
    <t>Diane Parry</t>
  </si>
  <si>
    <t>Yulia Putintseva</t>
  </si>
  <si>
    <t>Magdalena Frech</t>
  </si>
  <si>
    <t>Arantxa Rus</t>
  </si>
  <si>
    <t>Xiyu Wang</t>
  </si>
  <si>
    <t>Elisabetta Cocciaretto</t>
  </si>
  <si>
    <t>Sofia Kenin</t>
  </si>
  <si>
    <t xml:space="preserve">Diana Shnaider </t>
  </si>
  <si>
    <t>Lin Zhu</t>
  </si>
  <si>
    <t>Petra Kvitova</t>
  </si>
  <si>
    <t>Petra Martic</t>
  </si>
  <si>
    <t>Belinda Bencic</t>
  </si>
  <si>
    <t>Magda Linette</t>
  </si>
  <si>
    <t>Elina Avanesyan</t>
  </si>
  <si>
    <t>Peyton Stearns</t>
  </si>
  <si>
    <t>Ana Bogdan</t>
  </si>
  <si>
    <t>Nadia Podoroska</t>
  </si>
  <si>
    <t>Taylor Townsend</t>
  </si>
  <si>
    <t>Yafan Wang</t>
  </si>
  <si>
    <t>Anna Karolina Schmiedlova</t>
  </si>
  <si>
    <t>Greet Minnen</t>
  </si>
  <si>
    <t>Mayar Sherif</t>
  </si>
  <si>
    <t>Ashlyn Krueger</t>
  </si>
  <si>
    <t>Viktoriya Tomova</t>
  </si>
  <si>
    <t>Cristina Bucsa</t>
  </si>
  <si>
    <t>Tamara Korpatsch</t>
  </si>
  <si>
    <t>Oceane Dodin</t>
  </si>
  <si>
    <t>Bernarda Pera</t>
  </si>
  <si>
    <t>Viktorija Golubic</t>
  </si>
  <si>
    <t xml:space="preserve">Nao Hibino </t>
  </si>
  <si>
    <t>Martina Trevisan</t>
  </si>
  <si>
    <t>Paula Badosa</t>
  </si>
  <si>
    <t>Jaqueline Cristian</t>
  </si>
  <si>
    <t>Kayla Day</t>
  </si>
  <si>
    <t>Camila Osorio</t>
  </si>
  <si>
    <t>Zhuoxuan Bai</t>
  </si>
  <si>
    <t>Clara Tauson</t>
  </si>
  <si>
    <t>Harriet Dart</t>
  </si>
  <si>
    <t>Laura Siegemund</t>
  </si>
  <si>
    <t>Yanina Wickmayer</t>
  </si>
  <si>
    <t>Rebeka Masarova</t>
  </si>
  <si>
    <t>Kamilla Rakhimova</t>
  </si>
  <si>
    <t>Maria Timofeeva</t>
  </si>
  <si>
    <t>Jodie Burrage</t>
  </si>
  <si>
    <t>Emina Bektas</t>
  </si>
  <si>
    <t>Hailey Baptiste</t>
  </si>
  <si>
    <t>Alize Cornet</t>
  </si>
  <si>
    <t>Maria Lourdes Carle</t>
  </si>
  <si>
    <t>Erika Andreeva</t>
  </si>
  <si>
    <t>Varvara Gracheva</t>
  </si>
  <si>
    <t>Arina Rodionova</t>
  </si>
  <si>
    <t>Average 2019 ($)</t>
  </si>
  <si>
    <t>Average 2020 ($)</t>
  </si>
  <si>
    <t>Average 2021 ($)</t>
  </si>
  <si>
    <t>Max. 2019 ($)</t>
  </si>
  <si>
    <t>Max. 2020 ($)</t>
  </si>
  <si>
    <t>Min. 2020 ($)</t>
  </si>
  <si>
    <t>Max. 2021 ($)</t>
  </si>
  <si>
    <t>Min. 2021 ($)</t>
  </si>
  <si>
    <t>Min. 2019 ($)</t>
  </si>
  <si>
    <t>Total Top 10 2019 ($)</t>
  </si>
  <si>
    <t>Total Top 10 2020 ($)</t>
  </si>
  <si>
    <t>Total Top 10 2021 ($)</t>
  </si>
  <si>
    <t>Total Top 50 2019 ($)</t>
  </si>
  <si>
    <t>Total Top 50 2020 ($)</t>
  </si>
  <si>
    <t>Total Top 50 2021 ($)</t>
  </si>
  <si>
    <t>Total Top 100 2019 ($)</t>
  </si>
  <si>
    <t>Total Top 100 2020 ($)</t>
  </si>
  <si>
    <t>Total Top 100 2021 ($)</t>
  </si>
  <si>
    <t>Year</t>
  </si>
  <si>
    <t xml:space="preserve">Total Top 100 earnings </t>
  </si>
  <si>
    <t>Total Top 50 earnings</t>
  </si>
  <si>
    <t xml:space="preserve">Total Top 10 earnings </t>
  </si>
  <si>
    <t>Men</t>
  </si>
  <si>
    <t>Women</t>
  </si>
  <si>
    <t>Total Top 100 earnings</t>
  </si>
  <si>
    <t>Total Top 10 earnings</t>
  </si>
  <si>
    <t>prozentuale Veränderungen</t>
  </si>
  <si>
    <t>2019-2020</t>
  </si>
  <si>
    <t>2020-2021</t>
  </si>
  <si>
    <t>2020-201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</si>
</sst>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41249"/>
      <color rgb="FF00EC69"/>
      <color rgb="FF163E9D"/>
      <color rgb="FFFE4849"/>
      <color rgb="FF22C282"/>
      <color rgb="FF65C1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2019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Tabelle1!$G$21:$I$21</c:f>
              <c:strCache>
                <c:ptCount val="3"/>
                <c:pt idx="0">
                  <c:v>Total Top 100 earnings </c:v>
                </c:pt>
                <c:pt idx="1">
                  <c:v>Total Top 50 earnings</c:v>
                </c:pt>
                <c:pt idx="2">
                  <c:v>Total Top 10 earnings </c:v>
                </c:pt>
              </c:strCache>
            </c:strRef>
          </c:cat>
          <c:val>
            <c:numRef>
              <c:f>Tabelle1!$G$22:$I$22</c:f>
              <c:numCache>
                <c:formatCode>#,##0</c:formatCode>
                <c:ptCount val="3"/>
                <c:pt idx="0">
                  <c:v>82018245</c:v>
                </c:pt>
                <c:pt idx="1">
                  <c:v>58580856</c:v>
                </c:pt>
                <c:pt idx="2">
                  <c:v>28392419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A-F84A-8EC6-82B626065BB1}"/>
            </c:ext>
          </c:extLst>
        </c:ser>
        <c:ser>
          <c:idx val="1"/>
          <c:order val="1"/>
          <c:tx>
            <c:v>2020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Tabelle1!$G$21:$I$21</c:f>
              <c:strCache>
                <c:ptCount val="3"/>
                <c:pt idx="0">
                  <c:v>Total Top 100 earnings </c:v>
                </c:pt>
                <c:pt idx="1">
                  <c:v>Total Top 50 earnings</c:v>
                </c:pt>
                <c:pt idx="2">
                  <c:v>Total Top 10 earnings </c:v>
                </c:pt>
              </c:strCache>
            </c:strRef>
          </c:cat>
          <c:val>
            <c:numRef>
              <c:f>Tabelle1!$G$23:$I$23</c:f>
              <c:numCache>
                <c:formatCode>#,##0</c:formatCode>
                <c:ptCount val="3"/>
                <c:pt idx="0">
                  <c:v>55945669</c:v>
                </c:pt>
                <c:pt idx="1">
                  <c:v>37098637</c:v>
                </c:pt>
                <c:pt idx="2">
                  <c:v>18977124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A-F84A-8EC6-82B626065BB1}"/>
            </c:ext>
          </c:extLst>
        </c:ser>
        <c:ser>
          <c:idx val="2"/>
          <c:order val="2"/>
          <c:tx>
            <c:v>2021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Tabelle1!$G$21:$I$21</c:f>
              <c:strCache>
                <c:ptCount val="3"/>
                <c:pt idx="0">
                  <c:v>Total Top 100 earnings </c:v>
                </c:pt>
                <c:pt idx="1">
                  <c:v>Total Top 50 earnings</c:v>
                </c:pt>
                <c:pt idx="2">
                  <c:v>Total Top 10 earnings </c:v>
                </c:pt>
              </c:strCache>
            </c:strRef>
          </c:cat>
          <c:val>
            <c:numRef>
              <c:f>Tabelle1!$G$24:$I$24</c:f>
              <c:numCache>
                <c:formatCode>#,##0</c:formatCode>
                <c:ptCount val="3"/>
                <c:pt idx="0">
                  <c:v>89157824</c:v>
                </c:pt>
                <c:pt idx="1">
                  <c:v>68596857</c:v>
                </c:pt>
                <c:pt idx="2">
                  <c:v>35904153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7A-F84A-8EC6-82B626065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327727"/>
        <c:axId val="1485992751"/>
      </c:barChart>
      <c:catAx>
        <c:axId val="159132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Scope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5992751"/>
        <c:crosses val="autoZero"/>
        <c:auto val="1"/>
        <c:lblAlgn val="ctr"/>
        <c:lblOffset val="100"/>
        <c:noMultiLvlLbl val="0"/>
      </c:catAx>
      <c:valAx>
        <c:axId val="148599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US-Dollar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132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69492766892502"/>
          <c:y val="0.43780669001141442"/>
          <c:w val="8.4305072331074885E-2"/>
          <c:h val="0.12438661997717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2019</c:v>
          </c:tx>
          <c:spPr>
            <a:solidFill>
              <a:srgbClr val="E41249"/>
            </a:solidFill>
            <a:ln>
              <a:noFill/>
            </a:ln>
            <a:effectLst/>
          </c:spPr>
          <c:invertIfNegative val="0"/>
          <c:cat>
            <c:strRef>
              <c:f>Tabelle2!$A$39:$C$39</c:f>
              <c:strCache>
                <c:ptCount val="3"/>
                <c:pt idx="0">
                  <c:v>Total Top 100 earnings</c:v>
                </c:pt>
                <c:pt idx="1">
                  <c:v>Total Top 50 earnings</c:v>
                </c:pt>
                <c:pt idx="2">
                  <c:v>Total Top 10 earnings</c:v>
                </c:pt>
              </c:strCache>
            </c:strRef>
          </c:cat>
          <c:val>
            <c:numRef>
              <c:f>Tabelle2!$A$40:$C$40</c:f>
              <c:numCache>
                <c:formatCode>#,##0</c:formatCode>
                <c:ptCount val="3"/>
                <c:pt idx="0">
                  <c:v>57931068</c:v>
                </c:pt>
                <c:pt idx="1">
                  <c:v>38753326</c:v>
                </c:pt>
                <c:pt idx="2">
                  <c:v>8334274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9C-264A-A5A9-4E28597F688C}"/>
            </c:ext>
          </c:extLst>
        </c:ser>
        <c:ser>
          <c:idx val="1"/>
          <c:order val="1"/>
          <c:tx>
            <c:v>2020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Tabelle2!$A$39:$C$39</c:f>
              <c:strCache>
                <c:ptCount val="3"/>
                <c:pt idx="0">
                  <c:v>Total Top 100 earnings</c:v>
                </c:pt>
                <c:pt idx="1">
                  <c:v>Total Top 50 earnings</c:v>
                </c:pt>
                <c:pt idx="2">
                  <c:v>Total Top 10 earnings</c:v>
                </c:pt>
              </c:strCache>
            </c:strRef>
          </c:cat>
          <c:val>
            <c:numRef>
              <c:f>Tabelle2!$A$41:$C$41</c:f>
              <c:numCache>
                <c:formatCode>#,##0</c:formatCode>
                <c:ptCount val="3"/>
                <c:pt idx="0">
                  <c:v>35742132</c:v>
                </c:pt>
                <c:pt idx="1">
                  <c:v>21412087</c:v>
                </c:pt>
                <c:pt idx="2">
                  <c:v>7477080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9C-264A-A5A9-4E28597F688C}"/>
            </c:ext>
          </c:extLst>
        </c:ser>
        <c:ser>
          <c:idx val="2"/>
          <c:order val="2"/>
          <c:tx>
            <c:v>2021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Tabelle2!$A$39:$C$39</c:f>
              <c:strCache>
                <c:ptCount val="3"/>
                <c:pt idx="0">
                  <c:v>Total Top 100 earnings</c:v>
                </c:pt>
                <c:pt idx="1">
                  <c:v>Total Top 50 earnings</c:v>
                </c:pt>
                <c:pt idx="2">
                  <c:v>Total Top 10 earnings</c:v>
                </c:pt>
              </c:strCache>
            </c:strRef>
          </c:cat>
          <c:val>
            <c:numRef>
              <c:f>Tabelle2!$A$42:$C$42</c:f>
              <c:numCache>
                <c:formatCode>#,##0</c:formatCode>
                <c:ptCount val="3"/>
                <c:pt idx="0">
                  <c:v>58288782</c:v>
                </c:pt>
                <c:pt idx="1">
                  <c:v>41192103</c:v>
                </c:pt>
                <c:pt idx="2">
                  <c:v>13377953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9C-264A-A5A9-4E28597F6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971296"/>
        <c:axId val="1723298512"/>
      </c:barChart>
      <c:catAx>
        <c:axId val="172297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Scope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23298512"/>
        <c:crosses val="autoZero"/>
        <c:auto val="1"/>
        <c:lblAlgn val="ctr"/>
        <c:lblOffset val="100"/>
        <c:noMultiLvlLbl val="0"/>
      </c:catAx>
      <c:valAx>
        <c:axId val="17232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US-Dollar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2297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7</xdr:row>
      <xdr:rowOff>76200</xdr:rowOff>
    </xdr:from>
    <xdr:to>
      <xdr:col>12</xdr:col>
      <xdr:colOff>596900</xdr:colOff>
      <xdr:row>32</xdr:row>
      <xdr:rowOff>165100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5EFB6BB-0C5C-F317-BBAC-D922472E7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95250</xdr:colOff>
      <xdr:row>43</xdr:row>
      <xdr:rowOff>25400</xdr:rowOff>
    </xdr:from>
    <xdr:to>
      <xdr:col>12</xdr:col>
      <xdr:colOff>609600</xdr:colOff>
      <xdr:row>68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4B7F5CA-F1AF-AF7E-3287-FF580AF95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67DA-C696-BA4C-8FFF-FEF30DA88E83}">
  <dimension ref="A1:J205"/>
  <sheetViews>
    <sheetView tabSelected="1" workbookViewId="0">
      <selection activeCell="H118" sqref="H118"/>
    </sheetView>
  </sheetViews>
  <sheetFormatPr baseColWidth="10" defaultRowHeight="16" x14ac:dyDescent="0.2"/>
  <cols>
    <col min="1" max="1" width="12" customWidth="1"/>
    <col min="2" max="2" width="31" customWidth="1"/>
    <col min="3" max="5" width="19.83203125" customWidth="1"/>
    <col min="6" max="6" width="3.5" customWidth="1"/>
    <col min="7" max="8" width="22.83203125" customWidth="1"/>
    <col min="9" max="9" width="22.5" customWidth="1"/>
    <col min="10" max="10" width="22.83203125" customWidth="1"/>
    <col min="11" max="11" width="1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221</v>
      </c>
      <c r="H1" t="s">
        <v>222</v>
      </c>
      <c r="I1" t="s">
        <v>223</v>
      </c>
    </row>
    <row r="2" spans="1:9" ht="18" thickBot="1" x14ac:dyDescent="0.25">
      <c r="A2" s="1">
        <v>1</v>
      </c>
      <c r="B2" s="2" t="s">
        <v>5</v>
      </c>
      <c r="C2">
        <v>11517228</v>
      </c>
      <c r="D2">
        <v>6435158</v>
      </c>
      <c r="E2">
        <v>9069227</v>
      </c>
      <c r="G2" s="4">
        <f>SUM(C2:C101)</f>
        <v>82018245</v>
      </c>
      <c r="H2" s="4">
        <f>SUM(D2:D101)</f>
        <v>55945669</v>
      </c>
      <c r="I2" s="4">
        <f>SUM(E2:E101)</f>
        <v>89157824</v>
      </c>
    </row>
    <row r="3" spans="1:9" ht="18" thickBot="1" x14ac:dyDescent="0.25">
      <c r="A3" s="1">
        <v>2</v>
      </c>
      <c r="B3" s="2" t="s">
        <v>6</v>
      </c>
      <c r="C3">
        <v>636953</v>
      </c>
      <c r="D3">
        <v>733861</v>
      </c>
      <c r="E3">
        <v>2122788</v>
      </c>
    </row>
    <row r="4" spans="1:9" ht="18" thickBot="1" x14ac:dyDescent="0.25">
      <c r="A4" s="1">
        <v>3</v>
      </c>
      <c r="B4" s="2" t="s">
        <v>7</v>
      </c>
      <c r="C4">
        <v>12212</v>
      </c>
      <c r="D4">
        <v>81932</v>
      </c>
      <c r="E4">
        <v>1617820</v>
      </c>
      <c r="G4" t="s">
        <v>218</v>
      </c>
      <c r="H4" t="s">
        <v>219</v>
      </c>
      <c r="I4" t="s">
        <v>220</v>
      </c>
    </row>
    <row r="5" spans="1:9" ht="18" thickBot="1" x14ac:dyDescent="0.25">
      <c r="A5" s="1">
        <v>4</v>
      </c>
      <c r="B5" s="2" t="s">
        <v>8</v>
      </c>
      <c r="C5">
        <v>7117310</v>
      </c>
      <c r="D5">
        <v>3607670</v>
      </c>
      <c r="E5">
        <v>7466287</v>
      </c>
      <c r="G5" s="4">
        <f>SUM(C2:C51)</f>
        <v>58580856</v>
      </c>
      <c r="H5" s="4">
        <f>SUM(D2:D51)</f>
        <v>37098637</v>
      </c>
      <c r="I5" s="4">
        <f>SUM(E2:E51)</f>
        <v>68596857</v>
      </c>
    </row>
    <row r="6" spans="1:9" ht="18" thickBot="1" x14ac:dyDescent="0.25">
      <c r="A6" s="1">
        <v>5</v>
      </c>
      <c r="B6" s="2" t="s">
        <v>9</v>
      </c>
      <c r="C6">
        <v>3660724</v>
      </c>
      <c r="D6">
        <v>3255077</v>
      </c>
      <c r="E6">
        <v>6361176</v>
      </c>
    </row>
    <row r="7" spans="1:9" ht="18" thickBot="1" x14ac:dyDescent="0.25">
      <c r="A7" s="1">
        <v>6</v>
      </c>
      <c r="B7" s="2" t="s">
        <v>10</v>
      </c>
      <c r="C7">
        <v>1408760</v>
      </c>
      <c r="D7">
        <v>2169488</v>
      </c>
      <c r="E7">
        <v>3131470</v>
      </c>
      <c r="G7" t="s">
        <v>215</v>
      </c>
      <c r="H7" t="s">
        <v>216</v>
      </c>
      <c r="I7" t="s">
        <v>217</v>
      </c>
    </row>
    <row r="8" spans="1:9" ht="18" thickBot="1" x14ac:dyDescent="0.25">
      <c r="A8" s="1">
        <v>7</v>
      </c>
      <c r="B8" s="2" t="s">
        <v>11</v>
      </c>
      <c r="C8">
        <v>2919</v>
      </c>
      <c r="D8">
        <v>17114</v>
      </c>
      <c r="E8">
        <v>362201</v>
      </c>
      <c r="G8" s="4">
        <f>SUM(C2:C11)</f>
        <v>28392419</v>
      </c>
      <c r="H8" s="4">
        <f>SUM(D2:D11)</f>
        <v>18977124</v>
      </c>
      <c r="I8" s="4">
        <f>SUM(E2:E11)</f>
        <v>35904153</v>
      </c>
    </row>
    <row r="9" spans="1:9" ht="18" thickBot="1" x14ac:dyDescent="0.25">
      <c r="A9" s="1">
        <v>8</v>
      </c>
      <c r="B9" s="2" t="s">
        <v>12</v>
      </c>
      <c r="C9">
        <v>800658</v>
      </c>
      <c r="D9">
        <v>965653</v>
      </c>
      <c r="E9">
        <v>2230592</v>
      </c>
    </row>
    <row r="10" spans="1:9" ht="18" thickBot="1" x14ac:dyDescent="0.25">
      <c r="A10" s="1">
        <v>9</v>
      </c>
      <c r="B10" s="2" t="s">
        <v>13</v>
      </c>
      <c r="C10">
        <v>2066004</v>
      </c>
      <c r="D10">
        <v>990114</v>
      </c>
      <c r="E10">
        <v>1369345</v>
      </c>
      <c r="G10" t="s">
        <v>206</v>
      </c>
      <c r="H10" t="s">
        <v>207</v>
      </c>
      <c r="I10" t="s">
        <v>208</v>
      </c>
    </row>
    <row r="11" spans="1:9" ht="18" thickBot="1" x14ac:dyDescent="0.25">
      <c r="A11" s="1">
        <v>10</v>
      </c>
      <c r="B11" s="2" t="s">
        <v>14</v>
      </c>
      <c r="C11">
        <v>1169651</v>
      </c>
      <c r="D11">
        <v>721057</v>
      </c>
      <c r="E11">
        <v>2173247</v>
      </c>
      <c r="G11" s="3">
        <f>AVERAGE(C2:C101)</f>
        <v>820182.45</v>
      </c>
      <c r="H11" s="3">
        <f>AVERAGE(D2:D101)</f>
        <v>559456.68999999994</v>
      </c>
      <c r="I11" s="3">
        <f>AVERAGE(E2:E101)</f>
        <v>891578.24</v>
      </c>
    </row>
    <row r="12" spans="1:9" ht="18" thickBot="1" x14ac:dyDescent="0.25">
      <c r="A12" s="1">
        <v>11</v>
      </c>
      <c r="B12" s="2" t="s">
        <v>15</v>
      </c>
      <c r="C12">
        <v>1895709</v>
      </c>
      <c r="D12">
        <v>935391</v>
      </c>
      <c r="E12">
        <v>1143571</v>
      </c>
    </row>
    <row r="13" spans="1:9" ht="18" thickBot="1" x14ac:dyDescent="0.25">
      <c r="A13" s="1">
        <v>12</v>
      </c>
      <c r="B13" s="2" t="s">
        <v>16</v>
      </c>
      <c r="C13">
        <v>6712206</v>
      </c>
      <c r="D13">
        <v>2093232</v>
      </c>
      <c r="E13">
        <v>3503608</v>
      </c>
      <c r="G13" t="s">
        <v>209</v>
      </c>
      <c r="H13" t="s">
        <v>210</v>
      </c>
      <c r="I13" t="s">
        <v>212</v>
      </c>
    </row>
    <row r="14" spans="1:9" ht="18" thickBot="1" x14ac:dyDescent="0.25">
      <c r="A14" s="1">
        <v>13</v>
      </c>
      <c r="B14" s="2" t="s">
        <v>17</v>
      </c>
      <c r="C14">
        <v>1157138</v>
      </c>
      <c r="D14">
        <v>895604</v>
      </c>
      <c r="E14">
        <v>1390816</v>
      </c>
      <c r="G14" s="4">
        <f>MAX(C2:C101)</f>
        <v>11517228</v>
      </c>
      <c r="H14" s="4">
        <f>MAX(D2:D101)</f>
        <v>6435158</v>
      </c>
      <c r="I14" s="4">
        <f>MAX(E2:E101)</f>
        <v>9069227</v>
      </c>
    </row>
    <row r="15" spans="1:9" ht="18" thickBot="1" x14ac:dyDescent="0.25">
      <c r="A15" s="1">
        <v>14</v>
      </c>
      <c r="B15" s="2" t="s">
        <v>18</v>
      </c>
      <c r="C15">
        <v>777066</v>
      </c>
      <c r="D15">
        <v>694929</v>
      </c>
      <c r="E15">
        <v>722721</v>
      </c>
    </row>
    <row r="16" spans="1:9" ht="18" thickBot="1" x14ac:dyDescent="0.25">
      <c r="A16" s="1">
        <v>15</v>
      </c>
      <c r="B16" s="2" t="s">
        <v>19</v>
      </c>
      <c r="C16">
        <v>250831</v>
      </c>
      <c r="D16">
        <v>501071</v>
      </c>
      <c r="E16">
        <v>837230</v>
      </c>
      <c r="G16" t="s">
        <v>214</v>
      </c>
      <c r="H16" t="s">
        <v>211</v>
      </c>
      <c r="I16" t="s">
        <v>213</v>
      </c>
    </row>
    <row r="17" spans="1:10" ht="18" thickBot="1" x14ac:dyDescent="0.25">
      <c r="A17" s="1">
        <v>16</v>
      </c>
      <c r="B17" s="2" t="s">
        <v>20</v>
      </c>
      <c r="C17">
        <v>0</v>
      </c>
      <c r="D17">
        <v>0</v>
      </c>
      <c r="E17">
        <v>1259020</v>
      </c>
      <c r="G17" s="4" cm="1">
        <f t="array" ref="G17">MIN(IF(C2:C101&gt;0,C2:C101,""))</f>
        <v>860</v>
      </c>
      <c r="H17" s="4" cm="1">
        <f t="array" ref="H17">MIN(IF(D2:D101&gt;0,D2:D101,""))</f>
        <v>828</v>
      </c>
      <c r="I17" s="4">
        <f>MIN(E2:E101)</f>
        <v>526</v>
      </c>
    </row>
    <row r="18" spans="1:10" ht="18" thickBot="1" x14ac:dyDescent="0.25">
      <c r="A18" s="1">
        <v>17</v>
      </c>
      <c r="B18" s="2" t="s">
        <v>21</v>
      </c>
      <c r="C18">
        <v>2097842</v>
      </c>
      <c r="D18">
        <v>1239454</v>
      </c>
      <c r="E18">
        <v>1259020</v>
      </c>
    </row>
    <row r="19" spans="1:10" ht="18" thickBot="1" x14ac:dyDescent="0.25">
      <c r="A19" s="1">
        <v>18</v>
      </c>
      <c r="B19" s="2" t="s">
        <v>22</v>
      </c>
      <c r="C19">
        <v>676470</v>
      </c>
      <c r="D19">
        <v>525910</v>
      </c>
      <c r="E19">
        <v>1031652</v>
      </c>
    </row>
    <row r="20" spans="1:10" ht="18" thickBot="1" x14ac:dyDescent="0.25">
      <c r="A20" s="1">
        <v>19</v>
      </c>
      <c r="B20" s="2" t="s">
        <v>23</v>
      </c>
      <c r="C20">
        <v>19687</v>
      </c>
      <c r="D20">
        <v>12406</v>
      </c>
      <c r="E20">
        <v>279467</v>
      </c>
    </row>
    <row r="21" spans="1:10" ht="18" thickBot="1" x14ac:dyDescent="0.25">
      <c r="A21" s="1">
        <v>20</v>
      </c>
      <c r="B21" s="2" t="s">
        <v>24</v>
      </c>
      <c r="C21">
        <v>1028731</v>
      </c>
      <c r="D21">
        <v>570309</v>
      </c>
      <c r="E21">
        <v>768889</v>
      </c>
      <c r="G21" t="s">
        <v>225</v>
      </c>
      <c r="H21" t="s">
        <v>226</v>
      </c>
      <c r="I21" t="s">
        <v>227</v>
      </c>
      <c r="J21" t="s">
        <v>224</v>
      </c>
    </row>
    <row r="22" spans="1:10" ht="18" thickBot="1" x14ac:dyDescent="0.25">
      <c r="A22" s="1">
        <v>21</v>
      </c>
      <c r="B22" s="2" t="s">
        <v>25</v>
      </c>
      <c r="C22">
        <v>1366631</v>
      </c>
      <c r="D22">
        <v>513653</v>
      </c>
      <c r="E22">
        <v>1221023</v>
      </c>
      <c r="G22" s="4">
        <f>G2</f>
        <v>82018245</v>
      </c>
      <c r="H22" s="4">
        <f>G5</f>
        <v>58580856</v>
      </c>
      <c r="I22" s="4">
        <f>G8</f>
        <v>28392419</v>
      </c>
      <c r="J22">
        <v>2019</v>
      </c>
    </row>
    <row r="23" spans="1:10" ht="18" thickBot="1" x14ac:dyDescent="0.25">
      <c r="A23" s="1">
        <v>22</v>
      </c>
      <c r="B23" s="2" t="s">
        <v>26</v>
      </c>
      <c r="C23">
        <v>654171</v>
      </c>
      <c r="D23">
        <v>48497</v>
      </c>
      <c r="E23">
        <v>61666</v>
      </c>
      <c r="G23" s="4">
        <f>H2</f>
        <v>55945669</v>
      </c>
      <c r="H23" s="4">
        <f>H5</f>
        <v>37098637</v>
      </c>
      <c r="I23" s="4">
        <f>H8</f>
        <v>18977124</v>
      </c>
      <c r="J23">
        <v>2020</v>
      </c>
    </row>
    <row r="24" spans="1:10" ht="18" thickBot="1" x14ac:dyDescent="0.25">
      <c r="A24" s="1">
        <v>23</v>
      </c>
      <c r="B24" s="2" t="s">
        <v>27</v>
      </c>
      <c r="C24">
        <v>37730</v>
      </c>
      <c r="D24">
        <v>43711</v>
      </c>
      <c r="E24">
        <v>2270375</v>
      </c>
      <c r="G24" s="4">
        <f>I2</f>
        <v>89157824</v>
      </c>
      <c r="H24" s="4">
        <f>I5</f>
        <v>68596857</v>
      </c>
      <c r="I24" s="4">
        <f>I8</f>
        <v>35904153</v>
      </c>
      <c r="J24">
        <v>2021</v>
      </c>
    </row>
    <row r="25" spans="1:10" ht="18" thickBot="1" x14ac:dyDescent="0.25">
      <c r="A25" s="1">
        <v>24</v>
      </c>
      <c r="B25" s="2" t="s">
        <v>28</v>
      </c>
      <c r="C25">
        <v>22576</v>
      </c>
      <c r="D25">
        <v>170964</v>
      </c>
      <c r="E25">
        <v>829925</v>
      </c>
    </row>
    <row r="26" spans="1:10" ht="18" thickBot="1" x14ac:dyDescent="0.25">
      <c r="A26" s="1">
        <v>25</v>
      </c>
      <c r="B26" s="2" t="s">
        <v>29</v>
      </c>
      <c r="C26">
        <v>125553</v>
      </c>
      <c r="D26">
        <v>118461</v>
      </c>
      <c r="E26">
        <v>347205</v>
      </c>
    </row>
    <row r="27" spans="1:10" ht="18" thickBot="1" x14ac:dyDescent="0.25">
      <c r="A27" s="1">
        <v>26</v>
      </c>
      <c r="B27" s="2" t="s">
        <v>30</v>
      </c>
      <c r="C27">
        <v>1416551</v>
      </c>
      <c r="D27">
        <v>776663</v>
      </c>
      <c r="E27">
        <v>933213</v>
      </c>
    </row>
    <row r="28" spans="1:10" ht="18" thickBot="1" x14ac:dyDescent="0.25">
      <c r="A28" s="1">
        <v>27</v>
      </c>
      <c r="B28" s="2" t="s">
        <v>31</v>
      </c>
      <c r="C28">
        <v>55552</v>
      </c>
      <c r="D28">
        <v>329847</v>
      </c>
      <c r="E28">
        <v>1099663</v>
      </c>
    </row>
    <row r="29" spans="1:10" ht="18" thickBot="1" x14ac:dyDescent="0.25">
      <c r="A29" s="1">
        <v>28</v>
      </c>
      <c r="B29" s="2" t="s">
        <v>32</v>
      </c>
      <c r="C29">
        <v>289828</v>
      </c>
      <c r="D29">
        <v>591570</v>
      </c>
      <c r="E29">
        <v>855262</v>
      </c>
    </row>
    <row r="30" spans="1:10" ht="18" thickBot="1" x14ac:dyDescent="0.25">
      <c r="A30" s="1">
        <v>29</v>
      </c>
      <c r="B30" s="2" t="s">
        <v>33</v>
      </c>
      <c r="C30">
        <v>7492</v>
      </c>
      <c r="D30">
        <v>18287</v>
      </c>
      <c r="E30">
        <v>104708</v>
      </c>
    </row>
    <row r="31" spans="1:10" ht="18" thickBot="1" x14ac:dyDescent="0.25">
      <c r="A31" s="1">
        <v>30</v>
      </c>
      <c r="B31" s="2" t="s">
        <v>34</v>
      </c>
      <c r="C31">
        <v>25455</v>
      </c>
      <c r="D31">
        <v>18287</v>
      </c>
      <c r="E31">
        <v>104708</v>
      </c>
    </row>
    <row r="32" spans="1:10" ht="18" thickBot="1" x14ac:dyDescent="0.25">
      <c r="A32" s="1">
        <v>31</v>
      </c>
      <c r="B32" s="2" t="s">
        <v>35</v>
      </c>
      <c r="C32">
        <v>868846</v>
      </c>
      <c r="D32">
        <v>538590</v>
      </c>
      <c r="E32">
        <v>2482034</v>
      </c>
    </row>
    <row r="33" spans="1:5" ht="18" thickBot="1" x14ac:dyDescent="0.25">
      <c r="A33" s="1">
        <v>32</v>
      </c>
      <c r="B33" s="2" t="s">
        <v>36</v>
      </c>
      <c r="C33">
        <v>1462133</v>
      </c>
      <c r="D33">
        <v>1161127</v>
      </c>
      <c r="E33">
        <v>177667</v>
      </c>
    </row>
    <row r="34" spans="1:5" ht="18" thickBot="1" x14ac:dyDescent="0.25">
      <c r="A34" s="1">
        <v>33</v>
      </c>
      <c r="B34" s="2" t="s">
        <v>37</v>
      </c>
      <c r="C34">
        <v>829520</v>
      </c>
      <c r="D34">
        <v>560823</v>
      </c>
      <c r="E34">
        <v>685061</v>
      </c>
    </row>
    <row r="35" spans="1:5" ht="18" thickBot="1" x14ac:dyDescent="0.25">
      <c r="A35" s="1">
        <v>34</v>
      </c>
      <c r="B35" s="2" t="s">
        <v>38</v>
      </c>
      <c r="C35">
        <v>1173336</v>
      </c>
      <c r="D35">
        <v>319215</v>
      </c>
      <c r="E35">
        <v>762558</v>
      </c>
    </row>
    <row r="36" spans="1:5" ht="18" thickBot="1" x14ac:dyDescent="0.25">
      <c r="A36" s="1">
        <v>35</v>
      </c>
      <c r="B36" s="2" t="s">
        <v>39</v>
      </c>
      <c r="C36">
        <v>3118</v>
      </c>
      <c r="D36">
        <v>2950</v>
      </c>
      <c r="E36">
        <v>20108</v>
      </c>
    </row>
    <row r="37" spans="1:5" ht="18" thickBot="1" x14ac:dyDescent="0.25">
      <c r="A37" s="1">
        <v>36</v>
      </c>
      <c r="B37" s="2" t="s">
        <v>40</v>
      </c>
      <c r="C37">
        <v>1457003</v>
      </c>
      <c r="D37">
        <v>1114341</v>
      </c>
      <c r="E37">
        <v>2055800</v>
      </c>
    </row>
    <row r="38" spans="1:5" ht="18" thickBot="1" x14ac:dyDescent="0.25">
      <c r="A38" s="1">
        <v>37</v>
      </c>
      <c r="B38" s="2" t="s">
        <v>41</v>
      </c>
      <c r="C38">
        <v>0</v>
      </c>
      <c r="D38">
        <v>0</v>
      </c>
      <c r="E38">
        <v>38521</v>
      </c>
    </row>
    <row r="39" spans="1:5" ht="18" thickBot="1" x14ac:dyDescent="0.25">
      <c r="A39" s="1">
        <v>38</v>
      </c>
      <c r="B39" s="2" t="s">
        <v>42</v>
      </c>
      <c r="C39">
        <v>11321</v>
      </c>
      <c r="D39">
        <v>2578</v>
      </c>
      <c r="E39">
        <v>16036</v>
      </c>
    </row>
    <row r="40" spans="1:5" ht="18" thickBot="1" x14ac:dyDescent="0.25">
      <c r="A40" s="1">
        <v>39</v>
      </c>
      <c r="B40" s="2" t="s">
        <v>43</v>
      </c>
      <c r="C40">
        <v>35484</v>
      </c>
      <c r="D40">
        <v>8654</v>
      </c>
      <c r="E40">
        <v>128533</v>
      </c>
    </row>
    <row r="41" spans="1:5" ht="18" thickBot="1" x14ac:dyDescent="0.25">
      <c r="A41" s="1">
        <v>40</v>
      </c>
      <c r="B41" s="2" t="s">
        <v>44</v>
      </c>
      <c r="C41">
        <v>39491</v>
      </c>
      <c r="D41">
        <v>70404</v>
      </c>
      <c r="E41">
        <v>254912</v>
      </c>
    </row>
    <row r="42" spans="1:5" ht="18" thickBot="1" x14ac:dyDescent="0.25">
      <c r="A42" s="1">
        <v>41</v>
      </c>
      <c r="B42" s="2" t="s">
        <v>45</v>
      </c>
      <c r="C42">
        <v>220711</v>
      </c>
      <c r="D42">
        <v>91568</v>
      </c>
      <c r="E42">
        <v>186818</v>
      </c>
    </row>
    <row r="43" spans="1:5" ht="18" thickBot="1" x14ac:dyDescent="0.25">
      <c r="A43" s="1">
        <v>42</v>
      </c>
      <c r="B43" s="2" t="s">
        <v>46</v>
      </c>
      <c r="C43">
        <v>820079</v>
      </c>
      <c r="D43">
        <v>930680</v>
      </c>
      <c r="E43">
        <v>1061104</v>
      </c>
    </row>
    <row r="44" spans="1:5" ht="18" thickBot="1" x14ac:dyDescent="0.25">
      <c r="A44" s="1">
        <v>43</v>
      </c>
      <c r="B44" s="2" t="s">
        <v>47</v>
      </c>
      <c r="C44">
        <v>15024</v>
      </c>
      <c r="D44">
        <v>94522</v>
      </c>
      <c r="E44">
        <v>212870</v>
      </c>
    </row>
    <row r="45" spans="1:5" ht="18" thickBot="1" x14ac:dyDescent="0.25">
      <c r="A45" s="1">
        <v>44</v>
      </c>
      <c r="B45" s="2" t="s">
        <v>48</v>
      </c>
      <c r="C45">
        <v>29059</v>
      </c>
      <c r="D45">
        <v>140966</v>
      </c>
      <c r="E45">
        <v>1614635</v>
      </c>
    </row>
    <row r="46" spans="1:5" ht="18" thickBot="1" x14ac:dyDescent="0.25">
      <c r="A46" s="1">
        <v>45</v>
      </c>
      <c r="B46" s="2" t="s">
        <v>49</v>
      </c>
      <c r="C46">
        <v>2569922</v>
      </c>
      <c r="D46">
        <v>1297225</v>
      </c>
      <c r="E46">
        <v>1013518</v>
      </c>
    </row>
    <row r="47" spans="1:5" ht="18" thickBot="1" x14ac:dyDescent="0.25">
      <c r="A47" s="1">
        <v>46</v>
      </c>
      <c r="B47" s="2" t="s">
        <v>50</v>
      </c>
      <c r="C47">
        <v>676289</v>
      </c>
      <c r="D47">
        <v>257905</v>
      </c>
      <c r="E47">
        <v>812908</v>
      </c>
    </row>
    <row r="48" spans="1:5" ht="18" thickBot="1" x14ac:dyDescent="0.25">
      <c r="A48" s="1">
        <v>47</v>
      </c>
      <c r="B48" s="2" t="s">
        <v>51</v>
      </c>
      <c r="C48">
        <v>124305</v>
      </c>
      <c r="D48">
        <v>769977</v>
      </c>
      <c r="E48">
        <v>160508</v>
      </c>
    </row>
    <row r="49" spans="1:5" ht="18" thickBot="1" x14ac:dyDescent="0.25">
      <c r="A49" s="1">
        <v>48</v>
      </c>
      <c r="B49" s="2" t="s">
        <v>52</v>
      </c>
      <c r="C49">
        <v>40501</v>
      </c>
      <c r="D49">
        <v>118103</v>
      </c>
      <c r="E49">
        <v>181913</v>
      </c>
    </row>
    <row r="50" spans="1:5" ht="18" thickBot="1" x14ac:dyDescent="0.25">
      <c r="A50" s="1">
        <v>49</v>
      </c>
      <c r="B50" s="2" t="s">
        <v>53</v>
      </c>
      <c r="C50">
        <v>148448</v>
      </c>
      <c r="D50">
        <v>24899</v>
      </c>
      <c r="E50">
        <v>125712</v>
      </c>
    </row>
    <row r="51" spans="1:5" ht="18" thickBot="1" x14ac:dyDescent="0.25">
      <c r="A51" s="1">
        <v>50</v>
      </c>
      <c r="B51" s="2" t="s">
        <v>54</v>
      </c>
      <c r="C51">
        <v>1046628</v>
      </c>
      <c r="D51">
        <v>518740</v>
      </c>
      <c r="E51">
        <v>677746</v>
      </c>
    </row>
    <row r="52" spans="1:5" ht="18" thickBot="1" x14ac:dyDescent="0.25">
      <c r="A52" s="1">
        <v>51</v>
      </c>
      <c r="B52" s="2" t="s">
        <v>55</v>
      </c>
      <c r="C52">
        <v>263183</v>
      </c>
      <c r="D52">
        <v>436338</v>
      </c>
      <c r="E52">
        <v>770512</v>
      </c>
    </row>
    <row r="53" spans="1:5" ht="18" thickBot="1" x14ac:dyDescent="0.25">
      <c r="A53" s="1">
        <v>52</v>
      </c>
      <c r="B53" s="2" t="s">
        <v>56</v>
      </c>
      <c r="C53">
        <v>494439</v>
      </c>
      <c r="D53">
        <v>376959</v>
      </c>
      <c r="E53">
        <v>849571</v>
      </c>
    </row>
    <row r="54" spans="1:5" ht="18" thickBot="1" x14ac:dyDescent="0.25">
      <c r="A54" s="1">
        <v>53</v>
      </c>
      <c r="B54" s="2" t="s">
        <v>57</v>
      </c>
      <c r="C54">
        <v>135742</v>
      </c>
      <c r="D54">
        <v>137251</v>
      </c>
      <c r="E54">
        <v>421504</v>
      </c>
    </row>
    <row r="55" spans="1:5" ht="18" thickBot="1" x14ac:dyDescent="0.25">
      <c r="A55" s="1">
        <v>54</v>
      </c>
      <c r="B55" s="2" t="s">
        <v>58</v>
      </c>
      <c r="C55">
        <v>41650</v>
      </c>
      <c r="D55">
        <v>264671</v>
      </c>
      <c r="E55">
        <v>200041</v>
      </c>
    </row>
    <row r="56" spans="1:5" ht="18" thickBot="1" x14ac:dyDescent="0.25">
      <c r="A56" s="1">
        <v>55</v>
      </c>
      <c r="B56" s="2" t="s">
        <v>59</v>
      </c>
      <c r="C56">
        <v>13928</v>
      </c>
      <c r="D56">
        <v>17108</v>
      </c>
      <c r="E56">
        <v>29556</v>
      </c>
    </row>
    <row r="57" spans="1:5" ht="18" thickBot="1" x14ac:dyDescent="0.25">
      <c r="A57" s="1">
        <v>56</v>
      </c>
      <c r="B57" s="2" t="s">
        <v>60</v>
      </c>
      <c r="C57">
        <v>7480</v>
      </c>
      <c r="D57">
        <v>5316</v>
      </c>
      <c r="E57">
        <v>22452</v>
      </c>
    </row>
    <row r="58" spans="1:5" ht="18" thickBot="1" x14ac:dyDescent="0.25">
      <c r="A58" s="1">
        <v>57</v>
      </c>
      <c r="B58" s="2" t="s">
        <v>61</v>
      </c>
      <c r="C58">
        <v>1433267</v>
      </c>
      <c r="D58">
        <v>973264</v>
      </c>
      <c r="E58">
        <v>1000673</v>
      </c>
    </row>
    <row r="59" spans="1:5" ht="18" thickBot="1" x14ac:dyDescent="0.25">
      <c r="A59" s="1">
        <v>58</v>
      </c>
      <c r="B59" s="2" t="s">
        <v>62</v>
      </c>
      <c r="C59">
        <v>72921</v>
      </c>
      <c r="D59">
        <v>186302</v>
      </c>
      <c r="E59">
        <v>355226</v>
      </c>
    </row>
    <row r="60" spans="1:5" ht="18" thickBot="1" x14ac:dyDescent="0.25">
      <c r="A60" s="1">
        <v>59</v>
      </c>
      <c r="B60" s="2" t="s">
        <v>63</v>
      </c>
      <c r="C60">
        <v>369320</v>
      </c>
      <c r="D60">
        <v>249362</v>
      </c>
      <c r="E60">
        <v>514251</v>
      </c>
    </row>
    <row r="61" spans="1:5" ht="18" thickBot="1" x14ac:dyDescent="0.25">
      <c r="A61" s="1">
        <v>60</v>
      </c>
      <c r="B61" s="2" t="s">
        <v>64</v>
      </c>
      <c r="C61">
        <v>3916</v>
      </c>
      <c r="D61">
        <v>2977</v>
      </c>
      <c r="E61">
        <v>11020</v>
      </c>
    </row>
    <row r="62" spans="1:5" ht="18" thickBot="1" x14ac:dyDescent="0.25">
      <c r="A62" s="1">
        <v>61</v>
      </c>
      <c r="B62" s="2" t="s">
        <v>65</v>
      </c>
      <c r="C62">
        <v>779098</v>
      </c>
      <c r="D62">
        <v>657524</v>
      </c>
      <c r="E62">
        <v>1077438</v>
      </c>
    </row>
    <row r="63" spans="1:5" ht="18" thickBot="1" x14ac:dyDescent="0.25">
      <c r="A63" s="1">
        <v>62</v>
      </c>
      <c r="B63" s="2" t="s">
        <v>66</v>
      </c>
      <c r="C63">
        <v>6527</v>
      </c>
      <c r="D63">
        <v>14077</v>
      </c>
      <c r="E63">
        <v>48321</v>
      </c>
    </row>
    <row r="64" spans="1:5" ht="18" thickBot="1" x14ac:dyDescent="0.25">
      <c r="A64" s="1">
        <v>63</v>
      </c>
      <c r="B64" s="2" t="s">
        <v>67</v>
      </c>
      <c r="C64">
        <v>2536</v>
      </c>
      <c r="D64">
        <v>5487</v>
      </c>
      <c r="E64">
        <v>52556</v>
      </c>
    </row>
    <row r="65" spans="1:5" ht="18" thickBot="1" x14ac:dyDescent="0.25">
      <c r="A65" s="1">
        <v>64</v>
      </c>
      <c r="B65" s="2" t="s">
        <v>68</v>
      </c>
      <c r="C65">
        <v>585167</v>
      </c>
      <c r="D65">
        <v>382974</v>
      </c>
      <c r="E65">
        <v>578291</v>
      </c>
    </row>
    <row r="66" spans="1:5" ht="18" thickBot="1" x14ac:dyDescent="0.25">
      <c r="A66" s="1">
        <v>65</v>
      </c>
      <c r="B66" s="2" t="s">
        <v>69</v>
      </c>
      <c r="C66">
        <v>50459</v>
      </c>
      <c r="D66">
        <v>311924</v>
      </c>
      <c r="E66">
        <v>656749</v>
      </c>
    </row>
    <row r="67" spans="1:5" ht="18" thickBot="1" x14ac:dyDescent="0.25">
      <c r="A67" s="1">
        <v>66</v>
      </c>
      <c r="B67" s="2" t="s">
        <v>70</v>
      </c>
      <c r="C67">
        <v>55943</v>
      </c>
      <c r="D67">
        <v>232462</v>
      </c>
      <c r="E67">
        <v>135301</v>
      </c>
    </row>
    <row r="68" spans="1:5" ht="18" thickBot="1" x14ac:dyDescent="0.25">
      <c r="A68" s="1">
        <v>67</v>
      </c>
      <c r="B68" s="2" t="s">
        <v>71</v>
      </c>
      <c r="C68">
        <v>37601</v>
      </c>
      <c r="D68">
        <v>129166</v>
      </c>
      <c r="E68">
        <v>190970</v>
      </c>
    </row>
    <row r="69" spans="1:5" ht="18" thickBot="1" x14ac:dyDescent="0.25">
      <c r="A69" s="1">
        <v>68</v>
      </c>
      <c r="B69" s="2" t="s">
        <v>72</v>
      </c>
      <c r="C69">
        <v>26176</v>
      </c>
      <c r="D69">
        <v>23020</v>
      </c>
      <c r="E69">
        <v>42957</v>
      </c>
    </row>
    <row r="70" spans="1:5" ht="18" thickBot="1" x14ac:dyDescent="0.25">
      <c r="A70" s="1">
        <v>69</v>
      </c>
      <c r="B70" s="2" t="s">
        <v>73</v>
      </c>
      <c r="C70">
        <v>0</v>
      </c>
      <c r="D70">
        <v>0</v>
      </c>
      <c r="E70">
        <v>526</v>
      </c>
    </row>
    <row r="71" spans="1:5" ht="18" thickBot="1" x14ac:dyDescent="0.25">
      <c r="A71" s="1">
        <v>70</v>
      </c>
      <c r="B71" s="2" t="s">
        <v>74</v>
      </c>
      <c r="C71">
        <v>789918</v>
      </c>
      <c r="D71">
        <v>632160</v>
      </c>
      <c r="E71">
        <v>597797</v>
      </c>
    </row>
    <row r="72" spans="1:5" ht="18" thickBot="1" x14ac:dyDescent="0.25">
      <c r="A72" s="1">
        <v>71</v>
      </c>
      <c r="B72" s="2" t="s">
        <v>75</v>
      </c>
      <c r="C72">
        <v>860</v>
      </c>
      <c r="D72">
        <v>6425</v>
      </c>
      <c r="E72">
        <v>20400</v>
      </c>
    </row>
    <row r="73" spans="1:5" ht="18" thickBot="1" x14ac:dyDescent="0.25">
      <c r="A73" s="1">
        <v>72</v>
      </c>
      <c r="B73" s="2" t="s">
        <v>76</v>
      </c>
      <c r="C73">
        <v>581185</v>
      </c>
      <c r="D73">
        <v>307216</v>
      </c>
      <c r="E73">
        <v>494941</v>
      </c>
    </row>
    <row r="74" spans="1:5" ht="18" thickBot="1" x14ac:dyDescent="0.25">
      <c r="A74" s="1">
        <v>73</v>
      </c>
      <c r="B74" s="2" t="s">
        <v>77</v>
      </c>
      <c r="C74">
        <v>2102</v>
      </c>
      <c r="D74">
        <v>26047</v>
      </c>
      <c r="E74">
        <v>120095</v>
      </c>
    </row>
    <row r="75" spans="1:5" ht="18" thickBot="1" x14ac:dyDescent="0.25">
      <c r="A75" s="1">
        <v>74</v>
      </c>
      <c r="B75" s="2" t="s">
        <v>78</v>
      </c>
      <c r="C75">
        <v>860</v>
      </c>
      <c r="D75">
        <v>13813</v>
      </c>
      <c r="E75">
        <v>22271</v>
      </c>
    </row>
    <row r="76" spans="1:5" ht="18" thickBot="1" x14ac:dyDescent="0.25">
      <c r="A76" s="1">
        <v>75</v>
      </c>
      <c r="B76" s="2" t="s">
        <v>79</v>
      </c>
      <c r="C76">
        <v>343894</v>
      </c>
      <c r="D76">
        <v>307052</v>
      </c>
      <c r="E76">
        <v>929345</v>
      </c>
    </row>
    <row r="77" spans="1:5" ht="18" thickBot="1" x14ac:dyDescent="0.25">
      <c r="A77" s="1">
        <v>76</v>
      </c>
      <c r="B77" s="2" t="s">
        <v>80</v>
      </c>
      <c r="C77">
        <v>174730</v>
      </c>
      <c r="D77">
        <v>461529</v>
      </c>
      <c r="E77">
        <v>740784</v>
      </c>
    </row>
    <row r="78" spans="1:5" ht="18" thickBot="1" x14ac:dyDescent="0.25">
      <c r="A78" s="1">
        <v>77</v>
      </c>
      <c r="B78" s="2" t="s">
        <v>81</v>
      </c>
      <c r="C78">
        <v>57241</v>
      </c>
      <c r="D78">
        <v>18603</v>
      </c>
      <c r="E78">
        <v>37119</v>
      </c>
    </row>
    <row r="79" spans="1:5" ht="18" thickBot="1" x14ac:dyDescent="0.25">
      <c r="A79" s="1">
        <v>78</v>
      </c>
      <c r="B79" s="2" t="s">
        <v>82</v>
      </c>
      <c r="C79">
        <v>64062</v>
      </c>
      <c r="D79">
        <v>97374</v>
      </c>
      <c r="E79">
        <v>188203</v>
      </c>
    </row>
    <row r="80" spans="1:5" ht="18" thickBot="1" x14ac:dyDescent="0.25">
      <c r="A80" s="1">
        <v>79</v>
      </c>
      <c r="B80" s="2" t="s">
        <v>83</v>
      </c>
      <c r="C80">
        <v>18003</v>
      </c>
      <c r="D80">
        <v>23439</v>
      </c>
      <c r="E80">
        <v>42495</v>
      </c>
    </row>
    <row r="81" spans="1:5" ht="18" thickBot="1" x14ac:dyDescent="0.25">
      <c r="A81" s="1">
        <v>80</v>
      </c>
      <c r="B81" s="2" t="s">
        <v>84</v>
      </c>
      <c r="C81">
        <v>24152</v>
      </c>
      <c r="D81">
        <v>111600</v>
      </c>
      <c r="E81">
        <v>555276</v>
      </c>
    </row>
    <row r="82" spans="1:5" ht="18" thickBot="1" x14ac:dyDescent="0.25">
      <c r="A82" s="1">
        <v>81</v>
      </c>
      <c r="B82" s="2" t="s">
        <v>85</v>
      </c>
      <c r="C82">
        <v>2089649</v>
      </c>
      <c r="D82">
        <v>830439</v>
      </c>
      <c r="E82">
        <v>140491</v>
      </c>
    </row>
    <row r="83" spans="1:5" ht="18" thickBot="1" x14ac:dyDescent="0.25">
      <c r="A83" s="1">
        <v>82</v>
      </c>
      <c r="B83" s="2" t="s">
        <v>86</v>
      </c>
      <c r="C83">
        <v>145116</v>
      </c>
      <c r="D83">
        <v>259567</v>
      </c>
      <c r="E83">
        <v>351751</v>
      </c>
    </row>
    <row r="84" spans="1:5" ht="18" thickBot="1" x14ac:dyDescent="0.25">
      <c r="A84" s="1">
        <v>83</v>
      </c>
      <c r="B84" s="2" t="s">
        <v>87</v>
      </c>
      <c r="C84">
        <v>392916</v>
      </c>
      <c r="D84">
        <v>157597</v>
      </c>
      <c r="E84">
        <v>352598</v>
      </c>
    </row>
    <row r="85" spans="1:5" ht="18" thickBot="1" x14ac:dyDescent="0.25">
      <c r="A85" s="1">
        <v>84</v>
      </c>
      <c r="B85" s="2" t="s">
        <v>88</v>
      </c>
      <c r="C85">
        <v>874370</v>
      </c>
      <c r="D85">
        <v>788304</v>
      </c>
      <c r="E85">
        <v>1162722</v>
      </c>
    </row>
    <row r="86" spans="1:5" ht="18" thickBot="1" x14ac:dyDescent="0.25">
      <c r="A86" s="1">
        <v>85</v>
      </c>
      <c r="B86" s="2" t="s">
        <v>89</v>
      </c>
      <c r="C86">
        <v>79361</v>
      </c>
      <c r="D86">
        <v>58252</v>
      </c>
      <c r="E86">
        <v>191235</v>
      </c>
    </row>
    <row r="87" spans="1:5" ht="18" thickBot="1" x14ac:dyDescent="0.25">
      <c r="A87" s="1">
        <v>86</v>
      </c>
      <c r="B87" s="2" t="s">
        <v>90</v>
      </c>
      <c r="C87">
        <v>36631</v>
      </c>
      <c r="D87">
        <v>64277</v>
      </c>
      <c r="E87">
        <v>847447</v>
      </c>
    </row>
    <row r="88" spans="1:5" ht="18" thickBot="1" x14ac:dyDescent="0.25">
      <c r="A88" s="1">
        <v>87</v>
      </c>
      <c r="B88" s="2" t="s">
        <v>91</v>
      </c>
      <c r="C88">
        <v>79349</v>
      </c>
      <c r="D88">
        <v>413469</v>
      </c>
      <c r="E88">
        <v>544497</v>
      </c>
    </row>
    <row r="89" spans="1:5" ht="18" thickBot="1" x14ac:dyDescent="0.25">
      <c r="A89" s="1">
        <v>88</v>
      </c>
      <c r="B89" s="2" t="s">
        <v>92</v>
      </c>
      <c r="C89">
        <v>54214</v>
      </c>
      <c r="D89">
        <v>319810</v>
      </c>
      <c r="E89">
        <v>484915</v>
      </c>
    </row>
    <row r="90" spans="1:5" ht="18" thickBot="1" x14ac:dyDescent="0.25">
      <c r="A90" s="1">
        <v>89</v>
      </c>
      <c r="B90" s="2" t="s">
        <v>93</v>
      </c>
      <c r="C90">
        <v>107973</v>
      </c>
      <c r="D90">
        <v>63654</v>
      </c>
      <c r="E90">
        <v>125253</v>
      </c>
    </row>
    <row r="91" spans="1:5" ht="18" thickBot="1" x14ac:dyDescent="0.25">
      <c r="A91" s="1">
        <v>90</v>
      </c>
      <c r="B91" s="2" t="s">
        <v>94</v>
      </c>
      <c r="C91">
        <v>7091603</v>
      </c>
      <c r="D91">
        <v>6204877</v>
      </c>
      <c r="E91">
        <v>698642</v>
      </c>
    </row>
    <row r="92" spans="1:5" ht="18" thickBot="1" x14ac:dyDescent="0.25">
      <c r="A92" s="1">
        <v>91</v>
      </c>
      <c r="B92" s="2" t="s">
        <v>95</v>
      </c>
      <c r="C92">
        <v>14330</v>
      </c>
      <c r="D92">
        <v>161911</v>
      </c>
      <c r="E92">
        <v>579895</v>
      </c>
    </row>
    <row r="93" spans="1:5" ht="18" thickBot="1" x14ac:dyDescent="0.25">
      <c r="A93" s="1">
        <v>92</v>
      </c>
      <c r="B93" s="2" t="s">
        <v>96</v>
      </c>
      <c r="C93">
        <v>2569523</v>
      </c>
      <c r="D93">
        <v>1382463</v>
      </c>
      <c r="E93">
        <v>1351655</v>
      </c>
    </row>
    <row r="94" spans="1:5" ht="18" thickBot="1" x14ac:dyDescent="0.25">
      <c r="A94" s="1">
        <v>93</v>
      </c>
      <c r="B94" s="2" t="s">
        <v>97</v>
      </c>
      <c r="C94">
        <v>0</v>
      </c>
      <c r="D94">
        <v>828</v>
      </c>
      <c r="E94">
        <v>33915</v>
      </c>
    </row>
    <row r="95" spans="1:5" ht="18" thickBot="1" x14ac:dyDescent="0.25">
      <c r="A95" s="1">
        <v>94</v>
      </c>
      <c r="B95" s="2" t="s">
        <v>98</v>
      </c>
      <c r="C95">
        <v>113009</v>
      </c>
      <c r="D95">
        <v>152698</v>
      </c>
      <c r="E95">
        <v>174550</v>
      </c>
    </row>
    <row r="96" spans="1:5" ht="18" thickBot="1" x14ac:dyDescent="0.25">
      <c r="A96" s="1">
        <v>95</v>
      </c>
      <c r="B96" s="2" t="s">
        <v>99</v>
      </c>
      <c r="C96">
        <v>52555</v>
      </c>
      <c r="D96">
        <v>263596</v>
      </c>
      <c r="E96">
        <v>95095</v>
      </c>
    </row>
    <row r="97" spans="1:9" ht="18" thickBot="1" x14ac:dyDescent="0.25">
      <c r="A97" s="1">
        <v>96</v>
      </c>
      <c r="B97" s="2" t="s">
        <v>100</v>
      </c>
      <c r="C97">
        <v>253747</v>
      </c>
      <c r="D97">
        <v>56802</v>
      </c>
      <c r="E97">
        <v>227521</v>
      </c>
    </row>
    <row r="98" spans="1:9" ht="18" thickBot="1" x14ac:dyDescent="0.25">
      <c r="A98" s="1">
        <v>97</v>
      </c>
      <c r="B98" s="2" t="s">
        <v>101</v>
      </c>
      <c r="C98">
        <v>9226</v>
      </c>
      <c r="D98">
        <v>2678</v>
      </c>
      <c r="E98">
        <v>57171</v>
      </c>
    </row>
    <row r="99" spans="1:9" ht="18" thickBot="1" x14ac:dyDescent="0.25">
      <c r="A99" s="1">
        <v>98</v>
      </c>
      <c r="B99" s="2" t="s">
        <v>102</v>
      </c>
      <c r="C99">
        <v>445526</v>
      </c>
      <c r="D99">
        <v>533120</v>
      </c>
      <c r="E99">
        <v>1147948</v>
      </c>
    </row>
    <row r="100" spans="1:9" ht="18" thickBot="1" x14ac:dyDescent="0.25">
      <c r="A100" s="1">
        <v>99</v>
      </c>
      <c r="B100" s="2" t="s">
        <v>103</v>
      </c>
      <c r="C100">
        <v>2535049</v>
      </c>
      <c r="D100">
        <v>665297</v>
      </c>
      <c r="E100">
        <v>1147948</v>
      </c>
    </row>
    <row r="101" spans="1:9" ht="18" thickBot="1" x14ac:dyDescent="0.25">
      <c r="A101" s="1">
        <v>100</v>
      </c>
      <c r="B101" s="2" t="s">
        <v>104</v>
      </c>
      <c r="C101">
        <v>56882</v>
      </c>
      <c r="D101">
        <v>55953</v>
      </c>
      <c r="E101">
        <v>139077</v>
      </c>
    </row>
    <row r="105" spans="1:9" x14ac:dyDescent="0.2">
      <c r="A105" t="s">
        <v>105</v>
      </c>
      <c r="B105" t="s">
        <v>1</v>
      </c>
      <c r="C105" t="s">
        <v>2</v>
      </c>
      <c r="D105" t="s">
        <v>3</v>
      </c>
      <c r="E105" t="s">
        <v>4</v>
      </c>
      <c r="G105" t="s">
        <v>221</v>
      </c>
      <c r="H105" t="s">
        <v>222</v>
      </c>
      <c r="I105" t="s">
        <v>223</v>
      </c>
    </row>
    <row r="106" spans="1:9" ht="18" thickBot="1" x14ac:dyDescent="0.25">
      <c r="A106" s="1">
        <v>1</v>
      </c>
      <c r="B106" s="2" t="s">
        <v>106</v>
      </c>
      <c r="C106">
        <v>614049</v>
      </c>
      <c r="D106">
        <v>2179271</v>
      </c>
      <c r="E106">
        <v>1782769</v>
      </c>
      <c r="G106" s="4">
        <f>SUM(C106:C205)</f>
        <v>57931068</v>
      </c>
      <c r="H106" s="4">
        <f>SUM(D106:D205)</f>
        <v>35742132</v>
      </c>
      <c r="I106" s="4">
        <f>SUM(E106:E205)</f>
        <v>58288782</v>
      </c>
    </row>
    <row r="107" spans="1:9" ht="18" thickBot="1" x14ac:dyDescent="0.25">
      <c r="A107" s="1">
        <v>2</v>
      </c>
      <c r="B107" s="2" t="s">
        <v>107</v>
      </c>
      <c r="C107">
        <v>2260057</v>
      </c>
      <c r="D107">
        <v>1112700</v>
      </c>
      <c r="E107">
        <v>2664681</v>
      </c>
    </row>
    <row r="108" spans="1:9" ht="18" thickBot="1" x14ac:dyDescent="0.25">
      <c r="A108" s="1">
        <v>3</v>
      </c>
      <c r="B108" s="2" t="s">
        <v>108</v>
      </c>
      <c r="C108">
        <v>487112</v>
      </c>
      <c r="D108">
        <v>412702</v>
      </c>
      <c r="E108">
        <v>1123247</v>
      </c>
      <c r="G108" t="s">
        <v>218</v>
      </c>
      <c r="H108" t="s">
        <v>219</v>
      </c>
      <c r="I108" t="s">
        <v>220</v>
      </c>
    </row>
    <row r="109" spans="1:9" ht="18" thickBot="1" x14ac:dyDescent="0.25">
      <c r="A109" s="1">
        <v>4</v>
      </c>
      <c r="B109" s="2" t="s">
        <v>109</v>
      </c>
      <c r="C109">
        <v>345353</v>
      </c>
      <c r="D109">
        <v>992413</v>
      </c>
      <c r="E109">
        <v>1090530</v>
      </c>
      <c r="G109" s="4">
        <f>SUM(C106:C155)</f>
        <v>38753326</v>
      </c>
      <c r="H109" s="4">
        <f>SUM(D106:D155)</f>
        <v>21412087</v>
      </c>
      <c r="I109" s="4">
        <f>SUM(E106:E155)</f>
        <v>41192103</v>
      </c>
    </row>
    <row r="110" spans="1:9" ht="18" thickBot="1" x14ac:dyDescent="0.25">
      <c r="A110" s="1">
        <v>5</v>
      </c>
      <c r="B110" s="2" t="s">
        <v>110</v>
      </c>
      <c r="C110">
        <v>346941</v>
      </c>
      <c r="D110">
        <v>370540</v>
      </c>
      <c r="E110">
        <v>1295992</v>
      </c>
    </row>
    <row r="111" spans="1:9" ht="18" thickBot="1" x14ac:dyDescent="0.25">
      <c r="A111" s="1">
        <v>6</v>
      </c>
      <c r="B111" s="2" t="s">
        <v>111</v>
      </c>
      <c r="C111">
        <v>535697</v>
      </c>
      <c r="D111">
        <v>912506</v>
      </c>
      <c r="E111">
        <v>1595624</v>
      </c>
      <c r="G111" t="s">
        <v>215</v>
      </c>
      <c r="H111" t="s">
        <v>216</v>
      </c>
      <c r="I111" t="s">
        <v>217</v>
      </c>
    </row>
    <row r="112" spans="1:9" ht="18" thickBot="1" x14ac:dyDescent="0.25">
      <c r="A112" s="1">
        <v>7</v>
      </c>
      <c r="B112" s="2" t="s">
        <v>112</v>
      </c>
      <c r="C112">
        <v>1015218</v>
      </c>
      <c r="D112">
        <v>775875</v>
      </c>
      <c r="E112">
        <v>2021970</v>
      </c>
      <c r="G112" s="4">
        <f>SUM(C106:C115)</f>
        <v>8334274</v>
      </c>
      <c r="H112" s="4">
        <f>SUM(D106:D115)</f>
        <v>7477080</v>
      </c>
      <c r="I112" s="4">
        <f>SUM(E106:E115)</f>
        <v>13377953</v>
      </c>
    </row>
    <row r="113" spans="1:9" ht="18" thickBot="1" x14ac:dyDescent="0.25">
      <c r="A113" s="1">
        <v>8</v>
      </c>
      <c r="B113" s="2" t="s">
        <v>113</v>
      </c>
      <c r="C113">
        <v>9491</v>
      </c>
      <c r="D113">
        <v>16885</v>
      </c>
      <c r="E113">
        <v>42672</v>
      </c>
    </row>
    <row r="114" spans="1:9" ht="18" thickBot="1" x14ac:dyDescent="0.25">
      <c r="A114" s="1">
        <v>9</v>
      </c>
      <c r="B114" s="2" t="s">
        <v>114</v>
      </c>
      <c r="C114">
        <v>1983530</v>
      </c>
      <c r="D114">
        <v>407121</v>
      </c>
      <c r="E114">
        <v>863807</v>
      </c>
      <c r="G114" t="s">
        <v>206</v>
      </c>
      <c r="H114" t="s">
        <v>207</v>
      </c>
      <c r="I114" t="s">
        <v>208</v>
      </c>
    </row>
    <row r="115" spans="1:9" ht="18" thickBot="1" x14ac:dyDescent="0.25">
      <c r="A115" s="1">
        <v>10</v>
      </c>
      <c r="B115" s="2" t="s">
        <v>115</v>
      </c>
      <c r="C115">
        <v>736826</v>
      </c>
      <c r="D115">
        <v>297067</v>
      </c>
      <c r="E115">
        <v>896661</v>
      </c>
      <c r="G115" s="3">
        <f>AVERAGE(C106:C205)</f>
        <v>579310.68000000005</v>
      </c>
      <c r="H115" s="3">
        <f>AVERAGE(D106:D205)</f>
        <v>357421.32</v>
      </c>
      <c r="I115" s="3">
        <f>AVERAGE(E106:E205)</f>
        <v>582887.81999999995</v>
      </c>
    </row>
    <row r="116" spans="1:9" ht="18" thickBot="1" x14ac:dyDescent="0.25">
      <c r="A116" s="1">
        <v>11</v>
      </c>
      <c r="B116" s="2" t="s">
        <v>116</v>
      </c>
      <c r="C116">
        <v>720572</v>
      </c>
      <c r="D116">
        <v>306698</v>
      </c>
      <c r="E116">
        <v>851846</v>
      </c>
    </row>
    <row r="117" spans="1:9" ht="18" thickBot="1" x14ac:dyDescent="0.25">
      <c r="A117" s="1">
        <v>12</v>
      </c>
      <c r="B117" s="2" t="s">
        <v>117</v>
      </c>
      <c r="C117">
        <v>1125065</v>
      </c>
      <c r="D117">
        <v>476753</v>
      </c>
      <c r="E117">
        <v>1331519</v>
      </c>
      <c r="G117" t="s">
        <v>209</v>
      </c>
      <c r="H117" t="s">
        <v>210</v>
      </c>
      <c r="I117" t="s">
        <v>212</v>
      </c>
    </row>
    <row r="118" spans="1:9" ht="18" thickBot="1" x14ac:dyDescent="0.25">
      <c r="A118" s="1">
        <v>13</v>
      </c>
      <c r="B118" s="2" t="s">
        <v>118</v>
      </c>
      <c r="C118">
        <v>116926</v>
      </c>
      <c r="D118">
        <v>14260</v>
      </c>
      <c r="E118">
        <v>222959</v>
      </c>
      <c r="G118" s="4">
        <f>MAX(C106:C205)</f>
        <v>5666070</v>
      </c>
      <c r="H118" s="4">
        <f>MAX(D106:D205)</f>
        <v>4187581</v>
      </c>
      <c r="I118" s="4">
        <f>MAX(E106:E205)</f>
        <v>2969248</v>
      </c>
    </row>
    <row r="119" spans="1:9" ht="18" thickBot="1" x14ac:dyDescent="0.25">
      <c r="A119" s="1">
        <v>14</v>
      </c>
      <c r="B119" s="2" t="s">
        <v>119</v>
      </c>
      <c r="C119">
        <v>184000</v>
      </c>
      <c r="D119">
        <v>260259</v>
      </c>
      <c r="E119">
        <v>526956</v>
      </c>
    </row>
    <row r="120" spans="1:9" ht="18" thickBot="1" x14ac:dyDescent="0.25">
      <c r="A120" s="1">
        <v>15</v>
      </c>
      <c r="B120" s="2" t="s">
        <v>120</v>
      </c>
      <c r="C120">
        <v>759683</v>
      </c>
      <c r="D120">
        <v>643213</v>
      </c>
      <c r="E120">
        <v>695043</v>
      </c>
      <c r="G120" t="s">
        <v>214</v>
      </c>
      <c r="H120" t="s">
        <v>211</v>
      </c>
      <c r="I120" t="s">
        <v>213</v>
      </c>
    </row>
    <row r="121" spans="1:9" ht="18" thickBot="1" x14ac:dyDescent="0.25">
      <c r="A121" s="1">
        <v>16</v>
      </c>
      <c r="B121" s="2" t="s">
        <v>121</v>
      </c>
      <c r="C121">
        <v>173193</v>
      </c>
      <c r="D121">
        <v>243258</v>
      </c>
      <c r="E121">
        <v>681610</v>
      </c>
      <c r="G121" s="4" cm="1">
        <f t="array" ref="G121">MIN(IF(C106:C205&gt;0,C106:C205,""))</f>
        <v>441</v>
      </c>
      <c r="H121" s="4" cm="1">
        <f t="array" ref="H121">MIN(IF(D106:D205&gt;0,D106:D205,""))</f>
        <v>252</v>
      </c>
      <c r="I121" s="4" cm="1">
        <f t="array" ref="I121">MIN(IF(E106:E205&gt;0,E106:E205,""))</f>
        <v>7983</v>
      </c>
    </row>
    <row r="122" spans="1:9" ht="18" thickBot="1" x14ac:dyDescent="0.25">
      <c r="A122" s="1">
        <v>17</v>
      </c>
      <c r="B122" s="2" t="s">
        <v>122</v>
      </c>
      <c r="C122">
        <v>5666070</v>
      </c>
      <c r="D122">
        <v>616894</v>
      </c>
      <c r="E122">
        <v>1293099</v>
      </c>
    </row>
    <row r="123" spans="1:9" ht="18" thickBot="1" x14ac:dyDescent="0.25">
      <c r="A123" s="1">
        <v>18</v>
      </c>
      <c r="B123" s="2" t="s">
        <v>123</v>
      </c>
      <c r="C123">
        <v>1994753</v>
      </c>
      <c r="D123">
        <v>510224</v>
      </c>
      <c r="E123">
        <v>603696</v>
      </c>
    </row>
    <row r="124" spans="1:9" ht="18" thickBot="1" x14ac:dyDescent="0.25">
      <c r="A124" s="1">
        <v>19</v>
      </c>
      <c r="B124" s="2" t="s">
        <v>124</v>
      </c>
      <c r="C124">
        <v>614373</v>
      </c>
      <c r="D124">
        <v>344698</v>
      </c>
      <c r="E124">
        <v>773901</v>
      </c>
    </row>
    <row r="125" spans="1:9" ht="18" thickBot="1" x14ac:dyDescent="0.25">
      <c r="A125" s="1">
        <v>20</v>
      </c>
      <c r="B125" s="2" t="s">
        <v>125</v>
      </c>
      <c r="C125">
        <v>22262</v>
      </c>
      <c r="D125">
        <v>5304</v>
      </c>
      <c r="E125">
        <v>104143</v>
      </c>
    </row>
    <row r="126" spans="1:9" ht="18" thickBot="1" x14ac:dyDescent="0.25">
      <c r="A126" s="1">
        <v>21</v>
      </c>
      <c r="B126" s="2" t="s">
        <v>126</v>
      </c>
      <c r="C126">
        <v>940716</v>
      </c>
      <c r="D126">
        <v>530905</v>
      </c>
      <c r="E126">
        <v>1646213</v>
      </c>
    </row>
    <row r="127" spans="1:9" ht="18" thickBot="1" x14ac:dyDescent="0.25">
      <c r="A127" s="1">
        <v>22</v>
      </c>
      <c r="B127" s="2" t="s">
        <v>127</v>
      </c>
      <c r="C127">
        <v>1294802</v>
      </c>
      <c r="D127">
        <v>556305</v>
      </c>
      <c r="E127">
        <v>791013</v>
      </c>
    </row>
    <row r="128" spans="1:9" ht="18" thickBot="1" x14ac:dyDescent="0.25">
      <c r="A128" s="1">
        <v>23</v>
      </c>
      <c r="B128" s="2" t="s">
        <v>128</v>
      </c>
      <c r="C128">
        <v>749936</v>
      </c>
      <c r="D128">
        <v>518405</v>
      </c>
      <c r="E128">
        <v>560138</v>
      </c>
    </row>
    <row r="129" spans="1:5" ht="18" thickBot="1" x14ac:dyDescent="0.25">
      <c r="A129" s="1">
        <v>24</v>
      </c>
      <c r="B129" s="2" t="s">
        <v>129</v>
      </c>
      <c r="C129">
        <v>283766</v>
      </c>
      <c r="D129">
        <v>252526</v>
      </c>
      <c r="E129">
        <v>310291</v>
      </c>
    </row>
    <row r="130" spans="1:5" ht="18" thickBot="1" x14ac:dyDescent="0.25">
      <c r="A130" s="1">
        <v>25</v>
      </c>
      <c r="B130" s="2" t="s">
        <v>130</v>
      </c>
      <c r="C130">
        <v>90815</v>
      </c>
      <c r="D130">
        <v>330986</v>
      </c>
      <c r="E130">
        <v>2969248</v>
      </c>
    </row>
    <row r="131" spans="1:5" ht="18" thickBot="1" x14ac:dyDescent="0.25">
      <c r="A131" s="1">
        <v>26</v>
      </c>
      <c r="B131" s="2" t="s">
        <v>131</v>
      </c>
      <c r="C131">
        <v>642378</v>
      </c>
      <c r="D131">
        <v>1959453</v>
      </c>
      <c r="E131">
        <v>1407253</v>
      </c>
    </row>
    <row r="132" spans="1:5" ht="18" thickBot="1" x14ac:dyDescent="0.25">
      <c r="A132" s="1">
        <v>27</v>
      </c>
      <c r="B132" s="2" t="s">
        <v>132</v>
      </c>
      <c r="C132">
        <v>90288</v>
      </c>
      <c r="D132">
        <v>281290</v>
      </c>
      <c r="E132">
        <v>574562</v>
      </c>
    </row>
    <row r="133" spans="1:5" ht="18" thickBot="1" x14ac:dyDescent="0.25">
      <c r="A133" s="1">
        <v>28</v>
      </c>
      <c r="B133" s="2" t="s">
        <v>133</v>
      </c>
      <c r="C133">
        <v>97853</v>
      </c>
      <c r="D133">
        <v>11506</v>
      </c>
      <c r="E133">
        <v>294166</v>
      </c>
    </row>
    <row r="134" spans="1:5" ht="18" thickBot="1" x14ac:dyDescent="0.25">
      <c r="A134" s="1">
        <v>29</v>
      </c>
      <c r="B134" s="2" t="s">
        <v>134</v>
      </c>
      <c r="C134">
        <v>507631</v>
      </c>
      <c r="D134">
        <v>378132</v>
      </c>
      <c r="E134">
        <v>823814</v>
      </c>
    </row>
    <row r="135" spans="1:5" ht="18" thickBot="1" x14ac:dyDescent="0.25">
      <c r="A135" s="1">
        <v>30</v>
      </c>
      <c r="B135" s="2" t="s">
        <v>135</v>
      </c>
      <c r="C135">
        <v>1417456</v>
      </c>
      <c r="D135">
        <v>999904</v>
      </c>
      <c r="E135">
        <v>1162626</v>
      </c>
    </row>
    <row r="136" spans="1:5" ht="18" thickBot="1" x14ac:dyDescent="0.25">
      <c r="A136" s="1">
        <v>31</v>
      </c>
      <c r="B136" s="2" t="s">
        <v>136</v>
      </c>
      <c r="C136">
        <v>1977</v>
      </c>
      <c r="D136">
        <v>12044</v>
      </c>
      <c r="E136">
        <v>27625</v>
      </c>
    </row>
    <row r="137" spans="1:5" ht="18" thickBot="1" x14ac:dyDescent="0.25">
      <c r="A137" s="1">
        <v>32</v>
      </c>
      <c r="B137" s="2" t="s">
        <v>137</v>
      </c>
      <c r="C137">
        <v>1054995</v>
      </c>
      <c r="D137">
        <v>459613</v>
      </c>
      <c r="E137">
        <v>170070</v>
      </c>
    </row>
    <row r="138" spans="1:5" ht="18" thickBot="1" x14ac:dyDescent="0.25">
      <c r="A138" s="1">
        <v>33</v>
      </c>
      <c r="B138" s="2" t="s">
        <v>138</v>
      </c>
      <c r="C138">
        <v>107379</v>
      </c>
      <c r="D138">
        <v>110024</v>
      </c>
      <c r="E138">
        <v>383684</v>
      </c>
    </row>
    <row r="139" spans="1:5" ht="18" thickBot="1" x14ac:dyDescent="0.25">
      <c r="A139" s="1">
        <v>34</v>
      </c>
      <c r="B139" s="2" t="s">
        <v>139</v>
      </c>
      <c r="C139">
        <v>35619</v>
      </c>
      <c r="D139">
        <v>347965</v>
      </c>
      <c r="E139">
        <v>1661427</v>
      </c>
    </row>
    <row r="140" spans="1:5" ht="18" thickBot="1" x14ac:dyDescent="0.25">
      <c r="A140" s="1">
        <v>35</v>
      </c>
      <c r="B140" s="2" t="s">
        <v>140</v>
      </c>
      <c r="C140">
        <v>427006</v>
      </c>
      <c r="D140">
        <v>107418</v>
      </c>
      <c r="E140">
        <v>491913</v>
      </c>
    </row>
    <row r="141" spans="1:5" ht="18" thickBot="1" x14ac:dyDescent="0.25">
      <c r="A141" s="1">
        <v>36</v>
      </c>
      <c r="B141" s="2" t="s">
        <v>141</v>
      </c>
      <c r="C141">
        <v>1479568</v>
      </c>
      <c r="D141">
        <v>444434</v>
      </c>
      <c r="E141">
        <v>567262</v>
      </c>
    </row>
    <row r="142" spans="1:5" ht="18" thickBot="1" x14ac:dyDescent="0.25">
      <c r="A142" s="1">
        <v>37</v>
      </c>
      <c r="B142" s="2" t="s">
        <v>142</v>
      </c>
      <c r="C142">
        <v>33500</v>
      </c>
      <c r="D142">
        <v>27990</v>
      </c>
      <c r="E142">
        <v>70750</v>
      </c>
    </row>
    <row r="143" spans="1:5" ht="18" thickBot="1" x14ac:dyDescent="0.25">
      <c r="A143" s="1">
        <v>38</v>
      </c>
      <c r="B143" s="2" t="s">
        <v>143</v>
      </c>
      <c r="C143">
        <v>553278</v>
      </c>
      <c r="D143">
        <v>99058</v>
      </c>
      <c r="E143">
        <v>176758</v>
      </c>
    </row>
    <row r="144" spans="1:5" ht="18" thickBot="1" x14ac:dyDescent="0.25">
      <c r="A144" s="1">
        <v>39</v>
      </c>
      <c r="B144" s="2" t="s">
        <v>144</v>
      </c>
      <c r="C144">
        <v>1488989</v>
      </c>
      <c r="D144">
        <v>370358</v>
      </c>
      <c r="E144">
        <v>748378</v>
      </c>
    </row>
    <row r="145" spans="1:5" ht="18" thickBot="1" x14ac:dyDescent="0.25">
      <c r="A145" s="1">
        <v>40</v>
      </c>
      <c r="B145" s="2" t="s">
        <v>145</v>
      </c>
      <c r="C145">
        <v>790041</v>
      </c>
      <c r="D145">
        <v>368496</v>
      </c>
      <c r="E145">
        <v>668537</v>
      </c>
    </row>
    <row r="146" spans="1:5" ht="18" thickBot="1" x14ac:dyDescent="0.25">
      <c r="A146" s="1">
        <v>41</v>
      </c>
      <c r="B146" s="2" t="s">
        <v>146</v>
      </c>
      <c r="C146">
        <v>446651</v>
      </c>
      <c r="D146">
        <v>279928</v>
      </c>
      <c r="E146">
        <v>418301</v>
      </c>
    </row>
    <row r="147" spans="1:5" ht="18" thickBot="1" x14ac:dyDescent="0.25">
      <c r="A147" s="1">
        <v>42</v>
      </c>
      <c r="B147" s="2" t="s">
        <v>147</v>
      </c>
      <c r="C147">
        <v>138797</v>
      </c>
      <c r="D147">
        <v>76939</v>
      </c>
      <c r="E147">
        <v>177101</v>
      </c>
    </row>
    <row r="148" spans="1:5" ht="18" thickBot="1" x14ac:dyDescent="0.25">
      <c r="A148" s="1">
        <v>43</v>
      </c>
      <c r="B148" s="2" t="s">
        <v>148</v>
      </c>
      <c r="C148">
        <v>59374</v>
      </c>
      <c r="D148">
        <v>155168</v>
      </c>
      <c r="E148">
        <v>397510</v>
      </c>
    </row>
    <row r="149" spans="1:5" ht="18" thickBot="1" x14ac:dyDescent="0.25">
      <c r="A149" s="1">
        <v>44</v>
      </c>
      <c r="B149" s="2" t="s">
        <v>149</v>
      </c>
      <c r="C149">
        <v>465794</v>
      </c>
      <c r="D149">
        <v>272979</v>
      </c>
      <c r="E149">
        <v>396648</v>
      </c>
    </row>
    <row r="150" spans="1:5" ht="18" thickBot="1" x14ac:dyDescent="0.25">
      <c r="A150" s="1">
        <v>45</v>
      </c>
      <c r="B150" s="2" t="s">
        <v>150</v>
      </c>
      <c r="C150">
        <v>447663</v>
      </c>
      <c r="D150">
        <v>144908</v>
      </c>
      <c r="E150">
        <v>36295</v>
      </c>
    </row>
    <row r="151" spans="1:5" ht="18" thickBot="1" x14ac:dyDescent="0.25">
      <c r="A151" s="1">
        <v>46</v>
      </c>
      <c r="B151" s="2" t="s">
        <v>151</v>
      </c>
      <c r="C151">
        <v>143129</v>
      </c>
      <c r="D151">
        <v>126866</v>
      </c>
      <c r="E151">
        <v>121499</v>
      </c>
    </row>
    <row r="152" spans="1:5" ht="18" thickBot="1" x14ac:dyDescent="0.25">
      <c r="A152" s="1">
        <v>47</v>
      </c>
      <c r="B152" s="2" t="s">
        <v>152</v>
      </c>
      <c r="C152">
        <v>15479</v>
      </c>
      <c r="D152">
        <v>3342</v>
      </c>
      <c r="E152">
        <v>71210</v>
      </c>
    </row>
    <row r="153" spans="1:5" ht="18" thickBot="1" x14ac:dyDescent="0.25">
      <c r="A153" s="1">
        <v>48</v>
      </c>
      <c r="B153" s="2" t="s">
        <v>153</v>
      </c>
      <c r="C153">
        <v>4629267</v>
      </c>
      <c r="D153">
        <v>879051</v>
      </c>
      <c r="E153">
        <v>2829000</v>
      </c>
    </row>
    <row r="154" spans="1:5" ht="18" thickBot="1" x14ac:dyDescent="0.25">
      <c r="A154" s="1">
        <v>49</v>
      </c>
      <c r="B154" s="2" t="s">
        <v>154</v>
      </c>
      <c r="C154">
        <v>443574</v>
      </c>
      <c r="D154">
        <v>305182</v>
      </c>
      <c r="E154">
        <v>646966</v>
      </c>
    </row>
    <row r="155" spans="1:5" ht="18" thickBot="1" x14ac:dyDescent="0.25">
      <c r="A155" s="1">
        <v>50</v>
      </c>
      <c r="B155" s="2" t="s">
        <v>155</v>
      </c>
      <c r="C155">
        <v>164434</v>
      </c>
      <c r="D155">
        <v>102271</v>
      </c>
      <c r="E155">
        <v>129120</v>
      </c>
    </row>
    <row r="156" spans="1:5" ht="18" thickBot="1" x14ac:dyDescent="0.25">
      <c r="A156" s="1">
        <v>51</v>
      </c>
      <c r="B156" s="2" t="s">
        <v>156</v>
      </c>
      <c r="C156">
        <v>873346</v>
      </c>
      <c r="D156">
        <v>777619</v>
      </c>
      <c r="E156">
        <v>644050</v>
      </c>
    </row>
    <row r="157" spans="1:5" ht="18" thickBot="1" x14ac:dyDescent="0.25">
      <c r="A157" s="1">
        <v>52</v>
      </c>
      <c r="B157" s="2" t="s">
        <v>157</v>
      </c>
      <c r="C157">
        <v>130459</v>
      </c>
      <c r="D157">
        <v>65595</v>
      </c>
      <c r="E157">
        <v>172871</v>
      </c>
    </row>
    <row r="158" spans="1:5" ht="18" thickBot="1" x14ac:dyDescent="0.25">
      <c r="A158" s="1">
        <v>53</v>
      </c>
      <c r="B158" s="2" t="s">
        <v>158</v>
      </c>
      <c r="C158">
        <v>141382</v>
      </c>
      <c r="D158">
        <v>288099</v>
      </c>
      <c r="E158">
        <v>418374</v>
      </c>
    </row>
    <row r="159" spans="1:5" ht="18" thickBot="1" x14ac:dyDescent="0.25">
      <c r="A159" s="1">
        <v>54</v>
      </c>
      <c r="B159" s="2" t="s">
        <v>159</v>
      </c>
      <c r="C159">
        <v>210552</v>
      </c>
      <c r="D159">
        <v>61899</v>
      </c>
      <c r="E159">
        <v>134641</v>
      </c>
    </row>
    <row r="160" spans="1:5" ht="18" thickBot="1" x14ac:dyDescent="0.25">
      <c r="A160" s="1">
        <v>55</v>
      </c>
      <c r="B160" s="2" t="s">
        <v>160</v>
      </c>
      <c r="C160">
        <v>44062</v>
      </c>
      <c r="D160">
        <v>147519</v>
      </c>
      <c r="E160">
        <v>175543</v>
      </c>
    </row>
    <row r="161" spans="1:5" ht="18" thickBot="1" x14ac:dyDescent="0.25">
      <c r="A161" s="1">
        <v>56</v>
      </c>
      <c r="B161" s="2" t="s">
        <v>161</v>
      </c>
      <c r="C161">
        <v>1703706</v>
      </c>
      <c r="D161">
        <v>4187581</v>
      </c>
      <c r="E161">
        <v>480126</v>
      </c>
    </row>
    <row r="162" spans="1:5" ht="18" thickBot="1" x14ac:dyDescent="0.25">
      <c r="A162" s="1">
        <v>57</v>
      </c>
      <c r="B162" s="2" t="s">
        <v>162</v>
      </c>
      <c r="C162">
        <v>0</v>
      </c>
      <c r="D162">
        <v>588</v>
      </c>
      <c r="E162">
        <v>8233</v>
      </c>
    </row>
    <row r="163" spans="1:5" ht="18" thickBot="1" x14ac:dyDescent="0.25">
      <c r="A163" s="1">
        <v>58</v>
      </c>
      <c r="B163" s="2" t="s">
        <v>163</v>
      </c>
      <c r="C163">
        <v>397408</v>
      </c>
      <c r="D163">
        <v>107640</v>
      </c>
      <c r="E163">
        <v>314458</v>
      </c>
    </row>
    <row r="164" spans="1:5" ht="18" thickBot="1" x14ac:dyDescent="0.25">
      <c r="A164" s="1">
        <v>59</v>
      </c>
      <c r="B164" s="2" t="s">
        <v>164</v>
      </c>
      <c r="C164">
        <v>3497935</v>
      </c>
      <c r="D164">
        <v>1374417</v>
      </c>
      <c r="E164">
        <v>847988</v>
      </c>
    </row>
    <row r="165" spans="1:5" ht="18" thickBot="1" x14ac:dyDescent="0.25">
      <c r="A165" s="1">
        <v>60</v>
      </c>
      <c r="B165" s="2" t="s">
        <v>165</v>
      </c>
      <c r="C165">
        <v>1825958</v>
      </c>
      <c r="D165">
        <v>729576</v>
      </c>
      <c r="E165">
        <v>592697</v>
      </c>
    </row>
    <row r="166" spans="1:5" ht="18" thickBot="1" x14ac:dyDescent="0.25">
      <c r="A166" s="1">
        <v>61</v>
      </c>
      <c r="B166" s="2" t="s">
        <v>166</v>
      </c>
      <c r="C166">
        <v>4044622</v>
      </c>
      <c r="D166">
        <v>277595</v>
      </c>
      <c r="E166">
        <v>1082427</v>
      </c>
    </row>
    <row r="167" spans="1:5" ht="18" thickBot="1" x14ac:dyDescent="0.25">
      <c r="A167" s="1">
        <v>62</v>
      </c>
      <c r="B167" s="2" t="s">
        <v>167</v>
      </c>
      <c r="C167">
        <v>612673</v>
      </c>
      <c r="D167">
        <v>396520</v>
      </c>
      <c r="E167">
        <v>515641</v>
      </c>
    </row>
    <row r="168" spans="1:5" ht="18" thickBot="1" x14ac:dyDescent="0.25">
      <c r="A168" s="1">
        <v>63</v>
      </c>
      <c r="B168" s="2" t="s">
        <v>168</v>
      </c>
      <c r="C168">
        <v>6034</v>
      </c>
      <c r="D168">
        <v>4187</v>
      </c>
      <c r="E168">
        <v>32748</v>
      </c>
    </row>
    <row r="169" spans="1:5" ht="18" thickBot="1" x14ac:dyDescent="0.25">
      <c r="A169" s="1">
        <v>64</v>
      </c>
      <c r="B169" s="2" t="s">
        <v>169</v>
      </c>
      <c r="C169">
        <v>7584</v>
      </c>
      <c r="D169">
        <v>2818</v>
      </c>
      <c r="E169">
        <v>39085</v>
      </c>
    </row>
    <row r="170" spans="1:5" ht="18" thickBot="1" x14ac:dyDescent="0.25">
      <c r="A170" s="1">
        <v>65</v>
      </c>
      <c r="B170" s="2" t="s">
        <v>170</v>
      </c>
      <c r="C170">
        <v>298102</v>
      </c>
      <c r="D170">
        <v>145636</v>
      </c>
      <c r="E170">
        <v>417737</v>
      </c>
    </row>
    <row r="171" spans="1:5" ht="18" thickBot="1" x14ac:dyDescent="0.25">
      <c r="A171" s="1">
        <v>66</v>
      </c>
      <c r="B171" s="2" t="s">
        <v>171</v>
      </c>
      <c r="C171">
        <v>41887</v>
      </c>
      <c r="D171">
        <v>614880</v>
      </c>
      <c r="E171">
        <v>447681</v>
      </c>
    </row>
    <row r="172" spans="1:5" ht="18" thickBot="1" x14ac:dyDescent="0.25">
      <c r="A172" s="1">
        <v>67</v>
      </c>
      <c r="B172" s="2" t="s">
        <v>172</v>
      </c>
      <c r="C172">
        <v>569556</v>
      </c>
      <c r="D172">
        <v>164085</v>
      </c>
      <c r="E172">
        <v>0</v>
      </c>
    </row>
    <row r="173" spans="1:5" ht="18" thickBot="1" x14ac:dyDescent="0.25">
      <c r="A173" s="1">
        <v>68</v>
      </c>
      <c r="B173" s="2" t="s">
        <v>173</v>
      </c>
      <c r="C173">
        <v>620426</v>
      </c>
      <c r="D173">
        <v>81978</v>
      </c>
      <c r="E173">
        <v>177948</v>
      </c>
    </row>
    <row r="174" spans="1:5" ht="18" thickBot="1" x14ac:dyDescent="0.25">
      <c r="A174" s="1">
        <v>69</v>
      </c>
      <c r="B174" s="2" t="s">
        <v>174</v>
      </c>
      <c r="C174">
        <v>293188</v>
      </c>
      <c r="D174">
        <v>253253</v>
      </c>
      <c r="E174">
        <v>407334</v>
      </c>
    </row>
    <row r="175" spans="1:5" ht="18" thickBot="1" x14ac:dyDescent="0.25">
      <c r="A175" s="1">
        <v>70</v>
      </c>
      <c r="B175" s="2" t="s">
        <v>175</v>
      </c>
      <c r="C175">
        <v>128359</v>
      </c>
      <c r="D175">
        <v>244464</v>
      </c>
      <c r="E175">
        <v>455807</v>
      </c>
    </row>
    <row r="176" spans="1:5" ht="18" thickBot="1" x14ac:dyDescent="0.25">
      <c r="A176" s="1">
        <v>71</v>
      </c>
      <c r="B176" s="2" t="s">
        <v>176</v>
      </c>
      <c r="C176">
        <v>32573</v>
      </c>
      <c r="D176">
        <v>139333</v>
      </c>
      <c r="E176">
        <v>331249</v>
      </c>
    </row>
    <row r="177" spans="1:5" ht="18" thickBot="1" x14ac:dyDescent="0.25">
      <c r="A177" s="1">
        <v>72</v>
      </c>
      <c r="B177" s="2" t="s">
        <v>177</v>
      </c>
      <c r="C177">
        <v>1878</v>
      </c>
      <c r="D177">
        <v>252</v>
      </c>
      <c r="E177">
        <v>106818</v>
      </c>
    </row>
    <row r="178" spans="1:5" ht="18" thickBot="1" x14ac:dyDescent="0.25">
      <c r="A178" s="1">
        <v>73</v>
      </c>
      <c r="B178" s="2" t="s">
        <v>178</v>
      </c>
      <c r="C178">
        <v>97500</v>
      </c>
      <c r="D178">
        <v>119663</v>
      </c>
      <c r="E178">
        <v>215417</v>
      </c>
    </row>
    <row r="179" spans="1:5" ht="18" thickBot="1" x14ac:dyDescent="0.25">
      <c r="A179" s="1">
        <v>74</v>
      </c>
      <c r="B179" s="2" t="s">
        <v>179</v>
      </c>
      <c r="C179">
        <v>61171</v>
      </c>
      <c r="D179">
        <v>69216</v>
      </c>
      <c r="E179">
        <v>181130</v>
      </c>
    </row>
    <row r="180" spans="1:5" ht="18" thickBot="1" x14ac:dyDescent="0.25">
      <c r="A180" s="1">
        <v>75</v>
      </c>
      <c r="B180" s="2" t="s">
        <v>180</v>
      </c>
      <c r="C180">
        <v>100882</v>
      </c>
      <c r="D180">
        <v>130543</v>
      </c>
      <c r="E180">
        <v>56811</v>
      </c>
    </row>
    <row r="181" spans="1:5" ht="18" thickBot="1" x14ac:dyDescent="0.25">
      <c r="A181" s="1">
        <v>76</v>
      </c>
      <c r="B181" s="2" t="s">
        <v>181</v>
      </c>
      <c r="C181">
        <v>64500</v>
      </c>
      <c r="D181">
        <v>201922</v>
      </c>
      <c r="E181">
        <v>253944</v>
      </c>
    </row>
    <row r="182" spans="1:5" ht="18" thickBot="1" x14ac:dyDescent="0.25">
      <c r="A182" s="1">
        <v>77</v>
      </c>
      <c r="B182" s="2" t="s">
        <v>182</v>
      </c>
      <c r="C182">
        <v>395574</v>
      </c>
      <c r="D182">
        <v>319508</v>
      </c>
      <c r="E182">
        <v>446978</v>
      </c>
    </row>
    <row r="183" spans="1:5" ht="18" thickBot="1" x14ac:dyDescent="0.25">
      <c r="A183" s="1">
        <v>78</v>
      </c>
      <c r="B183" s="2" t="s">
        <v>183</v>
      </c>
      <c r="C183">
        <v>439703</v>
      </c>
      <c r="D183">
        <v>153176</v>
      </c>
      <c r="E183">
        <v>736684</v>
      </c>
    </row>
    <row r="184" spans="1:5" ht="18" thickBot="1" x14ac:dyDescent="0.25">
      <c r="A184" s="1">
        <v>79</v>
      </c>
      <c r="B184" s="2" t="s">
        <v>184</v>
      </c>
      <c r="C184">
        <v>173560</v>
      </c>
      <c r="D184">
        <v>274665</v>
      </c>
      <c r="E184">
        <v>450504</v>
      </c>
    </row>
    <row r="185" spans="1:5" ht="18" thickBot="1" x14ac:dyDescent="0.25">
      <c r="A185" s="1">
        <v>80</v>
      </c>
      <c r="B185" s="2" t="s">
        <v>185</v>
      </c>
      <c r="C185">
        <v>99567</v>
      </c>
      <c r="D185">
        <v>406791</v>
      </c>
      <c r="E185">
        <v>471040</v>
      </c>
    </row>
    <row r="186" spans="1:5" ht="18" thickBot="1" x14ac:dyDescent="0.25">
      <c r="A186" s="1">
        <v>81</v>
      </c>
      <c r="B186" s="2" t="s">
        <v>186</v>
      </c>
      <c r="C186">
        <v>255819</v>
      </c>
      <c r="D186">
        <v>380752</v>
      </c>
      <c r="E186">
        <v>2602330</v>
      </c>
    </row>
    <row r="187" spans="1:5" ht="18" thickBot="1" x14ac:dyDescent="0.25">
      <c r="A187" s="1">
        <v>82</v>
      </c>
      <c r="B187" s="2" t="s">
        <v>187</v>
      </c>
      <c r="C187">
        <v>36607</v>
      </c>
      <c r="D187">
        <v>77744</v>
      </c>
      <c r="E187">
        <v>197358</v>
      </c>
    </row>
    <row r="188" spans="1:5" ht="18" thickBot="1" x14ac:dyDescent="0.25">
      <c r="A188" s="1">
        <v>83</v>
      </c>
      <c r="B188" s="2" t="s">
        <v>188</v>
      </c>
      <c r="C188">
        <v>14060</v>
      </c>
      <c r="D188">
        <v>3674</v>
      </c>
      <c r="E188">
        <v>7983</v>
      </c>
    </row>
    <row r="189" spans="1:5" ht="18" thickBot="1" x14ac:dyDescent="0.25">
      <c r="A189" s="1">
        <v>84</v>
      </c>
      <c r="B189" s="2" t="s">
        <v>189</v>
      </c>
      <c r="C189">
        <v>27490</v>
      </c>
      <c r="D189">
        <v>59457</v>
      </c>
      <c r="E189">
        <v>478358</v>
      </c>
    </row>
    <row r="190" spans="1:5" ht="18" thickBot="1" x14ac:dyDescent="0.25">
      <c r="A190" s="1">
        <v>85</v>
      </c>
      <c r="B190" s="2" t="s">
        <v>190</v>
      </c>
      <c r="C190">
        <v>7363</v>
      </c>
      <c r="D190">
        <v>0</v>
      </c>
      <c r="E190">
        <v>12348</v>
      </c>
    </row>
    <row r="191" spans="1:5" ht="18" thickBot="1" x14ac:dyDescent="0.25">
      <c r="A191" s="1">
        <v>86</v>
      </c>
      <c r="B191" s="2" t="s">
        <v>191</v>
      </c>
      <c r="C191">
        <v>37334</v>
      </c>
      <c r="D191">
        <v>138479</v>
      </c>
      <c r="E191">
        <v>423263</v>
      </c>
    </row>
    <row r="192" spans="1:5" ht="18" thickBot="1" x14ac:dyDescent="0.25">
      <c r="A192" s="1">
        <v>87</v>
      </c>
      <c r="B192" s="2" t="s">
        <v>192</v>
      </c>
      <c r="C192">
        <v>304928</v>
      </c>
      <c r="D192">
        <v>126114</v>
      </c>
      <c r="E192">
        <v>247274</v>
      </c>
    </row>
    <row r="193" spans="1:5" ht="18" thickBot="1" x14ac:dyDescent="0.25">
      <c r="A193" s="1">
        <v>88</v>
      </c>
      <c r="B193" s="2" t="s">
        <v>193</v>
      </c>
      <c r="C193">
        <v>482220</v>
      </c>
      <c r="D193">
        <v>512305</v>
      </c>
      <c r="E193">
        <v>303622</v>
      </c>
    </row>
    <row r="194" spans="1:5" ht="18" thickBot="1" x14ac:dyDescent="0.25">
      <c r="A194" s="1">
        <v>89</v>
      </c>
      <c r="B194" s="2" t="s">
        <v>194</v>
      </c>
      <c r="C194">
        <v>193021</v>
      </c>
      <c r="D194">
        <v>110872</v>
      </c>
      <c r="E194">
        <v>0</v>
      </c>
    </row>
    <row r="195" spans="1:5" ht="18" thickBot="1" x14ac:dyDescent="0.25">
      <c r="A195" s="1">
        <v>90</v>
      </c>
      <c r="B195" s="2" t="s">
        <v>195</v>
      </c>
      <c r="C195">
        <v>7634</v>
      </c>
      <c r="D195">
        <v>2419</v>
      </c>
      <c r="E195">
        <v>141027</v>
      </c>
    </row>
    <row r="196" spans="1:5" ht="18" thickBot="1" x14ac:dyDescent="0.25">
      <c r="A196" s="1">
        <v>91</v>
      </c>
      <c r="B196" s="2" t="s">
        <v>196</v>
      </c>
      <c r="C196">
        <v>34699</v>
      </c>
      <c r="D196">
        <v>116315</v>
      </c>
      <c r="E196">
        <v>306324</v>
      </c>
    </row>
    <row r="197" spans="1:5" ht="18" thickBot="1" x14ac:dyDescent="0.25">
      <c r="A197" s="1">
        <v>92</v>
      </c>
      <c r="B197" s="2" t="s">
        <v>197</v>
      </c>
      <c r="C197">
        <v>4663</v>
      </c>
      <c r="D197">
        <v>4557</v>
      </c>
      <c r="E197">
        <v>10547</v>
      </c>
    </row>
    <row r="198" spans="1:5" ht="18" thickBot="1" x14ac:dyDescent="0.25">
      <c r="A198" s="1">
        <v>93</v>
      </c>
      <c r="B198" s="2" t="s">
        <v>198</v>
      </c>
      <c r="C198">
        <v>18464</v>
      </c>
      <c r="D198">
        <v>10954</v>
      </c>
      <c r="E198">
        <v>128720</v>
      </c>
    </row>
    <row r="199" spans="1:5" ht="18" thickBot="1" x14ac:dyDescent="0.25">
      <c r="A199" s="1">
        <v>94</v>
      </c>
      <c r="B199" s="2" t="s">
        <v>199</v>
      </c>
      <c r="C199">
        <v>12549</v>
      </c>
      <c r="D199">
        <v>1946</v>
      </c>
      <c r="E199">
        <v>43801</v>
      </c>
    </row>
    <row r="200" spans="1:5" ht="18" thickBot="1" x14ac:dyDescent="0.25">
      <c r="A200" s="1">
        <v>95</v>
      </c>
      <c r="B200" s="2" t="s">
        <v>200</v>
      </c>
      <c r="C200">
        <v>40845</v>
      </c>
      <c r="D200">
        <v>91859</v>
      </c>
      <c r="E200">
        <v>243240</v>
      </c>
    </row>
    <row r="201" spans="1:5" ht="18" thickBot="1" x14ac:dyDescent="0.25">
      <c r="A201" s="1">
        <v>96</v>
      </c>
      <c r="B201" s="2" t="s">
        <v>201</v>
      </c>
      <c r="C201">
        <v>553669</v>
      </c>
      <c r="D201">
        <v>482975</v>
      </c>
      <c r="E201">
        <v>528942</v>
      </c>
    </row>
    <row r="202" spans="1:5" ht="18" thickBot="1" x14ac:dyDescent="0.25">
      <c r="A202" s="1">
        <v>97</v>
      </c>
      <c r="B202" s="2" t="s">
        <v>202</v>
      </c>
      <c r="C202">
        <v>8758</v>
      </c>
      <c r="D202">
        <v>11351</v>
      </c>
      <c r="E202">
        <v>22485</v>
      </c>
    </row>
    <row r="203" spans="1:5" ht="18" thickBot="1" x14ac:dyDescent="0.25">
      <c r="A203" s="1">
        <v>98</v>
      </c>
      <c r="B203" s="2" t="s">
        <v>203</v>
      </c>
      <c r="C203">
        <v>441</v>
      </c>
      <c r="D203">
        <v>5805</v>
      </c>
      <c r="E203">
        <v>15872</v>
      </c>
    </row>
    <row r="204" spans="1:5" ht="18" thickBot="1" x14ac:dyDescent="0.25">
      <c r="A204" s="1">
        <v>99</v>
      </c>
      <c r="B204" s="2" t="s">
        <v>204</v>
      </c>
      <c r="C204">
        <v>94778</v>
      </c>
      <c r="D204">
        <v>290182</v>
      </c>
      <c r="E204">
        <v>578712</v>
      </c>
    </row>
    <row r="205" spans="1:5" ht="18" thickBot="1" x14ac:dyDescent="0.25">
      <c r="A205" s="1">
        <v>100</v>
      </c>
      <c r="B205" s="2" t="s">
        <v>205</v>
      </c>
      <c r="C205">
        <v>128253</v>
      </c>
      <c r="D205">
        <v>161267</v>
      </c>
      <c r="E205">
        <v>188509</v>
      </c>
    </row>
  </sheetData>
  <pageMargins left="0.7" right="0.7" top="0.78740157499999996" bottom="0.78740157499999996" header="0.3" footer="0.3"/>
  <ignoredErrors>
    <ignoredError sqref="G109:I109 G112:I112 G5:I5 G8:I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9671-B55C-9247-9C11-D818BB7C27D4}">
  <dimension ref="A1:D47"/>
  <sheetViews>
    <sheetView topLeftCell="A33" workbookViewId="0">
      <selection activeCell="A43" sqref="A43"/>
    </sheetView>
  </sheetViews>
  <sheetFormatPr baseColWidth="10" defaultRowHeight="16" x14ac:dyDescent="0.2"/>
  <cols>
    <col min="1" max="1" width="23.33203125" customWidth="1"/>
    <col min="2" max="3" width="19.83203125" customWidth="1"/>
    <col min="4" max="4" width="9.1640625" customWidth="1"/>
  </cols>
  <sheetData>
    <row r="1" spans="1:4" x14ac:dyDescent="0.2">
      <c r="A1" t="s">
        <v>228</v>
      </c>
    </row>
    <row r="2" spans="1:4" x14ac:dyDescent="0.2">
      <c r="A2" t="s">
        <v>225</v>
      </c>
      <c r="B2" t="s">
        <v>226</v>
      </c>
      <c r="C2" t="s">
        <v>227</v>
      </c>
      <c r="D2" t="s">
        <v>224</v>
      </c>
    </row>
    <row r="3" spans="1:4" x14ac:dyDescent="0.2">
      <c r="A3" s="4">
        <f>Tabelle1!G22</f>
        <v>82018245</v>
      </c>
      <c r="B3" s="4">
        <f>Tabelle1!H22</f>
        <v>58580856</v>
      </c>
      <c r="C3" s="4">
        <f>Tabelle1!I22</f>
        <v>28392419</v>
      </c>
      <c r="D3">
        <v>2019</v>
      </c>
    </row>
    <row r="4" spans="1:4" x14ac:dyDescent="0.2">
      <c r="A4" s="4">
        <f>Tabelle1!G23</f>
        <v>55945669</v>
      </c>
      <c r="B4" s="4">
        <f>Tabelle1!H23</f>
        <v>37098637</v>
      </c>
      <c r="C4" s="4">
        <f>Tabelle1!I23</f>
        <v>18977124</v>
      </c>
      <c r="D4">
        <v>2020</v>
      </c>
    </row>
    <row r="5" spans="1:4" x14ac:dyDescent="0.2">
      <c r="A5" s="4">
        <f>Tabelle1!G24</f>
        <v>89157824</v>
      </c>
      <c r="B5" s="4">
        <f>Tabelle1!H24</f>
        <v>68596857</v>
      </c>
      <c r="C5" s="4">
        <f>Tabelle1!I24</f>
        <v>35904153</v>
      </c>
      <c r="D5">
        <v>2021</v>
      </c>
    </row>
    <row r="8" spans="1:4" x14ac:dyDescent="0.2">
      <c r="A8" t="s">
        <v>232</v>
      </c>
    </row>
    <row r="9" spans="1:4" x14ac:dyDescent="0.2">
      <c r="A9">
        <v>-31.79</v>
      </c>
      <c r="B9">
        <v>-36.67</v>
      </c>
      <c r="C9">
        <v>-33.159999999999997</v>
      </c>
      <c r="D9" t="s">
        <v>233</v>
      </c>
    </row>
    <row r="10" spans="1:4" x14ac:dyDescent="0.2">
      <c r="A10">
        <v>59.37</v>
      </c>
      <c r="B10">
        <v>84.9</v>
      </c>
      <c r="C10">
        <v>89.2</v>
      </c>
      <c r="D10" t="s">
        <v>234</v>
      </c>
    </row>
    <row r="38" spans="1:4" x14ac:dyDescent="0.2">
      <c r="A38" t="s">
        <v>229</v>
      </c>
    </row>
    <row r="39" spans="1:4" x14ac:dyDescent="0.2">
      <c r="A39" t="s">
        <v>230</v>
      </c>
      <c r="B39" t="s">
        <v>226</v>
      </c>
      <c r="C39" t="s">
        <v>231</v>
      </c>
      <c r="D39" t="s">
        <v>224</v>
      </c>
    </row>
    <row r="40" spans="1:4" x14ac:dyDescent="0.2">
      <c r="A40" s="4">
        <f>Tabelle1!G106</f>
        <v>57931068</v>
      </c>
      <c r="B40" s="4">
        <f>Tabelle1!G109</f>
        <v>38753326</v>
      </c>
      <c r="C40" s="4">
        <f>Tabelle1!G112</f>
        <v>8334274</v>
      </c>
      <c r="D40">
        <v>2019</v>
      </c>
    </row>
    <row r="41" spans="1:4" x14ac:dyDescent="0.2">
      <c r="A41" s="4">
        <f>Tabelle1!H106</f>
        <v>35742132</v>
      </c>
      <c r="B41" s="4">
        <f>Tabelle1!H109</f>
        <v>21412087</v>
      </c>
      <c r="C41" s="4">
        <f>Tabelle1!H112</f>
        <v>7477080</v>
      </c>
      <c r="D41">
        <v>2020</v>
      </c>
    </row>
    <row r="42" spans="1:4" x14ac:dyDescent="0.2">
      <c r="A42" s="4">
        <f>Tabelle1!I106</f>
        <v>58288782</v>
      </c>
      <c r="B42" s="4">
        <f>Tabelle1!I109</f>
        <v>41192103</v>
      </c>
      <c r="C42" s="4">
        <f>Tabelle1!I112</f>
        <v>13377953</v>
      </c>
      <c r="D42">
        <v>2021</v>
      </c>
    </row>
    <row r="45" spans="1:4" x14ac:dyDescent="0.2">
      <c r="A45" t="s">
        <v>232</v>
      </c>
    </row>
    <row r="46" spans="1:4" x14ac:dyDescent="0.2">
      <c r="A46">
        <v>-38.299999999999997</v>
      </c>
      <c r="B46">
        <v>-44.75</v>
      </c>
      <c r="C46">
        <v>-10.29</v>
      </c>
      <c r="D46" t="s">
        <v>233</v>
      </c>
    </row>
    <row r="47" spans="1:4" x14ac:dyDescent="0.2">
      <c r="A47">
        <v>63.09</v>
      </c>
      <c r="B47">
        <v>92.38</v>
      </c>
      <c r="C47">
        <v>78.92</v>
      </c>
      <c r="D47" t="s">
        <v>235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Wiegel</dc:creator>
  <cp:lastModifiedBy>Julia Wiegel</cp:lastModifiedBy>
  <dcterms:created xsi:type="dcterms:W3CDTF">2024-04-17T11:28:05Z</dcterms:created>
  <dcterms:modified xsi:type="dcterms:W3CDTF">2024-05-07T08:14:12Z</dcterms:modified>
</cp:coreProperties>
</file>