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39605/Documents/GitHub/2013_Fire_Attack/Part_II/2_Data/"/>
    </mc:Choice>
  </mc:AlternateContent>
  <bookViews>
    <workbookView xWindow="20" yWindow="460" windowWidth="23600" windowHeight="16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H38" i="1"/>
  <c r="G38" i="1"/>
  <c r="D38" i="1"/>
  <c r="C38" i="1"/>
  <c r="H29" i="1"/>
  <c r="H19" i="1"/>
  <c r="H20" i="1"/>
  <c r="H21" i="1"/>
  <c r="H22" i="1"/>
  <c r="H23" i="1"/>
  <c r="H24" i="1"/>
  <c r="H25" i="1"/>
  <c r="H26" i="1"/>
  <c r="H27" i="1"/>
  <c r="H28" i="1"/>
  <c r="H18" i="1"/>
  <c r="D19" i="1"/>
  <c r="D20" i="1"/>
  <c r="D21" i="1"/>
  <c r="D22" i="1"/>
  <c r="D23" i="1"/>
  <c r="D24" i="1"/>
  <c r="D25" i="1"/>
  <c r="D26" i="1"/>
  <c r="D27" i="1"/>
  <c r="D28" i="1"/>
  <c r="C29" i="1"/>
  <c r="B29" i="1"/>
  <c r="D29" i="1"/>
  <c r="D18" i="1"/>
  <c r="L20" i="1"/>
  <c r="L26" i="1"/>
  <c r="B32" i="1"/>
  <c r="F30" i="1"/>
  <c r="C30" i="1"/>
  <c r="H30" i="1"/>
  <c r="B30" i="1"/>
  <c r="G30" i="1"/>
  <c r="D30" i="1"/>
  <c r="E30" i="1"/>
  <c r="E29" i="1"/>
  <c r="F29" i="1"/>
  <c r="G29" i="1"/>
  <c r="L28" i="1"/>
  <c r="C34" i="1"/>
  <c r="E31" i="1"/>
  <c r="C31" i="1"/>
  <c r="E35" i="1"/>
  <c r="E32" i="1"/>
  <c r="C32" i="1"/>
  <c r="E36" i="1"/>
  <c r="E34" i="1"/>
  <c r="D31" i="1"/>
  <c r="F31" i="1"/>
  <c r="D32" i="1"/>
  <c r="F32" i="1"/>
  <c r="B31" i="1"/>
  <c r="D35" i="1"/>
  <c r="D36" i="1"/>
  <c r="D34" i="1"/>
  <c r="H32" i="1"/>
  <c r="G32" i="1"/>
  <c r="H31" i="1"/>
  <c r="G31" i="1"/>
  <c r="I29" i="1"/>
  <c r="D14" i="1"/>
  <c r="C14" i="1"/>
  <c r="F14" i="1"/>
  <c r="D15" i="1"/>
  <c r="C15" i="1"/>
  <c r="F15" i="1"/>
  <c r="D13" i="1"/>
  <c r="C13" i="1"/>
  <c r="F13" i="1"/>
  <c r="B14" i="1"/>
  <c r="E14" i="1"/>
  <c r="B15" i="1"/>
  <c r="E15" i="1"/>
  <c r="B13" i="1"/>
  <c r="E13" i="1"/>
</calcChain>
</file>

<file path=xl/sharedStrings.xml><?xml version="1.0" encoding="utf-8"?>
<sst xmlns="http://schemas.openxmlformats.org/spreadsheetml/2006/main" count="60" uniqueCount="28">
  <si>
    <t>Ig</t>
  </si>
  <si>
    <t>Intervention</t>
  </si>
  <si>
    <t>Peak</t>
  </si>
  <si>
    <t>Avg</t>
  </si>
  <si>
    <t>Avg (Int)</t>
  </si>
  <si>
    <t>Avg (Ext)</t>
  </si>
  <si>
    <t>Fire</t>
  </si>
  <si>
    <t>Hose</t>
  </si>
  <si>
    <t>Experiment_10</t>
  </si>
  <si>
    <t>Experiment_11</t>
  </si>
  <si>
    <t>Experiment_13</t>
  </si>
  <si>
    <t>Experiment_16</t>
  </si>
  <si>
    <t>Experiment_18</t>
  </si>
  <si>
    <t>Experiment_19</t>
  </si>
  <si>
    <t>Experiment_20</t>
  </si>
  <si>
    <t>Experiment_21</t>
  </si>
  <si>
    <t>Experiment_4</t>
  </si>
  <si>
    <t>Experiment_6</t>
  </si>
  <si>
    <t>Experiment_7</t>
  </si>
  <si>
    <t>First Flow</t>
  </si>
  <si>
    <t>30 Seconds Post</t>
  </si>
  <si>
    <t>45 Seconds Post</t>
  </si>
  <si>
    <t>Table</t>
  </si>
  <si>
    <t>Table + Spool</t>
  </si>
  <si>
    <t>Floor</t>
  </si>
  <si>
    <t>Two Rooms Fire</t>
  </si>
  <si>
    <t>Single Vent</t>
  </si>
  <si>
    <t>No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</si>
</sst>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6" fontId="0" fillId="3" borderId="0" xfId="0" applyNumberFormat="1" applyFill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130" zoomScaleNormal="130" zoomScalePageLayoutView="130" workbookViewId="0">
      <selection activeCell="B38" sqref="B38"/>
    </sheetView>
  </sheetViews>
  <sheetFormatPr baseColWidth="10" defaultRowHeight="16" x14ac:dyDescent="0.2"/>
  <cols>
    <col min="1" max="1" width="13.5" bestFit="1" customWidth="1"/>
    <col min="4" max="5" width="14.33203125" bestFit="1" customWidth="1"/>
    <col min="8" max="8" width="12.1640625" bestFit="1" customWidth="1"/>
    <col min="10" max="10" width="12.1640625" bestFit="1" customWidth="1"/>
    <col min="11" max="11" width="13.5" bestFit="1" customWidth="1"/>
    <col min="15" max="16" width="13.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6</v>
      </c>
      <c r="F1" t="s">
        <v>7</v>
      </c>
    </row>
    <row r="2" spans="1:6" x14ac:dyDescent="0.2">
      <c r="A2">
        <v>4</v>
      </c>
      <c r="B2">
        <v>1.6</v>
      </c>
      <c r="C2">
        <v>4.0999999999999996</v>
      </c>
      <c r="D2">
        <v>4.0999999999999996</v>
      </c>
    </row>
    <row r="3" spans="1:6" x14ac:dyDescent="0.2">
      <c r="A3">
        <v>6</v>
      </c>
      <c r="B3">
        <v>1.1000000000000001</v>
      </c>
      <c r="C3">
        <v>3.8</v>
      </c>
      <c r="D3">
        <v>5</v>
      </c>
    </row>
    <row r="4" spans="1:6" x14ac:dyDescent="0.2">
      <c r="A4">
        <v>7</v>
      </c>
      <c r="B4">
        <v>1.5</v>
      </c>
      <c r="C4">
        <v>1.9</v>
      </c>
      <c r="D4">
        <v>5.5</v>
      </c>
    </row>
    <row r="5" spans="1:6" x14ac:dyDescent="0.2">
      <c r="A5">
        <v>13</v>
      </c>
      <c r="B5">
        <v>1.5</v>
      </c>
      <c r="C5">
        <v>4.9000000000000004</v>
      </c>
      <c r="D5">
        <v>4</v>
      </c>
    </row>
    <row r="6" spans="1:6" x14ac:dyDescent="0.2">
      <c r="A6">
        <v>16</v>
      </c>
      <c r="B6">
        <v>1.6</v>
      </c>
      <c r="C6">
        <v>2.6</v>
      </c>
      <c r="D6">
        <v>4</v>
      </c>
    </row>
    <row r="7" spans="1:6" x14ac:dyDescent="0.2">
      <c r="A7">
        <v>18</v>
      </c>
      <c r="B7">
        <v>0.8</v>
      </c>
      <c r="C7">
        <v>1.1000000000000001</v>
      </c>
      <c r="D7">
        <v>2</v>
      </c>
    </row>
    <row r="8" spans="1:6" x14ac:dyDescent="0.2">
      <c r="A8">
        <v>19</v>
      </c>
      <c r="B8">
        <v>1.3</v>
      </c>
      <c r="C8">
        <v>1.5</v>
      </c>
      <c r="D8">
        <v>3.3</v>
      </c>
    </row>
    <row r="9" spans="1:6" x14ac:dyDescent="0.2">
      <c r="A9">
        <v>20</v>
      </c>
      <c r="B9">
        <v>1.8</v>
      </c>
      <c r="C9">
        <v>2.5</v>
      </c>
      <c r="D9">
        <v>5.7</v>
      </c>
    </row>
    <row r="10" spans="1:6" x14ac:dyDescent="0.2">
      <c r="A10">
        <v>10</v>
      </c>
      <c r="B10">
        <v>1.9</v>
      </c>
      <c r="C10">
        <v>5.4</v>
      </c>
      <c r="D10">
        <v>9.1</v>
      </c>
    </row>
    <row r="11" spans="1:6" x14ac:dyDescent="0.2">
      <c r="A11">
        <v>11</v>
      </c>
      <c r="B11">
        <v>1.5</v>
      </c>
      <c r="C11">
        <v>4.9000000000000004</v>
      </c>
      <c r="D11">
        <v>6.8</v>
      </c>
    </row>
    <row r="12" spans="1:6" x14ac:dyDescent="0.2">
      <c r="A12">
        <v>21</v>
      </c>
      <c r="B12">
        <v>2</v>
      </c>
      <c r="C12">
        <v>2.6</v>
      </c>
      <c r="D12">
        <v>8</v>
      </c>
    </row>
    <row r="13" spans="1:6" x14ac:dyDescent="0.2">
      <c r="A13" t="s">
        <v>3</v>
      </c>
      <c r="B13">
        <f>AVERAGE(B2:B12)</f>
        <v>1.5090909090909093</v>
      </c>
      <c r="C13">
        <f>AVERAGE(C2:C12)</f>
        <v>3.2090909090909094</v>
      </c>
      <c r="D13">
        <f>AVERAGE(D2:D12)</f>
        <v>5.2272727272727275</v>
      </c>
      <c r="E13">
        <f>C13-B13</f>
        <v>1.7000000000000002</v>
      </c>
      <c r="F13">
        <f>D13-C13</f>
        <v>2.0181818181818181</v>
      </c>
    </row>
    <row r="14" spans="1:6" x14ac:dyDescent="0.2">
      <c r="A14" t="s">
        <v>4</v>
      </c>
      <c r="B14">
        <f>AVERAGE(B2:B6)</f>
        <v>1.4600000000000002</v>
      </c>
      <c r="C14">
        <f t="shared" ref="C14:D14" si="0">AVERAGE(C2:C6)</f>
        <v>3.46</v>
      </c>
      <c r="D14">
        <f t="shared" si="0"/>
        <v>4.5200000000000005</v>
      </c>
      <c r="E14">
        <f t="shared" ref="E14:E15" si="1">C14-B14</f>
        <v>1.9999999999999998</v>
      </c>
      <c r="F14">
        <f t="shared" ref="F14:F15" si="2">D14-C14</f>
        <v>1.0600000000000005</v>
      </c>
    </row>
    <row r="15" spans="1:6" x14ac:dyDescent="0.2">
      <c r="A15" t="s">
        <v>5</v>
      </c>
      <c r="B15">
        <f>AVERAGE(B7:B9)</f>
        <v>1.3</v>
      </c>
      <c r="C15">
        <f t="shared" ref="C15:D15" si="3">AVERAGE(C7:C9)</f>
        <v>1.7</v>
      </c>
      <c r="D15">
        <f t="shared" si="3"/>
        <v>3.6666666666666665</v>
      </c>
      <c r="E15">
        <f t="shared" si="1"/>
        <v>0.39999999999999991</v>
      </c>
      <c r="F15">
        <f t="shared" si="2"/>
        <v>1.9666666666666666</v>
      </c>
    </row>
    <row r="17" spans="1:18" x14ac:dyDescent="0.2">
      <c r="B17" t="s">
        <v>0</v>
      </c>
      <c r="C17" t="s">
        <v>19</v>
      </c>
      <c r="E17" t="s">
        <v>20</v>
      </c>
      <c r="F17" t="s">
        <v>21</v>
      </c>
      <c r="G17" t="s">
        <v>2</v>
      </c>
      <c r="Q17" t="s">
        <v>8</v>
      </c>
    </row>
    <row r="18" spans="1:18" x14ac:dyDescent="0.2">
      <c r="A18" s="2" t="s">
        <v>16</v>
      </c>
      <c r="B18" s="3">
        <v>1.6706270000000001</v>
      </c>
      <c r="C18" s="3">
        <v>4.0921659999999997</v>
      </c>
      <c r="D18" s="3">
        <f>C18-B18</f>
        <v>2.4215389999999997</v>
      </c>
      <c r="E18" s="3">
        <v>4.0921659999999997</v>
      </c>
      <c r="F18" s="3">
        <v>4.0921659999999997</v>
      </c>
      <c r="G18" s="3">
        <v>4.0999999999999996</v>
      </c>
      <c r="H18" s="3">
        <f>G18-B18</f>
        <v>2.4293729999999996</v>
      </c>
      <c r="J18" t="s">
        <v>22</v>
      </c>
      <c r="K18" t="s">
        <v>27</v>
      </c>
      <c r="R18" t="s">
        <v>9</v>
      </c>
    </row>
    <row r="19" spans="1:18" x14ac:dyDescent="0.2">
      <c r="A19" t="s">
        <v>17</v>
      </c>
      <c r="B19" s="4">
        <v>1.0923639999999999</v>
      </c>
      <c r="C19" s="4">
        <v>4.4005809999999999</v>
      </c>
      <c r="D19" s="3">
        <f t="shared" ref="D19:D29" si="4">C19-B19</f>
        <v>3.308217</v>
      </c>
      <c r="E19" s="4">
        <v>4.9260169999999999</v>
      </c>
      <c r="F19" s="4">
        <v>4.5821740000000002</v>
      </c>
      <c r="G19" s="4">
        <v>5</v>
      </c>
      <c r="H19" s="3">
        <f t="shared" ref="H19:H28" si="5">G19-B19</f>
        <v>3.9076360000000001</v>
      </c>
      <c r="J19" t="s">
        <v>22</v>
      </c>
      <c r="K19" t="s">
        <v>27</v>
      </c>
      <c r="R19" t="s">
        <v>10</v>
      </c>
    </row>
    <row r="20" spans="1:18" x14ac:dyDescent="0.2">
      <c r="A20" s="1" t="s">
        <v>18</v>
      </c>
      <c r="B20" s="5">
        <v>1.67489971</v>
      </c>
      <c r="C20" s="5">
        <v>2.0042877059999999</v>
      </c>
      <c r="D20" s="3">
        <f t="shared" si="4"/>
        <v>0.32938799599999991</v>
      </c>
      <c r="E20" s="5">
        <v>4.3229469920000003</v>
      </c>
      <c r="F20" s="5">
        <v>4.3229469920000003</v>
      </c>
      <c r="G20" s="5">
        <v>5.5</v>
      </c>
      <c r="H20" s="3">
        <f t="shared" si="5"/>
        <v>3.82510029</v>
      </c>
      <c r="J20" t="s">
        <v>23</v>
      </c>
      <c r="K20" t="s">
        <v>26</v>
      </c>
      <c r="L20">
        <f>E20-C20</f>
        <v>2.3186592860000004</v>
      </c>
      <c r="R20" t="s">
        <v>11</v>
      </c>
    </row>
    <row r="21" spans="1:18" x14ac:dyDescent="0.2">
      <c r="A21" s="2" t="s">
        <v>10</v>
      </c>
      <c r="B21" s="3">
        <v>1.55591363</v>
      </c>
      <c r="C21" s="3">
        <v>4.8864029000000002</v>
      </c>
      <c r="D21" s="3">
        <f t="shared" si="4"/>
        <v>3.3304892700000002</v>
      </c>
      <c r="E21" s="3">
        <v>4.8864029000000002</v>
      </c>
      <c r="F21" s="3">
        <v>4.8864029000000002</v>
      </c>
      <c r="G21" s="3">
        <v>4</v>
      </c>
      <c r="H21" s="3">
        <f t="shared" si="5"/>
        <v>2.44408637</v>
      </c>
      <c r="J21" t="s">
        <v>22</v>
      </c>
      <c r="K21" t="s">
        <v>25</v>
      </c>
      <c r="R21" t="s">
        <v>12</v>
      </c>
    </row>
    <row r="22" spans="1:18" x14ac:dyDescent="0.2">
      <c r="A22" s="2" t="s">
        <v>11</v>
      </c>
      <c r="B22" s="3">
        <v>1.5418684170000001</v>
      </c>
      <c r="C22" s="3">
        <v>3.3729445149999999</v>
      </c>
      <c r="D22" s="3">
        <f t="shared" si="4"/>
        <v>1.8310760979999998</v>
      </c>
      <c r="E22" s="3">
        <v>3.7376470290000001</v>
      </c>
      <c r="F22" s="3">
        <v>3.31205047</v>
      </c>
      <c r="G22" s="3">
        <v>4</v>
      </c>
      <c r="H22" s="3">
        <f t="shared" si="5"/>
        <v>2.4581315830000001</v>
      </c>
      <c r="J22" t="s">
        <v>24</v>
      </c>
      <c r="K22" t="s">
        <v>25</v>
      </c>
      <c r="R22" t="s">
        <v>13</v>
      </c>
    </row>
    <row r="23" spans="1:18" x14ac:dyDescent="0.2">
      <c r="A23" t="s">
        <v>12</v>
      </c>
      <c r="B23" s="4">
        <v>0.85547399999999996</v>
      </c>
      <c r="C23" s="4">
        <v>1.073318</v>
      </c>
      <c r="D23" s="3">
        <f t="shared" si="4"/>
        <v>0.21784400000000004</v>
      </c>
      <c r="E23" s="4">
        <v>1.1997249999999999</v>
      </c>
      <c r="F23" s="4">
        <v>1.2631049999999999</v>
      </c>
      <c r="G23" s="4">
        <v>2</v>
      </c>
      <c r="H23" s="3">
        <f t="shared" si="5"/>
        <v>1.1445259999999999</v>
      </c>
      <c r="J23" t="s">
        <v>22</v>
      </c>
      <c r="K23" t="s">
        <v>26</v>
      </c>
      <c r="R23" t="s">
        <v>14</v>
      </c>
    </row>
    <row r="24" spans="1:18" x14ac:dyDescent="0.2">
      <c r="A24" t="s">
        <v>13</v>
      </c>
      <c r="B24" s="4">
        <v>1.38188</v>
      </c>
      <c r="C24" s="4">
        <v>1.1422920000000001</v>
      </c>
      <c r="D24" s="3">
        <f t="shared" si="4"/>
        <v>-0.23958799999999991</v>
      </c>
      <c r="E24" s="4">
        <v>1.8559779999999999</v>
      </c>
      <c r="F24" s="4">
        <v>1.826114</v>
      </c>
      <c r="G24" s="4">
        <v>3.3</v>
      </c>
      <c r="H24" s="3">
        <f t="shared" si="5"/>
        <v>1.9181199999999998</v>
      </c>
      <c r="J24" t="s">
        <v>22</v>
      </c>
      <c r="K24" t="s">
        <v>26</v>
      </c>
      <c r="R24" t="s">
        <v>15</v>
      </c>
    </row>
    <row r="25" spans="1:18" x14ac:dyDescent="0.2">
      <c r="A25" t="s">
        <v>14</v>
      </c>
      <c r="B25" s="4">
        <v>1.957452789</v>
      </c>
      <c r="C25" s="4">
        <v>2.169149778</v>
      </c>
      <c r="D25" s="3">
        <f t="shared" si="4"/>
        <v>0.211696989</v>
      </c>
      <c r="E25" s="4">
        <v>4.3987701250000004</v>
      </c>
      <c r="F25" s="4">
        <v>5.0202826580000002</v>
      </c>
      <c r="G25" s="4">
        <v>5.7</v>
      </c>
      <c r="H25" s="3">
        <f t="shared" si="5"/>
        <v>3.7425472110000002</v>
      </c>
      <c r="J25" t="s">
        <v>22</v>
      </c>
      <c r="K25" t="s">
        <v>26</v>
      </c>
      <c r="R25" t="s">
        <v>16</v>
      </c>
    </row>
    <row r="26" spans="1:18" x14ac:dyDescent="0.2">
      <c r="A26" s="1" t="s">
        <v>8</v>
      </c>
      <c r="B26" s="5">
        <v>2.1829094320000002</v>
      </c>
      <c r="C26" s="5">
        <v>5.0287161630000003</v>
      </c>
      <c r="D26" s="3">
        <f t="shared" si="4"/>
        <v>2.8458067310000001</v>
      </c>
      <c r="E26" s="5">
        <v>5.5219787289999998</v>
      </c>
      <c r="F26" s="5">
        <v>6.3384754970000001</v>
      </c>
      <c r="G26" s="5">
        <v>9.1</v>
      </c>
      <c r="H26" s="3">
        <f t="shared" si="5"/>
        <v>6.917090567999999</v>
      </c>
      <c r="J26" t="s">
        <v>23</v>
      </c>
      <c r="K26" t="s">
        <v>26</v>
      </c>
      <c r="L26">
        <f>E26-C26</f>
        <v>0.4932625659999994</v>
      </c>
      <c r="R26" t="s">
        <v>17</v>
      </c>
    </row>
    <row r="27" spans="1:18" x14ac:dyDescent="0.2">
      <c r="A27" s="2" t="s">
        <v>9</v>
      </c>
      <c r="B27" s="3">
        <v>1.636236647</v>
      </c>
      <c r="C27" s="3">
        <v>4.6847521810000003</v>
      </c>
      <c r="D27" s="3">
        <f t="shared" si="4"/>
        <v>3.0485155340000003</v>
      </c>
      <c r="E27" s="3">
        <v>4.6847521810000003</v>
      </c>
      <c r="F27" s="3">
        <v>5.6222523989999997</v>
      </c>
      <c r="G27" s="3">
        <v>6.8</v>
      </c>
      <c r="H27" s="3">
        <f t="shared" si="5"/>
        <v>5.1637633530000002</v>
      </c>
      <c r="J27" t="s">
        <v>23</v>
      </c>
      <c r="K27" t="s">
        <v>26</v>
      </c>
      <c r="R27" t="s">
        <v>18</v>
      </c>
    </row>
    <row r="28" spans="1:18" x14ac:dyDescent="0.2">
      <c r="A28" s="1" t="s">
        <v>15</v>
      </c>
      <c r="B28" s="5">
        <v>2.170718908</v>
      </c>
      <c r="C28" s="5">
        <v>4.4314430319999998</v>
      </c>
      <c r="D28" s="3">
        <f t="shared" si="4"/>
        <v>2.2607241239999998</v>
      </c>
      <c r="E28" s="5">
        <v>6.7355238110000002</v>
      </c>
      <c r="F28" s="5">
        <v>7.6325335340000002</v>
      </c>
      <c r="G28" s="5">
        <v>8</v>
      </c>
      <c r="H28" s="3">
        <f t="shared" si="5"/>
        <v>5.8292810920000004</v>
      </c>
      <c r="J28" t="s">
        <v>23</v>
      </c>
      <c r="K28" t="s">
        <v>26</v>
      </c>
      <c r="L28">
        <f>E28-C28</f>
        <v>2.3040807790000004</v>
      </c>
    </row>
    <row r="29" spans="1:18" x14ac:dyDescent="0.2">
      <c r="A29" t="s">
        <v>3</v>
      </c>
      <c r="B29" s="4">
        <f>AVERAGE(B23:B25,B19)</f>
        <v>1.3217926972499998</v>
      </c>
      <c r="C29" s="4">
        <f t="shared" ref="C29:G29" si="6">AVERAGE(C23:C25,C19)</f>
        <v>2.1963351944999996</v>
      </c>
      <c r="D29" s="3">
        <f t="shared" si="4"/>
        <v>0.87454249724999977</v>
      </c>
      <c r="E29" s="4">
        <f t="shared" si="6"/>
        <v>3.0951225312499999</v>
      </c>
      <c r="F29" s="4">
        <f t="shared" si="6"/>
        <v>3.1729189144999999</v>
      </c>
      <c r="G29" s="4">
        <f t="shared" si="6"/>
        <v>4</v>
      </c>
      <c r="H29" s="4">
        <f>AVERAGE(H18:H28)</f>
        <v>3.6163323151818179</v>
      </c>
      <c r="I29">
        <f>G29-C29</f>
        <v>1.8036648055000004</v>
      </c>
    </row>
    <row r="30" spans="1:18" x14ac:dyDescent="0.2">
      <c r="B30">
        <f>AVERAGE(B26:B28,B20)</f>
        <v>1.9161911742500002</v>
      </c>
      <c r="C30">
        <f t="shared" ref="C30" si="7">AVERAGE(C26:C28,C20)</f>
        <v>4.0372997704999998</v>
      </c>
      <c r="D30">
        <f>AVERAGE(E26:E28,E20)</f>
        <v>5.3163004282500008</v>
      </c>
      <c r="E30">
        <f>AVERAGE(F26:F28,F20)</f>
        <v>5.9790521054999992</v>
      </c>
      <c r="F30">
        <f>AVERAGE(G26:G28,G20)</f>
        <v>7.35</v>
      </c>
      <c r="G30">
        <f>C30-B30</f>
        <v>2.1211085962499996</v>
      </c>
      <c r="H30">
        <f>F30-C30</f>
        <v>3.3127002294999999</v>
      </c>
    </row>
    <row r="31" spans="1:18" x14ac:dyDescent="0.2">
      <c r="A31" t="s">
        <v>4</v>
      </c>
      <c r="B31">
        <f>AVERAGE(B18:B22)</f>
        <v>1.5071345513999999</v>
      </c>
      <c r="C31">
        <f t="shared" ref="C31" si="8">AVERAGE(C18:C22)</f>
        <v>3.7512764241999994</v>
      </c>
      <c r="D31">
        <f>AVERAGE(E18:E22)</f>
        <v>4.3930359842</v>
      </c>
      <c r="E31">
        <f>AVERAGE(F18:F22)</f>
        <v>4.2391480723999999</v>
      </c>
      <c r="F31">
        <f>AVERAGE(G18:G22)</f>
        <v>4.5200000000000005</v>
      </c>
      <c r="G31">
        <f>C31-B31</f>
        <v>2.2441418727999993</v>
      </c>
      <c r="H31">
        <f>F31-C31</f>
        <v>0.76872357580000106</v>
      </c>
    </row>
    <row r="32" spans="1:18" x14ac:dyDescent="0.2">
      <c r="A32" t="s">
        <v>5</v>
      </c>
      <c r="B32">
        <f>AVERAGE(B23:B25)</f>
        <v>1.3982689296666664</v>
      </c>
      <c r="C32">
        <f t="shared" ref="C32" si="9">AVERAGE(C23:C25)</f>
        <v>1.4615865926666665</v>
      </c>
      <c r="D32">
        <f>AVERAGE(E23:E25)</f>
        <v>2.4848243750000001</v>
      </c>
      <c r="E32">
        <f>AVERAGE(F23:F25)</f>
        <v>2.7031672193333329</v>
      </c>
      <c r="F32">
        <f>AVERAGE(G23:G25)</f>
        <v>3.6666666666666665</v>
      </c>
      <c r="G32">
        <f>C32-B32</f>
        <v>6.331766300000008E-2</v>
      </c>
      <c r="H32">
        <f>F32-C32</f>
        <v>2.2050800740000001</v>
      </c>
    </row>
    <row r="34" spans="2:8" x14ac:dyDescent="0.2">
      <c r="C34">
        <f>C29-B29</f>
        <v>0.87454249724999977</v>
      </c>
      <c r="D34">
        <f>E29-C29</f>
        <v>0.89878733675000033</v>
      </c>
      <c r="E34">
        <f>F29-C29</f>
        <v>0.97658372000000027</v>
      </c>
    </row>
    <row r="35" spans="2:8" x14ac:dyDescent="0.2">
      <c r="D35">
        <f t="shared" ref="D35:D36" si="10">D31-C31</f>
        <v>0.64175956000000056</v>
      </c>
      <c r="E35">
        <f t="shared" ref="E35:E36" si="11">E31-C31</f>
        <v>0.48787164820000051</v>
      </c>
    </row>
    <row r="36" spans="2:8" x14ac:dyDescent="0.2">
      <c r="D36">
        <f t="shared" si="10"/>
        <v>1.0232377823333336</v>
      </c>
      <c r="E36">
        <f t="shared" si="11"/>
        <v>1.2415806266666665</v>
      </c>
    </row>
    <row r="38" spans="2:8" x14ac:dyDescent="0.2">
      <c r="B38">
        <f>_xlfn.STDEV.P(B18:B28)</f>
        <v>0.38949653823295172</v>
      </c>
      <c r="C38">
        <f>_xlfn.STDEV.P(C18:C28)</f>
        <v>1.446942864752101</v>
      </c>
      <c r="D38">
        <f>_xlfn.STDEV.P(D18:D28)</f>
        <v>1.3215938921787043</v>
      </c>
      <c r="G38">
        <f>_xlfn.STDEV.P(G18:G28)</f>
        <v>1.9982223504864203</v>
      </c>
      <c r="H38">
        <f>_xlfn.STDEV.P(H18:H28)</f>
        <v>1.6908651816673019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2017-08-15T18:23:37Z</dcterms:created>
  <dcterms:modified xsi:type="dcterms:W3CDTF">2017-08-20T02:10:59Z</dcterms:modified>
</cp:coreProperties>
</file>