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48459\Documents\GitHub\2013_Fire_Attack\Part_III\1_Info\"/>
    </mc:Choice>
  </mc:AlternateContent>
  <bookViews>
    <workbookView xWindow="0" yWindow="0" windowWidth="21600" windowHeight="9510" activeTab="3"/>
  </bookViews>
  <sheets>
    <sheet name="Testing" sheetId="1" r:id="rId1"/>
    <sheet name="Burn Days" sheetId="6" r:id="rId2"/>
    <sheet name="Fire Test Schedule" sheetId="7" r:id="rId3"/>
    <sheet name="Air Entrainment" sheetId="8" r:id="rId4"/>
    <sheet name="Video" sheetId="10" r:id="rId5"/>
  </sheets>
  <externalReferences>
    <externalReference r:id="rId6"/>
  </externalReferences>
  <definedNames>
    <definedName name="calendar" localSheetId="0">daygrid+Testing!firstdate-WEEKDAY(Testing!firstdate)-weekday_option</definedName>
    <definedName name="daygrid">days+weeks*7</definedName>
    <definedName name="daypattern">{1,2,3,4,5,6,7}</definedName>
    <definedName name="days">{0,1,2,3,4,5,6}</definedName>
    <definedName name="DayToStart">Testing!$H$4</definedName>
    <definedName name="firstdate" localSheetId="0">DATE(Testing!YearToDisplay,Testing!month,1)</definedName>
    <definedName name="M">MATCH([1]Personnel!MonthToDisplay,months,0)</definedName>
    <definedName name="month" localSheetId="0">MATCH(Testing!MonthToDisplay,months,0)</definedName>
    <definedName name="months">{"January","February","March","April","May","June","July","August","September","October","November","December"}</definedName>
    <definedName name="MonthToDisplay" localSheetId="0">Testing!$H$2</definedName>
    <definedName name="MonthToDisplayNumber" localSheetId="0">MATCH(Testing!MonthToDisplay,months,0)</definedName>
    <definedName name="ndx" localSheetId="0">ROUNDUP(MATCH(2,1/FREQUENCY(DATE(Testing!YearToDisplay,Testing!MonthToDisplayNumber,1),Testing!calendar))/7,0)</definedName>
    <definedName name="RowTitleRegion1...H4.1">Testing!$G$2</definedName>
    <definedName name="RowTitleRegion2...E16.1">Testing!$D$16</definedName>
    <definedName name="startdate" localSheetId="0">DATE(Testing!YearToDisplay,Testing!month,1)</definedName>
    <definedName name="TitleRegion1..H15.1">Testing!$A$5</definedName>
    <definedName name="TitleRegion2..c17.1">Testing!$A$5</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WeekStart">Testing!$K$3</definedName>
    <definedName name="YearToDisplay" localSheetId="0">Testing!$H$3</definedName>
  </definedNames>
  <calcPr calcId="152511"/>
</workbook>
</file>

<file path=xl/calcChain.xml><?xml version="1.0" encoding="utf-8"?>
<calcChain xmlns="http://schemas.openxmlformats.org/spreadsheetml/2006/main">
  <c r="H3" i="1" l="1"/>
  <c r="B16" i="1" s="1" a="1"/>
  <c r="B1" i="1"/>
  <c r="C16" i="1" l="1"/>
  <c r="B16" i="1"/>
  <c r="B12" i="1" a="1"/>
  <c r="B12" i="1" s="1"/>
  <c r="B14" i="1" a="1"/>
  <c r="B8" i="1" a="1"/>
  <c r="C8" i="1" s="1"/>
  <c r="B10" i="1" a="1"/>
  <c r="B5" i="1" a="1"/>
  <c r="B5" i="1" s="1"/>
  <c r="B6" i="1" a="1"/>
  <c r="B2" i="1"/>
  <c r="G12" i="1" l="1"/>
  <c r="E12" i="1"/>
  <c r="H12" i="1"/>
  <c r="D12" i="1"/>
  <c r="F12" i="1"/>
  <c r="C12" i="1"/>
  <c r="C14" i="1"/>
  <c r="G14" i="1"/>
  <c r="D14" i="1"/>
  <c r="H14" i="1"/>
  <c r="E14" i="1"/>
  <c r="B14" i="1"/>
  <c r="F14" i="1"/>
  <c r="D8" i="1"/>
  <c r="H8" i="1"/>
  <c r="F8" i="1"/>
  <c r="G8" i="1"/>
  <c r="B8" i="1"/>
  <c r="E8" i="1"/>
  <c r="C10" i="1"/>
  <c r="G10" i="1"/>
  <c r="D10" i="1"/>
  <c r="H10" i="1"/>
  <c r="E10" i="1"/>
  <c r="B10" i="1"/>
  <c r="F10" i="1"/>
  <c r="D5" i="1"/>
  <c r="F5" i="1"/>
  <c r="G5" i="1"/>
  <c r="E5" i="1"/>
  <c r="C5" i="1"/>
  <c r="H5" i="1"/>
  <c r="B6" i="1"/>
  <c r="F6" i="1"/>
  <c r="C6" i="1"/>
  <c r="G6" i="1"/>
  <c r="D6" i="1"/>
  <c r="H6" i="1"/>
  <c r="E6" i="1"/>
</calcChain>
</file>

<file path=xl/sharedStrings.xml><?xml version="1.0" encoding="utf-8"?>
<sst xmlns="http://schemas.openxmlformats.org/spreadsheetml/2006/main" count="226" uniqueCount="117">
  <si>
    <t>Notes</t>
  </si>
  <si>
    <t>CALENDAR YEAR</t>
  </si>
  <si>
    <t>1ST DAY OF WEEK</t>
  </si>
  <si>
    <t>CALENDAR MONTH</t>
  </si>
  <si>
    <t>daily notes</t>
  </si>
  <si>
    <t>MARCH</t>
  </si>
  <si>
    <t>SUNDAY</t>
  </si>
  <si>
    <t>Burn 5 &amp; 6</t>
  </si>
  <si>
    <t>Demobilize</t>
  </si>
  <si>
    <t>TESTING SCHEDULE</t>
  </si>
  <si>
    <t xml:space="preserve">Time </t>
  </si>
  <si>
    <t>Event</t>
  </si>
  <si>
    <t>Site Arrival</t>
  </si>
  <si>
    <t>0700-0900</t>
  </si>
  <si>
    <t>Instrument Checks, Final Preps</t>
  </si>
  <si>
    <t>0900-0945</t>
  </si>
  <si>
    <t>First Burn</t>
  </si>
  <si>
    <t>0945-1100</t>
  </si>
  <si>
    <t>1100-1145</t>
  </si>
  <si>
    <t>Second Burn</t>
  </si>
  <si>
    <t>1145-1300</t>
  </si>
  <si>
    <t>Lunch</t>
  </si>
  <si>
    <t>Overhaul, Furnish, Instrument Both Props</t>
  </si>
  <si>
    <t>1300-1800</t>
  </si>
  <si>
    <t>0630-0700</t>
  </si>
  <si>
    <t>FSRI on Site           Instrument Prop 1</t>
  </si>
  <si>
    <t>Prop 1 Entrainment &amp; Water Dist Testing, Instrument Prop 2</t>
  </si>
  <si>
    <t>Prop 1 Entrainment &amp; Water Dist Testing</t>
  </si>
  <si>
    <t>Burn 1 &amp; 2, Demo (Remove 1 layer 1/2" gypsum), Refurnish, Reinstrument</t>
  </si>
  <si>
    <t>Burn 3 &amp; 4, Demo (Remove 1 layer 1/2" gypsum), Refurnish, Reinstrument</t>
  </si>
  <si>
    <t>Burn</t>
  </si>
  <si>
    <t>Description</t>
  </si>
  <si>
    <t>Transitional, Regrow</t>
  </si>
  <si>
    <t>Transitional, Window Whip, Regrow</t>
  </si>
  <si>
    <t>Transitional to Interior</t>
  </si>
  <si>
    <t>Interior, Straight Stream</t>
  </si>
  <si>
    <t>Interior, Narrow Fog Push</t>
  </si>
  <si>
    <t>Dan - Door Control</t>
  </si>
  <si>
    <t xml:space="preserve">Camera </t>
  </si>
  <si>
    <t>Position</t>
  </si>
  <si>
    <t>Exterior BR1</t>
  </si>
  <si>
    <t>Exterior Hall</t>
  </si>
  <si>
    <t>BR1</t>
  </si>
  <si>
    <t xml:space="preserve">BR1 door </t>
  </si>
  <si>
    <t>Hall</t>
  </si>
  <si>
    <t>Hall IR</t>
  </si>
  <si>
    <t>BR1 Window</t>
  </si>
  <si>
    <t>BR1 Window IR</t>
  </si>
  <si>
    <t>Time (min)</t>
  </si>
  <si>
    <t>Action</t>
  </si>
  <si>
    <t>Background</t>
  </si>
  <si>
    <t>Straight Stream Fixed (start hall)</t>
  </si>
  <si>
    <t>Straight Stream WCW (start hall)</t>
  </si>
  <si>
    <t>No Action</t>
  </si>
  <si>
    <t xml:space="preserve">No Action </t>
  </si>
  <si>
    <t>Straight Stream Fixed (mid hall)</t>
  </si>
  <si>
    <t>Straight Stream WCW (mid hall)</t>
  </si>
  <si>
    <t>Straight Stream Fixed (end hall)</t>
  </si>
  <si>
    <t>Straight Stream WCW (end hall)</t>
  </si>
  <si>
    <t>Narrow Fog Fixed (start hall)</t>
  </si>
  <si>
    <t>Narrow Fog Fixed (mid hall)</t>
  </si>
  <si>
    <t>Narrow Fog Fixed (end hall)</t>
  </si>
  <si>
    <t>Experiment 4 (hall door open, BR1 window OPEN)</t>
  </si>
  <si>
    <t>End Test</t>
  </si>
  <si>
    <t>Start Hall</t>
  </si>
  <si>
    <t>Mid Hall</t>
  </si>
  <si>
    <t>End Hall</t>
  </si>
  <si>
    <t>INTERIOR</t>
  </si>
  <si>
    <t>EXTERIOR</t>
  </si>
  <si>
    <t>4' from hall door</t>
  </si>
  <si>
    <t>12' from hall door</t>
  </si>
  <si>
    <t>20' from hall door</t>
  </si>
  <si>
    <t>Time(min)</t>
  </si>
  <si>
    <t>6' Straight Stream Fixed</t>
  </si>
  <si>
    <t>6' Straight Stream 'O'</t>
  </si>
  <si>
    <t>6' Narrow Fog</t>
  </si>
  <si>
    <t>6' Narrow Fog 'O'</t>
  </si>
  <si>
    <t>12' Straight Stream Fixed</t>
  </si>
  <si>
    <t>12' Straight Stream 'O'</t>
  </si>
  <si>
    <t xml:space="preserve">12' Narrow Fog </t>
  </si>
  <si>
    <t>12' Narrow Fog 'O'</t>
  </si>
  <si>
    <t>Transitional Position</t>
  </si>
  <si>
    <t>Transitional Position, Nozzle Whip</t>
  </si>
  <si>
    <t>Half Bale in Window</t>
  </si>
  <si>
    <t>Experiment 1 (hall door open, BR1 window OPEN)</t>
  </si>
  <si>
    <t>Experiment 2 (hall door open, BR1 window OPEN)</t>
  </si>
  <si>
    <t>Experiment 3 (hall door open, BR1 window CLOSED)</t>
  </si>
  <si>
    <t>Narrow Fog 'O' (start hall)</t>
  </si>
  <si>
    <t>Narrow Fog 'O' (mid hall)</t>
  </si>
  <si>
    <t>Narrow Fog 'O' (end hall)</t>
  </si>
  <si>
    <t>At BR1 Door, Straight Stream Room Sweep</t>
  </si>
  <si>
    <t>At BR1 Door, Narrow Fog Room Sweep</t>
  </si>
  <si>
    <t>At BR1 Door, Straight Stream Fixed Max Angle</t>
  </si>
  <si>
    <t>At BR1 Door, Straight Stream Fixed Mid Ceiling</t>
  </si>
  <si>
    <t>At BR1 Door, Straight Stream Fixed Out Window</t>
  </si>
  <si>
    <t>At BR1 Door, Straight Stream 'O' Max Angle</t>
  </si>
  <si>
    <t>At BR1 Door, Straight Stream 'O' Mid Ceiling</t>
  </si>
  <si>
    <t>At BR1 Door, Straight Stream 'O' Out Window</t>
  </si>
  <si>
    <t>At BR1 Door, Narrow Fog Fixed Max Angle</t>
  </si>
  <si>
    <t>At BR1 Door, Narrow Fog 'O' Max Angle</t>
  </si>
  <si>
    <t>At BR1 Door, Narrow Fog Fixed Mid Ceiling</t>
  </si>
  <si>
    <t>At BR1 Door, Narrow Fog 'O' Mid Ceiling</t>
  </si>
  <si>
    <t>At BR1 Door, Narrow Fog Fixed Out Window</t>
  </si>
  <si>
    <t>At BR1 Door, Narrow Fog 'O' Out Window</t>
  </si>
  <si>
    <t>At Window Straight Stream Fixed</t>
  </si>
  <si>
    <t>At Window Straight Stream 'O'</t>
  </si>
  <si>
    <t>At Window Narrow Fog</t>
  </si>
  <si>
    <t>At Window Narrow Fog 'O'</t>
  </si>
  <si>
    <t>Experiment 5 (hall door OPEN, BR1 window OPEN)</t>
  </si>
  <si>
    <t>Experiment 6 (hall door OPEN, BR1 window OPEN)</t>
  </si>
  <si>
    <t>Experiment 7 (hall door OPEN, BR1 window OPEN)</t>
  </si>
  <si>
    <t>Experiment 8 (hall door OPEN, BR1 window OPEN)</t>
  </si>
  <si>
    <t>Experiment 9 (hall door OPEN, BR1 window OPEN)</t>
  </si>
  <si>
    <t>Experiment 11 (hall door OPEN, BR1 window OPEN)</t>
  </si>
  <si>
    <t>Experiment 10 (hall door OPEN, BR1 window OPEN)</t>
  </si>
  <si>
    <t>Experiment 12 (hall door OPEN, BR1 window OPEN)</t>
  </si>
  <si>
    <t xml:space="preserve">Completed March 7th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</si>
</sst>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aaaa"/>
    <numFmt numFmtId="165" formatCode="d"/>
  </numFmts>
  <fonts count="12" x14ac:knownFonts="1">
    <font>
      <sz val="11"/>
      <color theme="1" tint="0.14993743705557422"/>
      <name val="Trebuchet MS"/>
      <family val="2"/>
      <scheme val="minor"/>
    </font>
    <font>
      <sz val="12"/>
      <color theme="1" tint="0.14996795556505021"/>
      <name val="Trebuchet MS"/>
      <family val="2"/>
      <scheme val="minor"/>
    </font>
    <font>
      <sz val="11"/>
      <color theme="1" tint="0.14993743705557422"/>
      <name val="Trebuchet MS"/>
      <family val="2"/>
      <scheme val="minor"/>
    </font>
    <font>
      <sz val="11"/>
      <color theme="1" tint="0.1498764000366222"/>
      <name val="Trebuchet MS"/>
      <family val="2"/>
      <scheme val="minor"/>
    </font>
    <font>
      <b/>
      <sz val="55"/>
      <color theme="4" tint="-0.24994659260841701"/>
      <name val="Trebuchet MS"/>
      <family val="2"/>
      <scheme val="major"/>
    </font>
    <font>
      <sz val="11"/>
      <color theme="4" tint="-0.24994659260841701"/>
      <name val="Trebuchet MS"/>
      <family val="2"/>
      <scheme val="minor"/>
    </font>
    <font>
      <sz val="19"/>
      <color theme="1" tint="0.14993743705557422"/>
      <name val="Trebuchet MS"/>
      <family val="2"/>
      <scheme val="major"/>
    </font>
    <font>
      <sz val="11"/>
      <color theme="1" tint="0.14993743705557422"/>
      <name val="Trebuchet MS"/>
      <family val="2"/>
      <scheme val="major"/>
    </font>
    <font>
      <sz val="11"/>
      <color theme="0" tint="-4.9989318521683403E-2"/>
      <name val="Trebuchet MS"/>
      <family val="2"/>
      <scheme val="minor"/>
    </font>
    <font>
      <sz val="9"/>
      <color theme="1" tint="0.14993743705557422"/>
      <name val="Trebuchet MS"/>
      <family val="2"/>
      <scheme val="minor"/>
    </font>
    <font>
      <sz val="24"/>
      <color theme="4" tint="-0.24994659260841701"/>
      <name val="Trebuchet MS"/>
      <family val="2"/>
      <scheme val="minor"/>
    </font>
    <font>
      <b/>
      <sz val="11"/>
      <color theme="1" tint="0.14993743705557422"/>
      <name val="Trebuchet MS"/>
      <family val="2"/>
      <scheme val="minor"/>
    </font>
  </fonts>
  <fills count="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rgb="FF00B0F0"/>
        <bgColor indexed="64"/>
      </patternFill>
    </fill>
    <fill>
      <patternFill patternType="solid">
        <fgColor theme="2" tint="-0.499984740745262"/>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style="thick">
        <color theme="0"/>
      </right>
      <top/>
      <bottom style="thin">
        <color theme="4" tint="-0.24994659260841701"/>
      </bottom>
      <diagonal/>
    </border>
    <border>
      <left style="thick">
        <color theme="0"/>
      </left>
      <right/>
      <top/>
      <bottom style="thin">
        <color theme="4" tint="-0.24994659260841701"/>
      </bottom>
      <diagonal/>
    </border>
    <border>
      <left/>
      <right/>
      <top style="thick">
        <color theme="0"/>
      </top>
      <bottom/>
      <diagonal/>
    </border>
    <border>
      <left/>
      <right style="thick">
        <color theme="0"/>
      </right>
      <top style="thin">
        <color theme="4" tint="-0.24994659260841701"/>
      </top>
      <bottom/>
      <diagonal/>
    </border>
    <border>
      <left style="thick">
        <color theme="0"/>
      </left>
      <right style="thick">
        <color theme="0"/>
      </right>
      <top style="thin">
        <color theme="4" tint="-0.2499465926084170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alignment vertical="center" wrapText="1"/>
    </xf>
    <xf numFmtId="0" fontId="4" fillId="0" borderId="0" applyNumberFormat="0" applyFill="0" applyBorder="0" applyAlignment="0" applyProtection="0">
      <alignment horizontal="left" vertical="center" indent="1"/>
    </xf>
    <xf numFmtId="0" fontId="6" fillId="0" borderId="0" applyNumberFormat="0" applyFill="0" applyProtection="0">
      <alignment horizontal="left" indent="1"/>
    </xf>
    <xf numFmtId="0" fontId="7" fillId="0" borderId="2" applyFill="0" applyProtection="0">
      <alignment vertical="center"/>
    </xf>
    <xf numFmtId="0" fontId="5" fillId="0" borderId="3" applyNumberFormat="0" applyFill="0" applyProtection="0">
      <alignment horizontal="left" vertical="center"/>
    </xf>
    <xf numFmtId="165" fontId="3" fillId="0" borderId="4" applyNumberFormat="0" applyFont="0" applyFill="0" applyAlignment="0" applyProtection="0">
      <alignment horizontal="right" vertical="center"/>
    </xf>
    <xf numFmtId="43" fontId="2" fillId="0" borderId="0" applyFont="0" applyFill="0" applyBorder="0" applyAlignment="0" applyProtection="0"/>
    <xf numFmtId="41"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9" fontId="2" fillId="0" borderId="0" applyFont="0" applyFill="0" applyBorder="0" applyAlignment="0" applyProtection="0"/>
    <xf numFmtId="0" fontId="2" fillId="2" borderId="1" applyNumberFormat="0" applyFont="0" applyAlignment="0" applyProtection="0"/>
    <xf numFmtId="0" fontId="5" fillId="0" borderId="5" applyFill="0" applyAlignment="0">
      <alignment horizontal="right" vertical="top"/>
    </xf>
    <xf numFmtId="165" fontId="2" fillId="0" borderId="5" applyFont="0" applyFill="0">
      <alignment horizontal="right" vertical="center"/>
    </xf>
    <xf numFmtId="0" fontId="8" fillId="0" borderId="0" applyNumberFormat="0" applyFill="0" applyBorder="0" applyAlignment="0">
      <alignment vertical="center" wrapText="1"/>
    </xf>
  </cellStyleXfs>
  <cellXfs count="42">
    <xf numFmtId="0" fontId="0" fillId="0" borderId="0" xfId="0">
      <alignment vertical="center" wrapText="1"/>
    </xf>
    <xf numFmtId="0" fontId="0" fillId="0" borderId="0" xfId="0" applyFont="1" applyBorder="1" applyAlignment="1">
      <alignment vertical="center" wrapText="1"/>
    </xf>
    <xf numFmtId="0" fontId="0" fillId="0" borderId="0" xfId="0" applyAlignment="1">
      <alignment vertical="center" wrapText="1"/>
    </xf>
    <xf numFmtId="0" fontId="0" fillId="0" borderId="0" xfId="0">
      <alignment vertical="center" wrapText="1"/>
    </xf>
    <xf numFmtId="0" fontId="0" fillId="0" borderId="0" xfId="0" applyFont="1" applyAlignment="1">
      <alignment vertical="center" wrapText="1"/>
    </xf>
    <xf numFmtId="0" fontId="5" fillId="0" borderId="3" xfId="4">
      <alignment horizontal="left" vertical="center"/>
    </xf>
    <xf numFmtId="0" fontId="7" fillId="0" borderId="2" xfId="3">
      <alignment vertical="center"/>
    </xf>
    <xf numFmtId="0" fontId="5" fillId="0" borderId="3" xfId="4" applyNumberFormat="1">
      <alignment horizontal="left" vertical="center"/>
    </xf>
    <xf numFmtId="165" fontId="0" fillId="0" borderId="5" xfId="13" applyFont="1">
      <alignment horizontal="right" vertical="center"/>
    </xf>
    <xf numFmtId="164" fontId="1" fillId="0" borderId="4" xfId="5" applyNumberFormat="1" applyFont="1" applyAlignment="1">
      <alignment horizontal="left"/>
    </xf>
    <xf numFmtId="0" fontId="5" fillId="0" borderId="5" xfId="12" applyAlignment="1">
      <alignment horizontal="right" vertical="center"/>
    </xf>
    <xf numFmtId="165" fontId="0" fillId="0" borderId="6" xfId="13" applyFont="1" applyBorder="1">
      <alignment horizontal="right" vertical="center"/>
    </xf>
    <xf numFmtId="0" fontId="8" fillId="0" borderId="0" xfId="14">
      <alignment vertical="center" wrapText="1"/>
    </xf>
    <xf numFmtId="0" fontId="9" fillId="0" borderId="0" xfId="0" applyFont="1" applyAlignment="1">
      <alignment vertical="center" wrapText="1"/>
    </xf>
    <xf numFmtId="0" fontId="0" fillId="0" borderId="12" xfId="0" applyBorder="1">
      <alignment vertical="center" wrapText="1"/>
    </xf>
    <xf numFmtId="0" fontId="0" fillId="0" borderId="13" xfId="0" applyBorder="1">
      <alignment vertical="center" wrapText="1"/>
    </xf>
    <xf numFmtId="0" fontId="0" fillId="0" borderId="14" xfId="0" applyBorder="1">
      <alignment vertical="center" wrapText="1"/>
    </xf>
    <xf numFmtId="0" fontId="11" fillId="3" borderId="8" xfId="0" applyFont="1" applyFill="1" applyBorder="1" applyAlignment="1">
      <alignment horizontal="center" vertical="center" wrapText="1"/>
    </xf>
    <xf numFmtId="0" fontId="11" fillId="3" borderId="7" xfId="0" applyFont="1" applyFill="1" applyBorder="1" applyAlignment="1">
      <alignment horizontal="center" vertical="center" wrapText="1"/>
    </xf>
    <xf numFmtId="1" fontId="0" fillId="0" borderId="9" xfId="0" applyNumberFormat="1" applyBorder="1">
      <alignment vertical="center" wrapText="1"/>
    </xf>
    <xf numFmtId="1" fontId="0" fillId="0" borderId="10" xfId="0" applyNumberFormat="1" applyBorder="1">
      <alignment vertical="center" wrapText="1"/>
    </xf>
    <xf numFmtId="1" fontId="0" fillId="0" borderId="11" xfId="0" applyNumberFormat="1" applyBorder="1">
      <alignment vertical="center" wrapText="1"/>
    </xf>
    <xf numFmtId="165" fontId="0" fillId="4" borderId="5" xfId="13" applyFont="1" applyFill="1">
      <alignment horizontal="right" vertical="center"/>
    </xf>
    <xf numFmtId="165" fontId="0" fillId="5" borderId="5" xfId="13" applyFont="1" applyFill="1">
      <alignment horizontal="right" vertical="center"/>
    </xf>
    <xf numFmtId="0" fontId="0" fillId="0" borderId="0" xfId="0" applyAlignment="1">
      <alignment horizontal="center" vertical="center" wrapText="1"/>
    </xf>
    <xf numFmtId="0" fontId="0" fillId="0" borderId="15" xfId="0" applyBorder="1">
      <alignment vertical="center" wrapText="1"/>
    </xf>
    <xf numFmtId="0" fontId="0" fillId="0" borderId="16" xfId="0" applyBorder="1">
      <alignment vertical="center" wrapText="1"/>
    </xf>
    <xf numFmtId="0" fontId="0" fillId="0" borderId="17" xfId="0" applyBorder="1">
      <alignment vertical="center" wrapText="1"/>
    </xf>
    <xf numFmtId="0" fontId="0" fillId="0" borderId="18" xfId="0" applyBorder="1">
      <alignment vertical="center" wrapText="1"/>
    </xf>
    <xf numFmtId="0" fontId="0" fillId="0" borderId="19" xfId="0" applyBorder="1">
      <alignment vertical="center" wrapText="1"/>
    </xf>
    <xf numFmtId="0" fontId="0" fillId="0" borderId="20" xfId="0" applyBorder="1">
      <alignment vertical="center" wrapText="1"/>
    </xf>
    <xf numFmtId="0" fontId="0" fillId="0" borderId="21" xfId="0" applyBorder="1">
      <alignment vertical="center" wrapText="1"/>
    </xf>
    <xf numFmtId="0" fontId="0" fillId="0" borderId="7" xfId="0" applyBorder="1">
      <alignment vertical="center" wrapText="1"/>
    </xf>
    <xf numFmtId="0" fontId="0" fillId="4" borderId="0" xfId="0" applyFill="1">
      <alignment vertical="center" wrapText="1"/>
    </xf>
    <xf numFmtId="0" fontId="0" fillId="5" borderId="0" xfId="0" applyFill="1">
      <alignment vertical="center" wrapText="1"/>
    </xf>
    <xf numFmtId="0" fontId="0" fillId="0" borderId="0" xfId="0" applyFill="1">
      <alignment vertical="center" wrapText="1"/>
    </xf>
    <xf numFmtId="0" fontId="4" fillId="0" borderId="0" xfId="1" applyAlignment="1">
      <alignment horizontal="left" vertical="center"/>
    </xf>
    <xf numFmtId="0" fontId="6" fillId="0" borderId="0" xfId="2" applyBorder="1">
      <alignment horizontal="left" indent="1"/>
    </xf>
    <xf numFmtId="0" fontId="10" fillId="0" borderId="5" xfId="12" applyFont="1" applyAlignment="1">
      <alignment horizontal="righ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5" borderId="0" xfId="0" applyFill="1" applyAlignment="1">
      <alignment horizontal="center" vertical="center" wrapText="1"/>
    </xf>
  </cellXfs>
  <cellStyles count="15">
    <cellStyle name="Calendar_Day" xfId="13"/>
    <cellStyle name="Comma" xfId="6" builtinId="3" customBuiltin="1"/>
    <cellStyle name="Comma [0]" xfId="7" builtinId="6" customBuiltin="1"/>
    <cellStyle name="Currency" xfId="8" builtinId="4" customBuiltin="1"/>
    <cellStyle name="Currency [0]" xfId="9" builtinId="7" customBuiltin="1"/>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te" xfId="11" builtinId="10" customBuiltin="1"/>
    <cellStyle name="Notes" xfId="12"/>
    <cellStyle name="Percent" xfId="10" builtinId="5" customBuiltin="1"/>
    <cellStyle name="Row_headings" xfId="14"/>
    <cellStyle name="Title" xfId="1" builtinId="15" customBuiltin="1"/>
  </cellStyles>
  <dxfs count="1">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Howard_Personn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sonnel"/>
    </sheetNames>
    <definedNames>
      <definedName name="MonthToDisplay" sheetId="0"/>
    </definedNames>
    <sheetDataSet>
      <sheetData sheetId="0">
        <row r="2">
          <cell r="H2" t="str">
            <v>MARCH</v>
          </cell>
        </row>
      </sheetData>
    </sheetDataSet>
  </externalBook>
</externalLink>
</file>

<file path=xl/theme/theme1.xml><?xml version="1.0" encoding="utf-8"?>
<a:theme xmlns:a="http://schemas.openxmlformats.org/drawingml/2006/main" name="Office Theme">
  <a:themeElements>
    <a:clrScheme name="One Month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Trebuchet MS">
      <a:majorFont>
        <a:latin typeface="Trebuchet MS"/>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A1:H17"/>
  <sheetViews>
    <sheetView showGridLines="0" zoomScaleNormal="100" workbookViewId="0">
      <selection activeCell="B9" sqref="B9"/>
    </sheetView>
  </sheetViews>
  <sheetFormatPr defaultColWidth="9" defaultRowHeight="16.5" x14ac:dyDescent="0.3"/>
  <cols>
    <col min="1" max="1" width="2.625" customWidth="1"/>
    <col min="2" max="8" width="18.25" customWidth="1"/>
    <col min="9" max="9" width="2.625" style="3" customWidth="1"/>
    <col min="10" max="10" width="9" style="3"/>
    <col min="11" max="11" width="10.875" style="3" bestFit="1" customWidth="1"/>
    <col min="12" max="16384" width="9" style="3"/>
  </cols>
  <sheetData>
    <row r="1" spans="1:8" ht="38.1" customHeight="1" x14ac:dyDescent="0.4">
      <c r="B1" s="37" t="str">
        <f>UPPER(MonthToDisplay)</f>
        <v>MARCH</v>
      </c>
      <c r="C1" s="37"/>
      <c r="D1" s="3"/>
      <c r="E1" s="3"/>
      <c r="F1" s="3"/>
      <c r="G1" s="3"/>
      <c r="H1" s="3"/>
    </row>
    <row r="2" spans="1:8" ht="16.5" customHeight="1" x14ac:dyDescent="0.3">
      <c r="B2" s="36">
        <f ca="1">YearToDisplay</f>
        <v>2017</v>
      </c>
      <c r="C2" s="36"/>
      <c r="D2" s="3"/>
      <c r="E2" s="3"/>
      <c r="F2" s="3"/>
      <c r="G2" s="6" t="s">
        <v>3</v>
      </c>
      <c r="H2" s="5" t="s">
        <v>5</v>
      </c>
    </row>
    <row r="3" spans="1:8" ht="16.5" customHeight="1" x14ac:dyDescent="0.3">
      <c r="B3" s="36"/>
      <c r="C3" s="36"/>
      <c r="D3" s="3"/>
      <c r="E3" s="3"/>
      <c r="F3" s="3"/>
      <c r="G3" s="6" t="s">
        <v>1</v>
      </c>
      <c r="H3" s="7">
        <f ca="1">YEAR(TODAY())</f>
        <v>2017</v>
      </c>
    </row>
    <row r="4" spans="1:8" ht="16.5" customHeight="1" thickBot="1" x14ac:dyDescent="0.35">
      <c r="B4" s="36"/>
      <c r="C4" s="36"/>
      <c r="D4" s="3"/>
      <c r="E4" s="3"/>
      <c r="F4" s="3"/>
      <c r="G4" s="6" t="s">
        <v>2</v>
      </c>
      <c r="H4" s="5" t="s">
        <v>6</v>
      </c>
    </row>
    <row r="5" spans="1:8" ht="45.95" customHeight="1" thickTop="1" x14ac:dyDescent="0.35">
      <c r="B5" s="9">
        <f t="array" aca="1" ref="B5:H5" ca="1">INDEX(calendar,,daypattern)</f>
        <v>42792</v>
      </c>
      <c r="C5" s="9">
        <f ca="1"/>
        <v>42793</v>
      </c>
      <c r="D5" s="9">
        <f ca="1"/>
        <v>42794</v>
      </c>
      <c r="E5" s="9">
        <f ca="1"/>
        <v>42795</v>
      </c>
      <c r="F5" s="9">
        <f ca="1"/>
        <v>42796</v>
      </c>
      <c r="G5" s="9">
        <f ca="1"/>
        <v>42797</v>
      </c>
      <c r="H5" s="9">
        <f ca="1"/>
        <v>42798</v>
      </c>
    </row>
    <row r="6" spans="1:8" ht="24" customHeight="1" x14ac:dyDescent="0.3">
      <c r="A6" s="12"/>
      <c r="B6" s="8">
        <f t="array" aca="1" ref="B6:H6" ca="1">INDEX(calendar,ndx+0,daypattern)</f>
        <v>42792</v>
      </c>
      <c r="C6" s="8">
        <f ca="1"/>
        <v>42793</v>
      </c>
      <c r="D6" s="8">
        <f ca="1"/>
        <v>42794</v>
      </c>
      <c r="E6" s="8">
        <f ca="1"/>
        <v>42795</v>
      </c>
      <c r="F6" s="8">
        <f ca="1"/>
        <v>42796</v>
      </c>
      <c r="G6" s="8">
        <f ca="1"/>
        <v>42797</v>
      </c>
      <c r="H6" s="8">
        <f ca="1"/>
        <v>42798</v>
      </c>
    </row>
    <row r="7" spans="1:8" ht="59.25" customHeight="1" x14ac:dyDescent="0.3">
      <c r="A7" s="12" t="s">
        <v>4</v>
      </c>
      <c r="B7" s="4"/>
      <c r="C7" s="4"/>
      <c r="D7" s="4"/>
      <c r="E7" s="4"/>
      <c r="F7" s="4"/>
      <c r="G7" s="4"/>
      <c r="H7" s="4"/>
    </row>
    <row r="8" spans="1:8" ht="24" customHeight="1" x14ac:dyDescent="0.3">
      <c r="A8" s="12"/>
      <c r="B8" s="8">
        <f t="array" aca="1" ref="B8:H8" ca="1">INDEX(calendar,ndx+1,daypattern)</f>
        <v>42799</v>
      </c>
      <c r="C8" s="8">
        <f ca="1"/>
        <v>42800</v>
      </c>
      <c r="D8" s="22">
        <f ca="1"/>
        <v>42801</v>
      </c>
      <c r="E8" s="22">
        <f ca="1"/>
        <v>42802</v>
      </c>
      <c r="F8" s="23">
        <f ca="1"/>
        <v>42803</v>
      </c>
      <c r="G8" s="23">
        <f ca="1"/>
        <v>42804</v>
      </c>
      <c r="H8" s="8">
        <f ca="1"/>
        <v>42805</v>
      </c>
    </row>
    <row r="9" spans="1:8" ht="59.25" customHeight="1" x14ac:dyDescent="0.3">
      <c r="A9" s="12" t="s">
        <v>4</v>
      </c>
      <c r="B9" s="4"/>
      <c r="C9" s="13" t="s">
        <v>25</v>
      </c>
      <c r="D9" s="13" t="s">
        <v>27</v>
      </c>
      <c r="E9" s="13" t="s">
        <v>26</v>
      </c>
      <c r="F9" s="13" t="s">
        <v>28</v>
      </c>
      <c r="G9" s="13" t="s">
        <v>29</v>
      </c>
      <c r="H9" s="4"/>
    </row>
    <row r="10" spans="1:8" ht="24" customHeight="1" x14ac:dyDescent="0.3">
      <c r="A10" s="12"/>
      <c r="B10" s="8">
        <f t="array" aca="1" ref="B10:H10" ca="1">INDEX(calendar,ndx+2,daypattern)</f>
        <v>42806</v>
      </c>
      <c r="C10" s="23">
        <f ca="1"/>
        <v>42807</v>
      </c>
      <c r="D10" s="8">
        <f ca="1"/>
        <v>42808</v>
      </c>
      <c r="E10" s="8">
        <f ca="1"/>
        <v>42809</v>
      </c>
      <c r="F10" s="8">
        <f ca="1"/>
        <v>42810</v>
      </c>
      <c r="G10" s="8">
        <f ca="1"/>
        <v>42811</v>
      </c>
      <c r="H10" s="8">
        <f ca="1"/>
        <v>42812</v>
      </c>
    </row>
    <row r="11" spans="1:8" ht="59.25" customHeight="1" x14ac:dyDescent="0.3">
      <c r="A11" s="12" t="s">
        <v>4</v>
      </c>
      <c r="B11" s="4"/>
      <c r="C11" s="13" t="s">
        <v>7</v>
      </c>
      <c r="D11" s="13" t="s">
        <v>8</v>
      </c>
      <c r="E11" s="4"/>
      <c r="F11" s="4"/>
      <c r="G11" s="4"/>
      <c r="H11" s="4"/>
    </row>
    <row r="12" spans="1:8" ht="24" customHeight="1" x14ac:dyDescent="0.3">
      <c r="A12" s="12"/>
      <c r="B12" s="8">
        <f t="array" aca="1" ref="B12:H12" ca="1">INDEX(calendar,ndx+3,daypattern)</f>
        <v>42813</v>
      </c>
      <c r="C12" s="8">
        <f ca="1"/>
        <v>42814</v>
      </c>
      <c r="D12" s="8">
        <f ca="1"/>
        <v>42815</v>
      </c>
      <c r="E12" s="8">
        <f ca="1"/>
        <v>42816</v>
      </c>
      <c r="F12" s="8">
        <f ca="1"/>
        <v>42817</v>
      </c>
      <c r="G12" s="8">
        <f ca="1"/>
        <v>42818</v>
      </c>
      <c r="H12" s="8">
        <f ca="1"/>
        <v>42819</v>
      </c>
    </row>
    <row r="13" spans="1:8" ht="59.25" customHeight="1" x14ac:dyDescent="0.3">
      <c r="A13" s="12" t="s">
        <v>4</v>
      </c>
      <c r="B13" s="4"/>
      <c r="C13" s="4"/>
      <c r="D13" s="4"/>
      <c r="E13" s="4"/>
      <c r="F13" s="4"/>
      <c r="G13" s="4"/>
      <c r="H13" s="4"/>
    </row>
    <row r="14" spans="1:8" ht="24" customHeight="1" x14ac:dyDescent="0.3">
      <c r="A14" s="12"/>
      <c r="B14" s="8">
        <f t="array" aca="1" ref="B14:H14" ca="1">INDEX(calendar,ndx+4,daypattern)</f>
        <v>42820</v>
      </c>
      <c r="C14" s="8">
        <f ca="1"/>
        <v>42821</v>
      </c>
      <c r="D14" s="8">
        <f ca="1"/>
        <v>42822</v>
      </c>
      <c r="E14" s="8">
        <f ca="1"/>
        <v>42823</v>
      </c>
      <c r="F14" s="8">
        <f ca="1"/>
        <v>42824</v>
      </c>
      <c r="G14" s="8">
        <f ca="1"/>
        <v>42825</v>
      </c>
      <c r="H14" s="8">
        <f ca="1"/>
        <v>42826</v>
      </c>
    </row>
    <row r="15" spans="1:8" ht="59.25" customHeight="1" x14ac:dyDescent="0.3">
      <c r="A15" s="12" t="s">
        <v>4</v>
      </c>
      <c r="B15" s="4"/>
      <c r="C15" s="4"/>
      <c r="D15" s="4"/>
      <c r="E15" s="4"/>
      <c r="F15" s="4"/>
      <c r="G15" s="4"/>
      <c r="H15" s="4"/>
    </row>
    <row r="16" spans="1:8" ht="24" customHeight="1" x14ac:dyDescent="0.3">
      <c r="A16" s="12"/>
      <c r="B16" s="8">
        <f t="array" aca="1" ref="B16:C16" ca="1">INDEX(calendar,ndx+5,daypattern)</f>
        <v>42827</v>
      </c>
      <c r="C16" s="11">
        <f ca="1"/>
        <v>42828</v>
      </c>
      <c r="D16" s="10" t="s">
        <v>0</v>
      </c>
      <c r="E16" s="38" t="s">
        <v>9</v>
      </c>
      <c r="F16" s="38"/>
      <c r="G16" s="38"/>
      <c r="H16" s="38"/>
    </row>
    <row r="17" spans="1:8" ht="59.25" customHeight="1" x14ac:dyDescent="0.3">
      <c r="A17" s="12" t="s">
        <v>4</v>
      </c>
      <c r="B17" s="1"/>
      <c r="C17" s="2"/>
      <c r="D17" s="3"/>
      <c r="E17" s="38"/>
      <c r="F17" s="38"/>
      <c r="G17" s="38"/>
      <c r="H17" s="38"/>
    </row>
  </sheetData>
  <mergeCells count="3">
    <mergeCell ref="B2:C4"/>
    <mergeCell ref="B1:C1"/>
    <mergeCell ref="E16:H17"/>
  </mergeCells>
  <conditionalFormatting sqref="B17:C17 B8:E13 B16:E16 B6:H7 B14:H15">
    <cfRule type="expression" dxfId="0" priority="6">
      <formula>MonthToDisplayNumber&lt;&gt;MONTH(B6)</formula>
    </cfRule>
  </conditionalFormatting>
  <dataValidations count="15">
    <dataValidation type="list" errorStyle="warning" allowBlank="1" showInputMessage="1" showErrorMessage="1" error="Select a day from the list. Select CANCEL, then press ALT+DOWN ARROW to pick day from drop down list" prompt="Select starting day of the week in this cell. Press ALT+DOWN ARROW to open drop down list, then press ENTER to make selection" sqref="H4">
      <formula1>"MONDAY,TUESDAY,WEDNESDAY,THURSDAY,FRIDAY,SATURDAY,SUNDAY"</formula1>
    </dataValidation>
    <dataValidation type="list" errorStyle="warning" allowBlank="1" showInputMessage="1" showErrorMessage="1" error="Select a month from the list. Select CANCEL, then press ALT+DOWN ARROW to pick month from drop down list" prompt="Select month in this cell. Press ALT+DOWN ARROW to open drop down list, then press ENTER to make selection" sqref="H2">
      <formula1>"JANUARY,FEBRUARY,MARCH,APRIL,MAY,JUNE,JULY,AUGUST,SEPTEMBER,OCTOBER,NOVEMBER,DECEMBER"</formula1>
    </dataValidation>
    <dataValidation allowBlank="1" showInputMessage="1" showErrorMessage="1" prompt="Create one-month calendar for any month of any year using this worksheet. Select month in cell H2, change year in cell H3, &amp; select starting day of the week in cell H4" sqref="A1"/>
    <dataValidation allowBlank="1" showInputMessage="1" showErrorMessage="1" prompt="Select calendar month in cell at right" sqref="G2"/>
    <dataValidation allowBlank="1" showInputMessage="1" showErrorMessage="1" prompt="Enter calendar year in cell at right" sqref="G3"/>
    <dataValidation allowBlank="1" showInputMessage="1" showErrorMessage="1" prompt="Select first day of the week in cell at right" sqref="G4"/>
    <dataValidation allowBlank="1" showInputMessage="1" showErrorMessage="1" prompt="Enter year in this cell" sqref="H3"/>
    <dataValidation allowBlank="1" showInputMessage="1" showErrorMessage="1" prompt="This row &amp; rows 8, 10, 12, 14 &amp; 16 contain calendar days of the week. If this cell doesn’t contain the number 1, then it is a day from the previous month" sqref="B6"/>
    <dataValidation allowBlank="1" showInputMessage="1" showErrorMessage="1" prompt="This row &amp; rows 9, 11, 13, 15, &amp; 17 contain cells for entering daily notes related to the calendar day in cell above. Enter monthly notes in cell E16" sqref="B7"/>
    <dataValidation allowBlank="1" showInputMessage="1" showErrorMessage="1" prompt="Enter monthly notes in cell at right" sqref="D16"/>
    <dataValidation allowBlank="1" showInputMessage="1" showErrorMessage="1" prompt="Month in this cell is automatically updated based on the year selected in cell H2. To change the month, select month from drop down list in cell H2" sqref="B1:C1"/>
    <dataValidation allowBlank="1" showInputMessage="1" showErrorMessage="1" prompt="Year in this cell is automatically updated based on year entered in cell H3. Calendar below has dates for previous &amp; next month. Enter monthly notes in cell E16" sqref="B2:C4"/>
    <dataValidation allowBlank="1" showInputMessage="1" showErrorMessage="1" prompt="Enter monthly notes in this cell" sqref="E16:H17"/>
    <dataValidation allowBlank="1" showInputMessage="1" showErrorMessage="1" prompt="This row contains the weekday names for this calendar. This cell contains the starting day of the week. To change the starting day, select new weekday from drop down list in cell H4" sqref="B5"/>
    <dataValidation allowBlank="1" showInputMessage="1" showErrorMessage="1" prompt="Automatically determined weekday" sqref="C5:H5"/>
  </dataValidations>
  <printOptions horizontalCentered="1" verticalCentered="1"/>
  <pageMargins left="0.45" right="0.45" top="0.4" bottom="0.5" header="0.3" footer="0.3"/>
  <pageSetup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35" sqref="C35"/>
    </sheetView>
  </sheetViews>
  <sheetFormatPr defaultRowHeight="16.5" x14ac:dyDescent="0.3"/>
  <cols>
    <col min="2" max="2" width="17.25" customWidth="1"/>
    <col min="3" max="3" width="47.625" customWidth="1"/>
  </cols>
  <sheetData>
    <row r="2" spans="2:3" ht="17.25" thickBot="1" x14ac:dyDescent="0.35"/>
    <row r="3" spans="2:3" ht="17.25" thickBot="1" x14ac:dyDescent="0.35">
      <c r="B3" s="17" t="s">
        <v>10</v>
      </c>
      <c r="C3" s="18" t="s">
        <v>11</v>
      </c>
    </row>
    <row r="4" spans="2:3" x14ac:dyDescent="0.3">
      <c r="B4" s="19" t="s">
        <v>24</v>
      </c>
      <c r="C4" s="14" t="s">
        <v>12</v>
      </c>
    </row>
    <row r="5" spans="2:3" x14ac:dyDescent="0.3">
      <c r="B5" s="20" t="s">
        <v>13</v>
      </c>
      <c r="C5" s="15" t="s">
        <v>14</v>
      </c>
    </row>
    <row r="6" spans="2:3" x14ac:dyDescent="0.3">
      <c r="B6" s="20" t="s">
        <v>15</v>
      </c>
      <c r="C6" s="15" t="s">
        <v>16</v>
      </c>
    </row>
    <row r="7" spans="2:3" x14ac:dyDescent="0.3">
      <c r="B7" s="20" t="s">
        <v>17</v>
      </c>
      <c r="C7" s="15" t="s">
        <v>14</v>
      </c>
    </row>
    <row r="8" spans="2:3" x14ac:dyDescent="0.3">
      <c r="B8" s="20" t="s">
        <v>18</v>
      </c>
      <c r="C8" s="15" t="s">
        <v>19</v>
      </c>
    </row>
    <row r="9" spans="2:3" x14ac:dyDescent="0.3">
      <c r="B9" s="20" t="s">
        <v>20</v>
      </c>
      <c r="C9" s="15" t="s">
        <v>21</v>
      </c>
    </row>
    <row r="10" spans="2:3" ht="17.25" thickBot="1" x14ac:dyDescent="0.35">
      <c r="B10" s="21" t="s">
        <v>23</v>
      </c>
      <c r="C10" s="16"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18" sqref="C18"/>
    </sheetView>
  </sheetViews>
  <sheetFormatPr defaultRowHeight="16.5" x14ac:dyDescent="0.3"/>
  <cols>
    <col min="3" max="3" width="46.125" customWidth="1"/>
  </cols>
  <sheetData>
    <row r="2" spans="2:3" x14ac:dyDescent="0.3">
      <c r="B2" t="s">
        <v>30</v>
      </c>
      <c r="C2" t="s">
        <v>31</v>
      </c>
    </row>
    <row r="3" spans="2:3" x14ac:dyDescent="0.3">
      <c r="B3" s="24">
        <v>1</v>
      </c>
      <c r="C3" t="s">
        <v>32</v>
      </c>
    </row>
    <row r="4" spans="2:3" x14ac:dyDescent="0.3">
      <c r="B4" s="24">
        <v>2</v>
      </c>
      <c r="C4" t="s">
        <v>33</v>
      </c>
    </row>
    <row r="5" spans="2:3" x14ac:dyDescent="0.3">
      <c r="B5" s="24">
        <v>3</v>
      </c>
      <c r="C5" t="s">
        <v>34</v>
      </c>
    </row>
    <row r="6" spans="2:3" x14ac:dyDescent="0.3">
      <c r="B6" s="24">
        <v>4</v>
      </c>
      <c r="C6" t="s">
        <v>35</v>
      </c>
    </row>
    <row r="7" spans="2:3" x14ac:dyDescent="0.3">
      <c r="B7" s="24">
        <v>5</v>
      </c>
      <c r="C7" t="s">
        <v>36</v>
      </c>
    </row>
    <row r="8" spans="2:3" x14ac:dyDescent="0.3">
      <c r="B8" s="24">
        <v>6</v>
      </c>
      <c r="C8"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43"/>
  <sheetViews>
    <sheetView tabSelected="1" workbookViewId="0">
      <selection activeCell="D24" sqref="D24"/>
    </sheetView>
  </sheetViews>
  <sheetFormatPr defaultRowHeight="16.5" x14ac:dyDescent="0.3"/>
  <cols>
    <col min="1" max="1" width="12" customWidth="1"/>
    <col min="2" max="2" width="46.375" customWidth="1"/>
    <col min="4" max="4" width="12.125" customWidth="1"/>
    <col min="5" max="5" width="45.875" customWidth="1"/>
    <col min="7" max="7" width="11" style="3" customWidth="1"/>
    <col min="8" max="8" width="15.875" style="3" customWidth="1"/>
    <col min="9" max="9" width="21.375" style="3" customWidth="1"/>
    <col min="10" max="10" width="11" customWidth="1"/>
    <col min="11" max="11" width="18.375" customWidth="1"/>
  </cols>
  <sheetData>
    <row r="2" spans="1:9" s="3" customFormat="1" ht="16.5" customHeight="1" x14ac:dyDescent="0.3">
      <c r="A2" s="39" t="s">
        <v>84</v>
      </c>
      <c r="B2" s="39"/>
      <c r="D2" s="39" t="s">
        <v>85</v>
      </c>
      <c r="E2" s="39"/>
      <c r="H2" s="3" t="s">
        <v>64</v>
      </c>
      <c r="I2" s="3" t="s">
        <v>69</v>
      </c>
    </row>
    <row r="3" spans="1:9" x14ac:dyDescent="0.3">
      <c r="A3" s="33" t="s">
        <v>48</v>
      </c>
      <c r="B3" s="33" t="s">
        <v>49</v>
      </c>
      <c r="D3" s="33" t="s">
        <v>48</v>
      </c>
      <c r="E3" s="33" t="s">
        <v>49</v>
      </c>
      <c r="H3" t="s">
        <v>65</v>
      </c>
      <c r="I3" t="s">
        <v>70</v>
      </c>
    </row>
    <row r="4" spans="1:9" x14ac:dyDescent="0.3">
      <c r="A4" s="33">
        <v>1</v>
      </c>
      <c r="B4" s="33" t="s">
        <v>50</v>
      </c>
      <c r="D4" s="33">
        <v>1</v>
      </c>
      <c r="E4" s="33" t="s">
        <v>50</v>
      </c>
      <c r="H4" t="s">
        <v>66</v>
      </c>
      <c r="I4" t="s">
        <v>71</v>
      </c>
    </row>
    <row r="5" spans="1:9" x14ac:dyDescent="0.3">
      <c r="A5" s="33">
        <v>1</v>
      </c>
      <c r="B5" s="33" t="s">
        <v>51</v>
      </c>
      <c r="D5" s="33">
        <v>1</v>
      </c>
      <c r="E5" s="33" t="s">
        <v>51</v>
      </c>
      <c r="H5"/>
      <c r="I5"/>
    </row>
    <row r="6" spans="1:9" x14ac:dyDescent="0.3">
      <c r="A6" s="33">
        <v>1</v>
      </c>
      <c r="B6" s="33" t="s">
        <v>52</v>
      </c>
      <c r="D6" s="33">
        <v>1</v>
      </c>
      <c r="E6" s="33" t="s">
        <v>52</v>
      </c>
      <c r="H6" s="33" t="s">
        <v>67</v>
      </c>
      <c r="I6" t="s">
        <v>116</v>
      </c>
    </row>
    <row r="7" spans="1:9" s="3" customFormat="1" x14ac:dyDescent="0.3">
      <c r="A7" s="33">
        <v>1</v>
      </c>
      <c r="B7" s="33" t="s">
        <v>59</v>
      </c>
      <c r="D7" s="33">
        <v>1</v>
      </c>
      <c r="E7" s="33" t="s">
        <v>59</v>
      </c>
      <c r="H7" s="34" t="s">
        <v>68</v>
      </c>
    </row>
    <row r="8" spans="1:9" s="3" customFormat="1" x14ac:dyDescent="0.3">
      <c r="A8" s="33">
        <v>1</v>
      </c>
      <c r="B8" s="33" t="s">
        <v>87</v>
      </c>
      <c r="D8" s="33">
        <v>1</v>
      </c>
      <c r="E8" s="33" t="s">
        <v>87</v>
      </c>
      <c r="H8"/>
    </row>
    <row r="9" spans="1:9" x14ac:dyDescent="0.3">
      <c r="A9" s="33">
        <v>1</v>
      </c>
      <c r="B9" s="33" t="s">
        <v>54</v>
      </c>
      <c r="D9" s="33">
        <v>1</v>
      </c>
      <c r="E9" s="33" t="s">
        <v>54</v>
      </c>
      <c r="H9"/>
      <c r="I9"/>
    </row>
    <row r="10" spans="1:9" x14ac:dyDescent="0.3">
      <c r="A10" s="33">
        <v>1</v>
      </c>
      <c r="B10" s="33" t="s">
        <v>55</v>
      </c>
      <c r="D10" s="33">
        <v>1</v>
      </c>
      <c r="E10" s="33" t="s">
        <v>55</v>
      </c>
      <c r="I10"/>
    </row>
    <row r="11" spans="1:9" s="3" customFormat="1" x14ac:dyDescent="0.3">
      <c r="A11" s="33">
        <v>1</v>
      </c>
      <c r="B11" s="33" t="s">
        <v>56</v>
      </c>
      <c r="D11" s="33">
        <v>1</v>
      </c>
      <c r="E11" s="33" t="s">
        <v>56</v>
      </c>
    </row>
    <row r="12" spans="1:9" s="3" customFormat="1" x14ac:dyDescent="0.3">
      <c r="A12" s="33">
        <v>1</v>
      </c>
      <c r="B12" s="33" t="s">
        <v>60</v>
      </c>
      <c r="D12" s="33">
        <v>1</v>
      </c>
      <c r="E12" s="33" t="s">
        <v>60</v>
      </c>
      <c r="H12"/>
    </row>
    <row r="13" spans="1:9" x14ac:dyDescent="0.3">
      <c r="A13" s="33">
        <v>1</v>
      </c>
      <c r="B13" s="33" t="s">
        <v>88</v>
      </c>
      <c r="D13" s="33">
        <v>1</v>
      </c>
      <c r="E13" s="33" t="s">
        <v>88</v>
      </c>
      <c r="H13"/>
      <c r="I13"/>
    </row>
    <row r="14" spans="1:9" x14ac:dyDescent="0.3">
      <c r="A14" s="33">
        <v>1</v>
      </c>
      <c r="B14" s="33" t="s">
        <v>53</v>
      </c>
      <c r="D14" s="33">
        <v>1</v>
      </c>
      <c r="E14" s="33" t="s">
        <v>53</v>
      </c>
      <c r="H14"/>
      <c r="I14"/>
    </row>
    <row r="15" spans="1:9" x14ac:dyDescent="0.3">
      <c r="A15" s="33">
        <v>1</v>
      </c>
      <c r="B15" s="33" t="s">
        <v>57</v>
      </c>
      <c r="D15" s="33">
        <v>1</v>
      </c>
      <c r="E15" s="33" t="s">
        <v>57</v>
      </c>
      <c r="H15"/>
      <c r="I15"/>
    </row>
    <row r="16" spans="1:9" x14ac:dyDescent="0.3">
      <c r="A16" s="33">
        <v>1</v>
      </c>
      <c r="B16" s="33" t="s">
        <v>58</v>
      </c>
      <c r="D16" s="33">
        <v>1</v>
      </c>
      <c r="E16" s="33" t="s">
        <v>58</v>
      </c>
      <c r="I16"/>
    </row>
    <row r="17" spans="1:10" s="3" customFormat="1" x14ac:dyDescent="0.3">
      <c r="A17" s="33">
        <v>1</v>
      </c>
      <c r="B17" s="33" t="s">
        <v>61</v>
      </c>
      <c r="D17" s="33">
        <v>1</v>
      </c>
      <c r="E17" s="33" t="s">
        <v>61</v>
      </c>
    </row>
    <row r="18" spans="1:10" s="3" customFormat="1" x14ac:dyDescent="0.3">
      <c r="A18" s="33">
        <v>1</v>
      </c>
      <c r="B18" s="33" t="s">
        <v>89</v>
      </c>
      <c r="D18" s="33">
        <v>1</v>
      </c>
      <c r="E18" s="33" t="s">
        <v>89</v>
      </c>
    </row>
    <row r="19" spans="1:10" s="3" customFormat="1" x14ac:dyDescent="0.3">
      <c r="A19" s="33">
        <v>1</v>
      </c>
      <c r="B19" s="33" t="s">
        <v>50</v>
      </c>
      <c r="D19" s="33">
        <v>1</v>
      </c>
      <c r="E19" s="33" t="s">
        <v>50</v>
      </c>
      <c r="H19"/>
    </row>
    <row r="20" spans="1:10" x14ac:dyDescent="0.3">
      <c r="A20" s="33">
        <v>16</v>
      </c>
      <c r="B20" s="33" t="s">
        <v>63</v>
      </c>
      <c r="D20" s="33">
        <v>16</v>
      </c>
      <c r="E20" s="33" t="s">
        <v>63</v>
      </c>
      <c r="H20"/>
      <c r="I20"/>
    </row>
    <row r="21" spans="1:10" x14ac:dyDescent="0.3">
      <c r="J21" s="3"/>
    </row>
    <row r="22" spans="1:10" s="3" customFormat="1" ht="16.5" customHeight="1" x14ac:dyDescent="0.3">
      <c r="A22" s="39" t="s">
        <v>86</v>
      </c>
      <c r="B22" s="39"/>
      <c r="D22" s="40"/>
      <c r="E22" s="40"/>
      <c r="J22"/>
    </row>
    <row r="23" spans="1:10" x14ac:dyDescent="0.3">
      <c r="A23" s="33" t="s">
        <v>48</v>
      </c>
      <c r="B23" s="33" t="s">
        <v>49</v>
      </c>
      <c r="C23" s="3"/>
      <c r="D23" s="35"/>
      <c r="E23" s="35"/>
    </row>
    <row r="24" spans="1:10" x14ac:dyDescent="0.3">
      <c r="A24" s="33">
        <v>1</v>
      </c>
      <c r="B24" s="33" t="s">
        <v>50</v>
      </c>
      <c r="C24" s="3"/>
      <c r="D24" s="35"/>
      <c r="E24" s="35"/>
    </row>
    <row r="25" spans="1:10" x14ac:dyDescent="0.3">
      <c r="A25" s="33">
        <v>1</v>
      </c>
      <c r="B25" s="33" t="s">
        <v>51</v>
      </c>
      <c r="C25" s="3"/>
      <c r="D25" s="35"/>
      <c r="E25" s="35"/>
    </row>
    <row r="26" spans="1:10" x14ac:dyDescent="0.3">
      <c r="A26" s="33">
        <v>1</v>
      </c>
      <c r="B26" s="33" t="s">
        <v>52</v>
      </c>
      <c r="C26" s="3"/>
      <c r="D26" s="35"/>
      <c r="E26" s="35"/>
    </row>
    <row r="27" spans="1:10" x14ac:dyDescent="0.3">
      <c r="A27" s="33">
        <v>1</v>
      </c>
      <c r="B27" s="33" t="s">
        <v>59</v>
      </c>
      <c r="C27" s="3"/>
      <c r="D27" s="35"/>
      <c r="E27" s="35"/>
    </row>
    <row r="28" spans="1:10" x14ac:dyDescent="0.3">
      <c r="A28" s="33">
        <v>1</v>
      </c>
      <c r="B28" s="33" t="s">
        <v>87</v>
      </c>
      <c r="C28" s="3"/>
      <c r="D28" s="35"/>
      <c r="E28" s="35"/>
    </row>
    <row r="29" spans="1:10" x14ac:dyDescent="0.3">
      <c r="A29" s="33">
        <v>1</v>
      </c>
      <c r="B29" s="33" t="s">
        <v>54</v>
      </c>
      <c r="C29" s="3"/>
      <c r="D29" s="35"/>
      <c r="E29" s="35"/>
    </row>
    <row r="30" spans="1:10" x14ac:dyDescent="0.3">
      <c r="A30" s="33">
        <v>1</v>
      </c>
      <c r="B30" s="33" t="s">
        <v>55</v>
      </c>
      <c r="C30" s="3"/>
      <c r="D30" s="35"/>
      <c r="E30" s="35"/>
    </row>
    <row r="31" spans="1:10" x14ac:dyDescent="0.3">
      <c r="A31" s="33">
        <v>1</v>
      </c>
      <c r="B31" s="33" t="s">
        <v>56</v>
      </c>
      <c r="C31" s="3"/>
      <c r="D31" s="35"/>
      <c r="E31" s="35"/>
    </row>
    <row r="32" spans="1:10" x14ac:dyDescent="0.3">
      <c r="A32" s="33">
        <v>1</v>
      </c>
      <c r="B32" s="33" t="s">
        <v>60</v>
      </c>
      <c r="C32" s="3"/>
      <c r="D32" s="35"/>
      <c r="E32" s="35"/>
    </row>
    <row r="33" spans="1:10" x14ac:dyDescent="0.3">
      <c r="A33" s="33">
        <v>1</v>
      </c>
      <c r="B33" s="33" t="s">
        <v>88</v>
      </c>
      <c r="C33" s="3"/>
      <c r="D33" s="35"/>
      <c r="E33" s="35"/>
    </row>
    <row r="34" spans="1:10" x14ac:dyDescent="0.3">
      <c r="A34" s="33">
        <v>1</v>
      </c>
      <c r="B34" s="33" t="s">
        <v>53</v>
      </c>
      <c r="C34" s="3"/>
      <c r="D34" s="35"/>
      <c r="E34" s="35"/>
    </row>
    <row r="35" spans="1:10" x14ac:dyDescent="0.3">
      <c r="A35" s="33">
        <v>1</v>
      </c>
      <c r="B35" s="33" t="s">
        <v>57</v>
      </c>
      <c r="C35" s="3"/>
      <c r="D35" s="35"/>
      <c r="E35" s="35"/>
    </row>
    <row r="36" spans="1:10" x14ac:dyDescent="0.3">
      <c r="A36" s="33">
        <v>1</v>
      </c>
      <c r="B36" s="33" t="s">
        <v>58</v>
      </c>
      <c r="C36" s="3"/>
      <c r="D36" s="35"/>
      <c r="E36" s="35"/>
      <c r="J36" s="3"/>
    </row>
    <row r="37" spans="1:10" s="3" customFormat="1" x14ac:dyDescent="0.3">
      <c r="A37" s="33">
        <v>1</v>
      </c>
      <c r="B37" s="33" t="s">
        <v>61</v>
      </c>
      <c r="D37" s="35"/>
      <c r="E37" s="35"/>
      <c r="J37"/>
    </row>
    <row r="38" spans="1:10" x14ac:dyDescent="0.3">
      <c r="A38" s="33">
        <v>1</v>
      </c>
      <c r="B38" s="33" t="s">
        <v>89</v>
      </c>
      <c r="C38" s="3"/>
      <c r="D38" s="35"/>
      <c r="E38" s="35"/>
    </row>
    <row r="39" spans="1:10" s="3" customFormat="1" x14ac:dyDescent="0.3">
      <c r="A39" s="33">
        <v>1</v>
      </c>
      <c r="B39" s="33" t="s">
        <v>50</v>
      </c>
      <c r="D39" s="35"/>
      <c r="E39" s="35"/>
    </row>
    <row r="40" spans="1:10" s="3" customFormat="1" x14ac:dyDescent="0.3">
      <c r="A40" s="33">
        <v>16</v>
      </c>
      <c r="B40" s="33" t="s">
        <v>63</v>
      </c>
      <c r="D40" s="35"/>
      <c r="E40" s="35"/>
    </row>
    <row r="41" spans="1:10" s="35" customFormat="1" x14ac:dyDescent="0.3"/>
    <row r="42" spans="1:10" s="3" customFormat="1" x14ac:dyDescent="0.3">
      <c r="A42" s="39" t="s">
        <v>62</v>
      </c>
      <c r="B42" s="39"/>
      <c r="D42" s="40"/>
      <c r="E42" s="40"/>
    </row>
    <row r="43" spans="1:10" s="3" customFormat="1" x14ac:dyDescent="0.3">
      <c r="A43" s="33" t="s">
        <v>48</v>
      </c>
      <c r="B43" s="33" t="s">
        <v>49</v>
      </c>
      <c r="D43" s="35"/>
      <c r="E43" s="35"/>
    </row>
    <row r="44" spans="1:10" s="3" customFormat="1" x14ac:dyDescent="0.3">
      <c r="A44" s="33">
        <v>2</v>
      </c>
      <c r="B44" s="33" t="s">
        <v>50</v>
      </c>
      <c r="D44" s="35"/>
      <c r="E44" s="35"/>
    </row>
    <row r="45" spans="1:10" s="3" customFormat="1" x14ac:dyDescent="0.3">
      <c r="A45" s="33">
        <v>1</v>
      </c>
      <c r="B45" s="33" t="s">
        <v>92</v>
      </c>
      <c r="D45" s="35"/>
      <c r="E45" s="35"/>
    </row>
    <row r="46" spans="1:10" s="3" customFormat="1" x14ac:dyDescent="0.3">
      <c r="A46" s="33">
        <v>1</v>
      </c>
      <c r="B46" s="33" t="s">
        <v>95</v>
      </c>
      <c r="D46" s="35"/>
      <c r="E46" s="35"/>
    </row>
    <row r="47" spans="1:10" s="3" customFormat="1" x14ac:dyDescent="0.3">
      <c r="A47" s="33">
        <v>1</v>
      </c>
      <c r="B47" s="33" t="s">
        <v>93</v>
      </c>
      <c r="D47" s="35"/>
      <c r="E47" s="35"/>
    </row>
    <row r="48" spans="1:10" s="3" customFormat="1" x14ac:dyDescent="0.3">
      <c r="A48" s="33">
        <v>1</v>
      </c>
      <c r="B48" s="33" t="s">
        <v>96</v>
      </c>
      <c r="D48" s="35"/>
      <c r="E48" s="35"/>
    </row>
    <row r="49" spans="1:5" s="3" customFormat="1" x14ac:dyDescent="0.3">
      <c r="A49" s="33">
        <v>1</v>
      </c>
      <c r="B49" s="33" t="s">
        <v>94</v>
      </c>
      <c r="D49" s="35"/>
      <c r="E49" s="35"/>
    </row>
    <row r="50" spans="1:5" s="3" customFormat="1" x14ac:dyDescent="0.3">
      <c r="A50" s="33">
        <v>1</v>
      </c>
      <c r="B50" s="33" t="s">
        <v>97</v>
      </c>
      <c r="D50" s="35"/>
      <c r="E50" s="35"/>
    </row>
    <row r="51" spans="1:5" s="3" customFormat="1" x14ac:dyDescent="0.3">
      <c r="A51" s="33">
        <v>1</v>
      </c>
      <c r="B51" s="33" t="s">
        <v>90</v>
      </c>
      <c r="D51" s="35"/>
      <c r="E51" s="35"/>
    </row>
    <row r="52" spans="1:5" s="3" customFormat="1" x14ac:dyDescent="0.3">
      <c r="A52" s="33">
        <v>2</v>
      </c>
      <c r="B52" s="33" t="s">
        <v>53</v>
      </c>
      <c r="D52" s="35"/>
      <c r="E52" s="35"/>
    </row>
    <row r="53" spans="1:5" s="3" customFormat="1" x14ac:dyDescent="0.3">
      <c r="A53" s="33">
        <v>1</v>
      </c>
      <c r="B53" s="33" t="s">
        <v>98</v>
      </c>
      <c r="D53" s="35"/>
      <c r="E53" s="35"/>
    </row>
    <row r="54" spans="1:5" s="3" customFormat="1" x14ac:dyDescent="0.3">
      <c r="A54" s="33">
        <v>1</v>
      </c>
      <c r="B54" s="33" t="s">
        <v>99</v>
      </c>
      <c r="D54" s="35"/>
      <c r="E54" s="35"/>
    </row>
    <row r="55" spans="1:5" s="3" customFormat="1" x14ac:dyDescent="0.3">
      <c r="A55" s="33">
        <v>1</v>
      </c>
      <c r="B55" s="33" t="s">
        <v>100</v>
      </c>
      <c r="D55" s="35"/>
      <c r="E55" s="35"/>
    </row>
    <row r="56" spans="1:5" s="3" customFormat="1" x14ac:dyDescent="0.3">
      <c r="A56" s="33">
        <v>1</v>
      </c>
      <c r="B56" s="33" t="s">
        <v>101</v>
      </c>
      <c r="D56" s="35"/>
      <c r="E56" s="35"/>
    </row>
    <row r="57" spans="1:5" s="3" customFormat="1" x14ac:dyDescent="0.3">
      <c r="A57" s="33">
        <v>1</v>
      </c>
      <c r="B57" s="33" t="s">
        <v>102</v>
      </c>
      <c r="D57" s="35"/>
      <c r="E57" s="35"/>
    </row>
    <row r="58" spans="1:5" s="3" customFormat="1" x14ac:dyDescent="0.3">
      <c r="A58" s="33">
        <v>1</v>
      </c>
      <c r="B58" s="33" t="s">
        <v>103</v>
      </c>
      <c r="D58" s="35"/>
      <c r="E58" s="35"/>
    </row>
    <row r="59" spans="1:5" s="3" customFormat="1" x14ac:dyDescent="0.3">
      <c r="A59" s="33">
        <v>1</v>
      </c>
      <c r="B59" s="33" t="s">
        <v>91</v>
      </c>
      <c r="D59" s="35"/>
      <c r="E59" s="35"/>
    </row>
    <row r="60" spans="1:5" s="3" customFormat="1" x14ac:dyDescent="0.3">
      <c r="A60" s="33">
        <v>1</v>
      </c>
      <c r="B60" s="33" t="s">
        <v>50</v>
      </c>
      <c r="D60" s="35"/>
      <c r="E60" s="35"/>
    </row>
    <row r="61" spans="1:5" s="3" customFormat="1" x14ac:dyDescent="0.3">
      <c r="A61" s="33">
        <v>19</v>
      </c>
      <c r="B61" s="33" t="s">
        <v>63</v>
      </c>
      <c r="D61" s="35"/>
      <c r="E61" s="35"/>
    </row>
    <row r="62" spans="1:5" s="3" customFormat="1" ht="16.5" customHeight="1" x14ac:dyDescent="0.3">
      <c r="A62"/>
      <c r="B62"/>
      <c r="C62"/>
      <c r="D62"/>
      <c r="E62"/>
    </row>
    <row r="63" spans="1:5" s="3" customFormat="1" x14ac:dyDescent="0.3">
      <c r="A63" s="41" t="s">
        <v>108</v>
      </c>
      <c r="B63" s="41"/>
      <c r="D63" s="41" t="s">
        <v>109</v>
      </c>
      <c r="E63" s="41"/>
    </row>
    <row r="64" spans="1:5" s="3" customFormat="1" x14ac:dyDescent="0.3">
      <c r="A64" s="34" t="s">
        <v>72</v>
      </c>
      <c r="B64" s="34" t="s">
        <v>49</v>
      </c>
      <c r="C64"/>
      <c r="D64" s="34" t="s">
        <v>72</v>
      </c>
      <c r="E64" s="34" t="s">
        <v>49</v>
      </c>
    </row>
    <row r="65" spans="1:10" s="3" customFormat="1" x14ac:dyDescent="0.3">
      <c r="A65" s="34">
        <v>2</v>
      </c>
      <c r="B65" s="34" t="s">
        <v>50</v>
      </c>
      <c r="C65"/>
      <c r="D65" s="34">
        <v>2</v>
      </c>
      <c r="E65" s="34" t="s">
        <v>50</v>
      </c>
    </row>
    <row r="66" spans="1:10" s="3" customFormat="1" x14ac:dyDescent="0.3">
      <c r="A66" s="34">
        <v>1</v>
      </c>
      <c r="B66" s="34" t="s">
        <v>104</v>
      </c>
      <c r="D66" s="34">
        <v>1</v>
      </c>
      <c r="E66" s="34" t="s">
        <v>104</v>
      </c>
    </row>
    <row r="67" spans="1:10" s="3" customFormat="1" x14ac:dyDescent="0.3">
      <c r="A67" s="34">
        <v>1</v>
      </c>
      <c r="B67" s="34" t="s">
        <v>105</v>
      </c>
      <c r="D67" s="34">
        <v>1</v>
      </c>
      <c r="E67" s="34" t="s">
        <v>105</v>
      </c>
    </row>
    <row r="68" spans="1:10" s="3" customFormat="1" x14ac:dyDescent="0.3">
      <c r="A68" s="34">
        <v>1</v>
      </c>
      <c r="B68" s="34" t="s">
        <v>106</v>
      </c>
      <c r="D68" s="34">
        <v>1</v>
      </c>
      <c r="E68" s="34" t="s">
        <v>106</v>
      </c>
    </row>
    <row r="69" spans="1:10" s="3" customFormat="1" x14ac:dyDescent="0.3">
      <c r="A69" s="34">
        <v>1</v>
      </c>
      <c r="B69" s="34" t="s">
        <v>107</v>
      </c>
      <c r="D69" s="34">
        <v>1</v>
      </c>
      <c r="E69" s="34" t="s">
        <v>107</v>
      </c>
    </row>
    <row r="70" spans="1:10" s="3" customFormat="1" x14ac:dyDescent="0.3">
      <c r="A70" s="34">
        <v>1</v>
      </c>
      <c r="B70" s="34" t="s">
        <v>53</v>
      </c>
      <c r="C70"/>
      <c r="D70" s="34">
        <v>1</v>
      </c>
      <c r="E70" s="34" t="s">
        <v>53</v>
      </c>
    </row>
    <row r="71" spans="1:10" s="3" customFormat="1" x14ac:dyDescent="0.3">
      <c r="A71" s="34">
        <v>1</v>
      </c>
      <c r="B71" s="34" t="s">
        <v>73</v>
      </c>
      <c r="C71"/>
      <c r="D71" s="34">
        <v>1</v>
      </c>
      <c r="E71" s="34" t="s">
        <v>73</v>
      </c>
    </row>
    <row r="72" spans="1:10" s="3" customFormat="1" x14ac:dyDescent="0.3">
      <c r="A72" s="34">
        <v>1</v>
      </c>
      <c r="B72" s="34" t="s">
        <v>74</v>
      </c>
      <c r="C72"/>
      <c r="D72" s="34">
        <v>1</v>
      </c>
      <c r="E72" s="34" t="s">
        <v>74</v>
      </c>
    </row>
    <row r="73" spans="1:10" s="3" customFormat="1" x14ac:dyDescent="0.3">
      <c r="A73" s="34">
        <v>1</v>
      </c>
      <c r="B73" s="34" t="s">
        <v>75</v>
      </c>
      <c r="D73" s="34">
        <v>1</v>
      </c>
      <c r="E73" s="34" t="s">
        <v>75</v>
      </c>
    </row>
    <row r="74" spans="1:10" s="3" customFormat="1" x14ac:dyDescent="0.3">
      <c r="A74" s="34">
        <v>1</v>
      </c>
      <c r="B74" s="34" t="s">
        <v>76</v>
      </c>
      <c r="D74" s="34">
        <v>1</v>
      </c>
      <c r="E74" s="34" t="s">
        <v>76</v>
      </c>
    </row>
    <row r="75" spans="1:10" s="35" customFormat="1" x14ac:dyDescent="0.3">
      <c r="A75" s="34">
        <v>1</v>
      </c>
      <c r="B75" s="34" t="s">
        <v>53</v>
      </c>
      <c r="C75"/>
      <c r="D75" s="34">
        <v>1</v>
      </c>
      <c r="E75" s="34" t="s">
        <v>53</v>
      </c>
    </row>
    <row r="76" spans="1:10" s="3" customFormat="1" ht="16.5" customHeight="1" x14ac:dyDescent="0.3">
      <c r="A76" s="34">
        <v>1</v>
      </c>
      <c r="B76" s="34" t="s">
        <v>77</v>
      </c>
      <c r="C76"/>
      <c r="D76" s="34">
        <v>1</v>
      </c>
      <c r="E76" s="34" t="s">
        <v>77</v>
      </c>
      <c r="J76"/>
    </row>
    <row r="77" spans="1:10" x14ac:dyDescent="0.3">
      <c r="A77" s="34">
        <v>1</v>
      </c>
      <c r="B77" s="34" t="s">
        <v>78</v>
      </c>
      <c r="D77" s="34">
        <v>1</v>
      </c>
      <c r="E77" s="34" t="s">
        <v>78</v>
      </c>
    </row>
    <row r="78" spans="1:10" x14ac:dyDescent="0.3">
      <c r="A78" s="34">
        <v>1</v>
      </c>
      <c r="B78" s="34" t="s">
        <v>79</v>
      </c>
      <c r="D78" s="34">
        <v>1</v>
      </c>
      <c r="E78" s="34" t="s">
        <v>79</v>
      </c>
    </row>
    <row r="79" spans="1:10" x14ac:dyDescent="0.3">
      <c r="A79" s="34">
        <v>1</v>
      </c>
      <c r="B79" s="34" t="s">
        <v>80</v>
      </c>
      <c r="D79" s="34">
        <v>1</v>
      </c>
      <c r="E79" s="34" t="s">
        <v>80</v>
      </c>
    </row>
    <row r="80" spans="1:10" x14ac:dyDescent="0.3">
      <c r="A80" s="34">
        <v>1</v>
      </c>
      <c r="B80" s="34" t="s">
        <v>53</v>
      </c>
      <c r="D80" s="34">
        <v>1</v>
      </c>
      <c r="E80" s="34" t="s">
        <v>53</v>
      </c>
    </row>
    <row r="81" spans="1:5" x14ac:dyDescent="0.3">
      <c r="A81" s="34">
        <v>17</v>
      </c>
      <c r="B81" s="34" t="s">
        <v>50</v>
      </c>
      <c r="D81" s="34">
        <v>17</v>
      </c>
      <c r="E81" s="34" t="s">
        <v>50</v>
      </c>
    </row>
    <row r="83" spans="1:5" ht="16.5" customHeight="1" x14ac:dyDescent="0.3">
      <c r="A83" s="41" t="s">
        <v>110</v>
      </c>
      <c r="B83" s="41"/>
      <c r="C83" s="3"/>
      <c r="D83" s="41" t="s">
        <v>111</v>
      </c>
      <c r="E83" s="41"/>
    </row>
    <row r="84" spans="1:5" x14ac:dyDescent="0.3">
      <c r="A84" s="34" t="s">
        <v>48</v>
      </c>
      <c r="B84" s="34" t="s">
        <v>49</v>
      </c>
      <c r="C84" s="3"/>
      <c r="D84" s="34" t="s">
        <v>48</v>
      </c>
      <c r="E84" s="34" t="s">
        <v>49</v>
      </c>
    </row>
    <row r="85" spans="1:5" x14ac:dyDescent="0.3">
      <c r="A85" s="34">
        <v>2</v>
      </c>
      <c r="B85" s="34" t="s">
        <v>50</v>
      </c>
      <c r="C85" s="3"/>
      <c r="D85" s="34">
        <v>2</v>
      </c>
      <c r="E85" s="34" t="s">
        <v>50</v>
      </c>
    </row>
    <row r="86" spans="1:5" x14ac:dyDescent="0.3">
      <c r="A86" s="34">
        <v>1</v>
      </c>
      <c r="B86" s="34" t="s">
        <v>81</v>
      </c>
      <c r="C86" s="3"/>
      <c r="D86" s="34">
        <v>1</v>
      </c>
      <c r="E86" s="34" t="s">
        <v>81</v>
      </c>
    </row>
    <row r="87" spans="1:5" x14ac:dyDescent="0.3">
      <c r="A87" s="34">
        <v>2</v>
      </c>
      <c r="B87" s="34" t="s">
        <v>50</v>
      </c>
      <c r="C87" s="3"/>
      <c r="D87" s="34">
        <v>2</v>
      </c>
      <c r="E87" s="34" t="s">
        <v>50</v>
      </c>
    </row>
    <row r="88" spans="1:5" x14ac:dyDescent="0.3">
      <c r="A88" s="34">
        <v>5</v>
      </c>
      <c r="B88" s="34" t="s">
        <v>63</v>
      </c>
      <c r="C88" s="3"/>
      <c r="D88" s="34">
        <v>5</v>
      </c>
      <c r="E88" s="34" t="s">
        <v>63</v>
      </c>
    </row>
    <row r="90" spans="1:5" ht="16.5" customHeight="1" x14ac:dyDescent="0.3">
      <c r="A90" s="41" t="s">
        <v>112</v>
      </c>
      <c r="B90" s="41"/>
      <c r="C90" s="3"/>
      <c r="D90" s="41" t="s">
        <v>114</v>
      </c>
      <c r="E90" s="41"/>
    </row>
    <row r="91" spans="1:5" x14ac:dyDescent="0.3">
      <c r="A91" s="34" t="s">
        <v>48</v>
      </c>
      <c r="B91" s="34" t="s">
        <v>49</v>
      </c>
      <c r="C91" s="3"/>
      <c r="D91" s="34" t="s">
        <v>48</v>
      </c>
      <c r="E91" s="34" t="s">
        <v>49</v>
      </c>
    </row>
    <row r="92" spans="1:5" x14ac:dyDescent="0.3">
      <c r="A92" s="34">
        <v>2</v>
      </c>
      <c r="B92" s="34" t="s">
        <v>50</v>
      </c>
      <c r="C92" s="3"/>
      <c r="D92" s="34">
        <v>2</v>
      </c>
      <c r="E92" s="34" t="s">
        <v>50</v>
      </c>
    </row>
    <row r="93" spans="1:5" x14ac:dyDescent="0.3">
      <c r="A93" s="34">
        <v>1</v>
      </c>
      <c r="B93" s="34" t="s">
        <v>82</v>
      </c>
      <c r="C93" s="3"/>
      <c r="D93" s="34">
        <v>1</v>
      </c>
      <c r="E93" s="34" t="s">
        <v>82</v>
      </c>
    </row>
    <row r="94" spans="1:5" x14ac:dyDescent="0.3">
      <c r="A94" s="34">
        <v>2</v>
      </c>
      <c r="B94" s="34" t="s">
        <v>50</v>
      </c>
      <c r="C94" s="3"/>
      <c r="D94" s="34">
        <v>2</v>
      </c>
      <c r="E94" s="34" t="s">
        <v>50</v>
      </c>
    </row>
    <row r="95" spans="1:5" x14ac:dyDescent="0.3">
      <c r="A95" s="34">
        <v>5</v>
      </c>
      <c r="B95" s="34" t="s">
        <v>63</v>
      </c>
      <c r="C95" s="3"/>
      <c r="D95" s="34">
        <v>5</v>
      </c>
      <c r="E95" s="34" t="s">
        <v>63</v>
      </c>
    </row>
    <row r="97" spans="1:10" ht="16.5" customHeight="1" x14ac:dyDescent="0.3">
      <c r="A97" s="41" t="s">
        <v>113</v>
      </c>
      <c r="B97" s="41"/>
      <c r="C97" s="3"/>
      <c r="D97" s="41" t="s">
        <v>115</v>
      </c>
      <c r="E97" s="41"/>
    </row>
    <row r="98" spans="1:10" x14ac:dyDescent="0.3">
      <c r="A98" s="34" t="s">
        <v>48</v>
      </c>
      <c r="B98" s="34" t="s">
        <v>49</v>
      </c>
      <c r="C98" s="3"/>
      <c r="D98" s="34" t="s">
        <v>48</v>
      </c>
      <c r="E98" s="34" t="s">
        <v>49</v>
      </c>
    </row>
    <row r="99" spans="1:10" x14ac:dyDescent="0.3">
      <c r="A99" s="34">
        <v>2</v>
      </c>
      <c r="B99" s="34" t="s">
        <v>50</v>
      </c>
      <c r="C99" s="3"/>
      <c r="D99" s="34">
        <v>2</v>
      </c>
      <c r="E99" s="34" t="s">
        <v>50</v>
      </c>
    </row>
    <row r="100" spans="1:10" x14ac:dyDescent="0.3">
      <c r="A100" s="34">
        <v>1</v>
      </c>
      <c r="B100" s="34" t="s">
        <v>83</v>
      </c>
      <c r="C100" s="3"/>
      <c r="D100" s="34">
        <v>1</v>
      </c>
      <c r="E100" s="34" t="s">
        <v>83</v>
      </c>
    </row>
    <row r="101" spans="1:10" x14ac:dyDescent="0.3">
      <c r="A101" s="34">
        <v>2</v>
      </c>
      <c r="B101" s="34" t="s">
        <v>50</v>
      </c>
      <c r="C101" s="3"/>
      <c r="D101" s="34">
        <v>2</v>
      </c>
      <c r="E101" s="34" t="s">
        <v>50</v>
      </c>
    </row>
    <row r="102" spans="1:10" x14ac:dyDescent="0.3">
      <c r="A102" s="34">
        <v>5</v>
      </c>
      <c r="B102" s="34" t="s">
        <v>63</v>
      </c>
      <c r="C102" s="3"/>
      <c r="D102" s="34">
        <v>5</v>
      </c>
      <c r="E102" s="34" t="s">
        <v>63</v>
      </c>
      <c r="J102" s="3"/>
    </row>
    <row r="103" spans="1:10" s="3" customFormat="1" x14ac:dyDescent="0.3">
      <c r="A103"/>
      <c r="B103"/>
      <c r="C103"/>
      <c r="D103"/>
      <c r="E103"/>
    </row>
    <row r="104" spans="1:10" s="3" customFormat="1" ht="16.5" customHeight="1" x14ac:dyDescent="0.3">
      <c r="A104"/>
      <c r="B104"/>
      <c r="C104"/>
      <c r="D104"/>
      <c r="E104"/>
    </row>
    <row r="105" spans="1:10" s="3" customFormat="1" x14ac:dyDescent="0.3">
      <c r="A105"/>
      <c r="B105"/>
      <c r="C105"/>
      <c r="D105"/>
      <c r="E105"/>
    </row>
    <row r="106" spans="1:10" s="3" customFormat="1" x14ac:dyDescent="0.3">
      <c r="A106"/>
      <c r="B106"/>
      <c r="C106"/>
      <c r="D106"/>
      <c r="E106"/>
    </row>
    <row r="107" spans="1:10" s="3" customFormat="1" x14ac:dyDescent="0.3">
      <c r="A107"/>
      <c r="B107"/>
      <c r="C107"/>
      <c r="D107"/>
      <c r="E107"/>
    </row>
    <row r="108" spans="1:10" s="3" customFormat="1" x14ac:dyDescent="0.3">
      <c r="A108"/>
      <c r="B108"/>
      <c r="C108"/>
      <c r="D108"/>
      <c r="E108"/>
    </row>
    <row r="109" spans="1:10" s="3" customFormat="1" x14ac:dyDescent="0.3">
      <c r="A109"/>
      <c r="B109"/>
      <c r="C109"/>
      <c r="D109"/>
      <c r="E109"/>
    </row>
    <row r="110" spans="1:10" s="3" customFormat="1" x14ac:dyDescent="0.3">
      <c r="A110"/>
      <c r="B110"/>
      <c r="C110"/>
      <c r="D110"/>
      <c r="E110"/>
    </row>
    <row r="111" spans="1:10" s="3" customFormat="1" ht="16.5" customHeight="1" x14ac:dyDescent="0.3">
      <c r="A111"/>
      <c r="B111"/>
      <c r="C111"/>
      <c r="D111"/>
      <c r="E111"/>
    </row>
    <row r="112" spans="1:10" s="3" customFormat="1" x14ac:dyDescent="0.3">
      <c r="A112"/>
      <c r="B112"/>
      <c r="C112"/>
      <c r="D112"/>
      <c r="E112"/>
    </row>
    <row r="113" spans="1:10" s="3" customFormat="1" x14ac:dyDescent="0.3">
      <c r="A113"/>
      <c r="B113"/>
      <c r="C113"/>
      <c r="D113"/>
      <c r="E113"/>
    </row>
    <row r="114" spans="1:10" s="3" customFormat="1" x14ac:dyDescent="0.3">
      <c r="A114"/>
      <c r="B114"/>
      <c r="C114"/>
      <c r="D114"/>
      <c r="E114"/>
    </row>
    <row r="115" spans="1:10" s="3" customFormat="1" x14ac:dyDescent="0.3">
      <c r="A115"/>
      <c r="B115"/>
      <c r="C115"/>
      <c r="D115"/>
      <c r="E115"/>
    </row>
    <row r="116" spans="1:10" s="3" customFormat="1" x14ac:dyDescent="0.3">
      <c r="A116"/>
      <c r="B116"/>
      <c r="C116"/>
      <c r="D116"/>
      <c r="E116"/>
    </row>
    <row r="117" spans="1:10" s="3" customFormat="1" x14ac:dyDescent="0.3">
      <c r="A117"/>
      <c r="B117"/>
      <c r="C117"/>
      <c r="D117"/>
      <c r="E117"/>
    </row>
    <row r="118" spans="1:10" s="3" customFormat="1" ht="16.5" customHeight="1" x14ac:dyDescent="0.3">
      <c r="A118"/>
      <c r="B118"/>
      <c r="C118"/>
      <c r="D118"/>
      <c r="E118"/>
    </row>
    <row r="119" spans="1:10" s="3" customFormat="1" x14ac:dyDescent="0.3">
      <c r="A119"/>
      <c r="B119"/>
      <c r="C119"/>
      <c r="D119"/>
      <c r="E119"/>
    </row>
    <row r="120" spans="1:10" s="3" customFormat="1" x14ac:dyDescent="0.3">
      <c r="A120"/>
      <c r="B120"/>
      <c r="C120"/>
      <c r="D120"/>
      <c r="E120"/>
    </row>
    <row r="121" spans="1:10" s="3" customFormat="1" x14ac:dyDescent="0.3">
      <c r="A121"/>
      <c r="B121"/>
      <c r="C121"/>
      <c r="D121"/>
      <c r="E121"/>
    </row>
    <row r="122" spans="1:10" s="3" customFormat="1" x14ac:dyDescent="0.3">
      <c r="A122"/>
      <c r="B122"/>
      <c r="C122"/>
      <c r="D122"/>
      <c r="E122"/>
      <c r="J122"/>
    </row>
    <row r="123" spans="1:10" x14ac:dyDescent="0.3">
      <c r="J123" s="3"/>
    </row>
    <row r="124" spans="1:10" s="3" customFormat="1" x14ac:dyDescent="0.3">
      <c r="A124"/>
      <c r="B124"/>
      <c r="C124"/>
      <c r="D124"/>
      <c r="E124"/>
      <c r="J124"/>
    </row>
    <row r="125" spans="1:10" ht="16.5" customHeight="1" x14ac:dyDescent="0.3"/>
    <row r="131" spans="1:10" x14ac:dyDescent="0.3">
      <c r="J131" s="3"/>
    </row>
    <row r="132" spans="1:10" s="3" customFormat="1" x14ac:dyDescent="0.3">
      <c r="A132"/>
      <c r="B132"/>
      <c r="C132"/>
      <c r="D132"/>
      <c r="E132"/>
      <c r="J132"/>
    </row>
    <row r="136" spans="1:10" x14ac:dyDescent="0.3">
      <c r="J136" s="3"/>
    </row>
    <row r="137" spans="1:10" s="3" customFormat="1" x14ac:dyDescent="0.3">
      <c r="A137"/>
      <c r="B137"/>
      <c r="C137"/>
      <c r="D137"/>
      <c r="E137"/>
    </row>
    <row r="138" spans="1:10" s="3" customFormat="1" x14ac:dyDescent="0.3">
      <c r="A138"/>
      <c r="B138"/>
      <c r="C138"/>
      <c r="D138"/>
      <c r="E138"/>
      <c r="J138"/>
    </row>
    <row r="141" spans="1:10" x14ac:dyDescent="0.3">
      <c r="J141" s="3"/>
    </row>
    <row r="142" spans="1:10" s="3" customFormat="1" x14ac:dyDescent="0.3">
      <c r="A142"/>
      <c r="B142"/>
      <c r="C142"/>
      <c r="D142"/>
      <c r="E142"/>
    </row>
    <row r="143" spans="1:10" s="3" customFormat="1" x14ac:dyDescent="0.3">
      <c r="A143"/>
      <c r="B143"/>
      <c r="C143"/>
      <c r="D143"/>
      <c r="E143"/>
      <c r="J143"/>
    </row>
  </sheetData>
  <mergeCells count="14">
    <mergeCell ref="A90:B90"/>
    <mergeCell ref="D90:E90"/>
    <mergeCell ref="A97:B97"/>
    <mergeCell ref="D97:E97"/>
    <mergeCell ref="A63:B63"/>
    <mergeCell ref="D63:E63"/>
    <mergeCell ref="A83:B83"/>
    <mergeCell ref="D83:E83"/>
    <mergeCell ref="A42:B42"/>
    <mergeCell ref="D42:E42"/>
    <mergeCell ref="A2:B2"/>
    <mergeCell ref="D2:E2"/>
    <mergeCell ref="A22:B22"/>
    <mergeCell ref="D22:E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I36" sqref="I36"/>
    </sheetView>
  </sheetViews>
  <sheetFormatPr defaultRowHeight="16.5" x14ac:dyDescent="0.3"/>
  <cols>
    <col min="2" max="2" width="22.25" customWidth="1"/>
  </cols>
  <sheetData>
    <row r="1" spans="1:2" ht="17.25" thickBot="1" x14ac:dyDescent="0.35"/>
    <row r="2" spans="1:2" ht="17.25" thickBot="1" x14ac:dyDescent="0.35">
      <c r="A2" s="32" t="s">
        <v>38</v>
      </c>
      <c r="B2" s="31" t="s">
        <v>39</v>
      </c>
    </row>
    <row r="3" spans="1:2" x14ac:dyDescent="0.3">
      <c r="A3" s="25">
        <v>1</v>
      </c>
      <c r="B3" s="26" t="s">
        <v>40</v>
      </c>
    </row>
    <row r="4" spans="1:2" x14ac:dyDescent="0.3">
      <c r="A4" s="27">
        <v>2</v>
      </c>
      <c r="B4" s="28" t="s">
        <v>41</v>
      </c>
    </row>
    <row r="5" spans="1:2" x14ac:dyDescent="0.3">
      <c r="A5" s="27">
        <v>3</v>
      </c>
      <c r="B5" s="28" t="s">
        <v>42</v>
      </c>
    </row>
    <row r="6" spans="1:2" x14ac:dyDescent="0.3">
      <c r="A6" s="27">
        <v>4</v>
      </c>
      <c r="B6" s="28" t="s">
        <v>43</v>
      </c>
    </row>
    <row r="7" spans="1:2" x14ac:dyDescent="0.3">
      <c r="A7" s="27">
        <v>5</v>
      </c>
      <c r="B7" s="28" t="s">
        <v>44</v>
      </c>
    </row>
    <row r="8" spans="1:2" x14ac:dyDescent="0.3">
      <c r="A8" s="27">
        <v>6</v>
      </c>
      <c r="B8" s="28" t="s">
        <v>45</v>
      </c>
    </row>
    <row r="9" spans="1:2" x14ac:dyDescent="0.3">
      <c r="A9" s="27">
        <v>7</v>
      </c>
      <c r="B9" s="28" t="s">
        <v>46</v>
      </c>
    </row>
    <row r="10" spans="1:2" ht="17.25" thickBot="1" x14ac:dyDescent="0.35">
      <c r="A10" s="29">
        <v>8</v>
      </c>
      <c r="B10" s="3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Testing</vt:lpstr>
      <vt:lpstr>Burn Days</vt:lpstr>
      <vt:lpstr>Fire Test Schedule</vt:lpstr>
      <vt:lpstr>Air Entrainment</vt:lpstr>
      <vt:lpstr>Video</vt:lpstr>
      <vt:lpstr>DayToStart</vt:lpstr>
      <vt:lpstr>Testing!MonthToDisplay</vt:lpstr>
      <vt:lpstr>RowTitleRegion1...H4.1</vt:lpstr>
      <vt:lpstr>RowTitleRegion2...E16.1</vt:lpstr>
      <vt:lpstr>TitleRegion1..H15.1</vt:lpstr>
      <vt:lpstr>TitleRegion2..c17.1</vt:lpstr>
      <vt:lpstr>WeekStart</vt:lpstr>
      <vt:lpstr>Testing!YearToDisplay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Stakes, Keith</dc:creator>
  <cp:lastModifiedBy>Stakes, Keith</cp:lastModifiedBy>
  <cp:lastPrinted>2017-03-02T19:45:21Z</cp:lastPrinted>
  <dcterms:created xsi:type="dcterms:W3CDTF">2016-12-27T09:47:16Z</dcterms:created>
  <dcterms:modified xsi:type="dcterms:W3CDTF">2017-04-03T17:57:44Z</dcterms:modified>
</cp:coreProperties>
</file>