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63" documentId="13_ncr:1_{7EF57DF4-89AE-8C42-9C9C-3682908C3E34}" xr6:coauthVersionLast="47" xr6:coauthVersionMax="47" xr10:uidLastSave="{D4CB0CA3-3CFB-4727-B6B1-79214C04931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38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71" i="5"/>
  <c r="I2771" i="5"/>
  <c r="H2770" i="5"/>
  <c r="I2770" i="5"/>
  <c r="H2769" i="5"/>
  <c r="I2769" i="5"/>
  <c r="H2772" i="5"/>
  <c r="I2772" i="5"/>
  <c r="H2768" i="5"/>
  <c r="I2768" i="5"/>
  <c r="H2773" i="5"/>
  <c r="I2773" i="5"/>
  <c r="H2774" i="5"/>
  <c r="I2774" i="5"/>
  <c r="H2775" i="5"/>
  <c r="I2775" i="5"/>
  <c r="H2767" i="5"/>
  <c r="I2767" i="5"/>
  <c r="H2761" i="5"/>
  <c r="I2761" i="5"/>
  <c r="H2762" i="5"/>
  <c r="I2762" i="5"/>
  <c r="H2760" i="5"/>
  <c r="I2760" i="5"/>
  <c r="H2763" i="5"/>
  <c r="I2763" i="5"/>
  <c r="H2759" i="5"/>
  <c r="I2759" i="5"/>
  <c r="H2764" i="5"/>
  <c r="I2764" i="5"/>
  <c r="H2765" i="5"/>
  <c r="I2765" i="5"/>
  <c r="H2758" i="5"/>
  <c r="I2758" i="5"/>
  <c r="H2766" i="5"/>
  <c r="I2766" i="5"/>
  <c r="I2753" i="5"/>
  <c r="H2753" i="5"/>
  <c r="I2754" i="5"/>
  <c r="H2754" i="5"/>
  <c r="I2752" i="5"/>
  <c r="H2752" i="5"/>
  <c r="I2751" i="5"/>
  <c r="H2751" i="5"/>
  <c r="I2750" i="5"/>
  <c r="H2750" i="5"/>
  <c r="I2755" i="5"/>
  <c r="H2755" i="5"/>
  <c r="I2756" i="5"/>
  <c r="H2756" i="5"/>
  <c r="I2757" i="5"/>
  <c r="H2757" i="5"/>
  <c r="I2749" i="5"/>
  <c r="H2749" i="5"/>
  <c r="H2583" i="5"/>
  <c r="I2583" i="5"/>
  <c r="H2582" i="5"/>
  <c r="I2582" i="5"/>
  <c r="H2584" i="5"/>
  <c r="I2584" i="5"/>
  <c r="H2581" i="5"/>
  <c r="I2581" i="5"/>
  <c r="H2580" i="5"/>
  <c r="I2580" i="5"/>
  <c r="H2585" i="5"/>
  <c r="I2585" i="5"/>
  <c r="H2586" i="5"/>
  <c r="I2586" i="5"/>
  <c r="H2579" i="5"/>
  <c r="I2579" i="5"/>
  <c r="H2587" i="5"/>
  <c r="I2587" i="5"/>
  <c r="H2588" i="5"/>
  <c r="I2588" i="5"/>
  <c r="H2589" i="5"/>
  <c r="I2589" i="5"/>
  <c r="H2573" i="5"/>
  <c r="I2573" i="5"/>
  <c r="H2572" i="5"/>
  <c r="I2572" i="5"/>
  <c r="H2571" i="5"/>
  <c r="I2571" i="5"/>
  <c r="H2574" i="5"/>
  <c r="I2574" i="5"/>
  <c r="H2570" i="5"/>
  <c r="I2570" i="5"/>
  <c r="H2575" i="5"/>
  <c r="I2575" i="5"/>
  <c r="H2569" i="5"/>
  <c r="I2569" i="5"/>
  <c r="H2577" i="5"/>
  <c r="I2577" i="5"/>
  <c r="H2576" i="5"/>
  <c r="I2576" i="5"/>
  <c r="H2578" i="5"/>
  <c r="I2578" i="5"/>
  <c r="H2568" i="5"/>
  <c r="I2568" i="5"/>
  <c r="H2530" i="5"/>
  <c r="I2530" i="5"/>
  <c r="H2529" i="5"/>
  <c r="I2529" i="5"/>
  <c r="H2531" i="5"/>
  <c r="I2531" i="5"/>
  <c r="H2532" i="5"/>
  <c r="I2532" i="5"/>
  <c r="H2528" i="5"/>
  <c r="I2528" i="5"/>
  <c r="H2533" i="5"/>
  <c r="I2533" i="5"/>
  <c r="H2534" i="5"/>
  <c r="I2534" i="5"/>
  <c r="H2527" i="5"/>
  <c r="I2527" i="5"/>
  <c r="H2535" i="5"/>
  <c r="I2535" i="5"/>
  <c r="H2526" i="5"/>
  <c r="I2526" i="5"/>
  <c r="H2536" i="5"/>
  <c r="I2536" i="5"/>
  <c r="H2525" i="5"/>
  <c r="I2525" i="5"/>
  <c r="H2517" i="5"/>
  <c r="I2517" i="5"/>
  <c r="H2518" i="5"/>
  <c r="I2518" i="5"/>
  <c r="H2516" i="5"/>
  <c r="I2516" i="5"/>
  <c r="H2519" i="5"/>
  <c r="I2519" i="5"/>
  <c r="H2520" i="5"/>
  <c r="I2520" i="5"/>
  <c r="H2515" i="5"/>
  <c r="I2515" i="5"/>
  <c r="H2514" i="5"/>
  <c r="I2514" i="5"/>
  <c r="H2513" i="5"/>
  <c r="I2513" i="5"/>
  <c r="H2521" i="5"/>
  <c r="I2521" i="5"/>
  <c r="H2523" i="5"/>
  <c r="I2523" i="5"/>
  <c r="H2522" i="5"/>
  <c r="I2522" i="5"/>
  <c r="H2524" i="5"/>
  <c r="I2524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34" i="5"/>
  <c r="H2934" i="5"/>
  <c r="I2933" i="5"/>
  <c r="H2933" i="5"/>
  <c r="I2932" i="5"/>
  <c r="H2932" i="5"/>
  <c r="I2931" i="5"/>
  <c r="H2931" i="5"/>
  <c r="I2930" i="5"/>
  <c r="H2930" i="5"/>
  <c r="I2889" i="5"/>
  <c r="H2889" i="5"/>
  <c r="I2888" i="5"/>
  <c r="H2888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H2826" i="5"/>
  <c r="I2826" i="5"/>
  <c r="H2841" i="5"/>
  <c r="I2841" i="5"/>
  <c r="H2839" i="5"/>
  <c r="H2842" i="5"/>
  <c r="I2842" i="5"/>
  <c r="H2840" i="5"/>
  <c r="I2840" i="5"/>
  <c r="I2839" i="5"/>
  <c r="H2838" i="5"/>
  <c r="I2838" i="5"/>
  <c r="H2837" i="5"/>
  <c r="I2837" i="5"/>
  <c r="I2716" i="5"/>
  <c r="H2716" i="5"/>
  <c r="I2715" i="5"/>
  <c r="H2715" i="5"/>
  <c r="I2714" i="5"/>
  <c r="H2714" i="5"/>
  <c r="I2713" i="5"/>
  <c r="H2713" i="5"/>
  <c r="I2712" i="5"/>
  <c r="H2712" i="5"/>
  <c r="I2711" i="5"/>
  <c r="H2711" i="5"/>
  <c r="I2710" i="5"/>
  <c r="H2710" i="5"/>
  <c r="I2709" i="5"/>
  <c r="H2709" i="5"/>
  <c r="I2708" i="5"/>
  <c r="H2708" i="5"/>
  <c r="I2707" i="5"/>
  <c r="H2707" i="5"/>
  <c r="I2706" i="5"/>
  <c r="H2706" i="5"/>
  <c r="I2705" i="5"/>
  <c r="H2705" i="5"/>
  <c r="I2704" i="5"/>
  <c r="H2704" i="5"/>
  <c r="I2703" i="5"/>
  <c r="H2703" i="5"/>
  <c r="H2825" i="5"/>
  <c r="I2825" i="5"/>
  <c r="H2824" i="5"/>
  <c r="I2824" i="5"/>
  <c r="H2823" i="5"/>
  <c r="I2823" i="5"/>
  <c r="H2822" i="5"/>
  <c r="I2822" i="5"/>
  <c r="H2821" i="5"/>
  <c r="I2821" i="5"/>
  <c r="H2820" i="5"/>
  <c r="I2820" i="5"/>
  <c r="H2819" i="5"/>
  <c r="I2819" i="5"/>
  <c r="H2818" i="5"/>
  <c r="I2818" i="5"/>
  <c r="H2817" i="5"/>
  <c r="I2817" i="5"/>
  <c r="I2816" i="5"/>
  <c r="H2816" i="5"/>
  <c r="I2815" i="5"/>
  <c r="H2815" i="5"/>
  <c r="I2814" i="5"/>
  <c r="H2814" i="5"/>
  <c r="I2813" i="5"/>
  <c r="H2813" i="5"/>
  <c r="H2811" i="5"/>
  <c r="H2812" i="5"/>
  <c r="I2811" i="5"/>
  <c r="I2812" i="5"/>
  <c r="H2808" i="5"/>
  <c r="H2809" i="5"/>
  <c r="H2810" i="5"/>
  <c r="I2808" i="5"/>
  <c r="I2809" i="5"/>
  <c r="I2810" i="5"/>
  <c r="H2729" i="5"/>
  <c r="I2729" i="5"/>
  <c r="H2748" i="5"/>
  <c r="I2748" i="5"/>
  <c r="H2776" i="5"/>
  <c r="I2776" i="5"/>
  <c r="H2741" i="5"/>
  <c r="I2741" i="5"/>
  <c r="H2807" i="5"/>
  <c r="I2807" i="5"/>
  <c r="H2806" i="5"/>
  <c r="I2806" i="5"/>
  <c r="H2801" i="5"/>
  <c r="H2802" i="5"/>
  <c r="H2803" i="5"/>
  <c r="H2804" i="5"/>
  <c r="H2805" i="5"/>
  <c r="I2801" i="5"/>
  <c r="I2802" i="5"/>
  <c r="I2803" i="5"/>
  <c r="I2804" i="5"/>
  <c r="I2805" i="5"/>
  <c r="H2796" i="5"/>
  <c r="H2797" i="5"/>
  <c r="H2798" i="5"/>
  <c r="H2799" i="5"/>
  <c r="H2800" i="5"/>
  <c r="I2796" i="5"/>
  <c r="I2797" i="5"/>
  <c r="I2798" i="5"/>
  <c r="I2799" i="5"/>
  <c r="I2800" i="5"/>
  <c r="H2795" i="5"/>
  <c r="I2795" i="5"/>
  <c r="H2794" i="5"/>
  <c r="I2794" i="5"/>
  <c r="H2793" i="5"/>
  <c r="I2793" i="5"/>
  <c r="H2792" i="5"/>
  <c r="I2792" i="5"/>
  <c r="H2791" i="5"/>
  <c r="I2791" i="5"/>
  <c r="H2790" i="5"/>
  <c r="I2790" i="5"/>
  <c r="H2789" i="5"/>
  <c r="I2789" i="5"/>
  <c r="H2788" i="5"/>
  <c r="I2788" i="5"/>
  <c r="H2787" i="5"/>
  <c r="I2787" i="5"/>
  <c r="H2786" i="5"/>
  <c r="I2786" i="5"/>
  <c r="H2785" i="5"/>
  <c r="I2785" i="5"/>
  <c r="I2784" i="5"/>
  <c r="H2784" i="5"/>
  <c r="I2783" i="5"/>
  <c r="H2783" i="5"/>
  <c r="I2782" i="5"/>
  <c r="H2782" i="5"/>
  <c r="I2781" i="5"/>
  <c r="H2781" i="5"/>
  <c r="I2780" i="5"/>
  <c r="H2780" i="5"/>
  <c r="I2779" i="5"/>
  <c r="H2779" i="5"/>
  <c r="I2778" i="5"/>
  <c r="H2778" i="5"/>
  <c r="I2777" i="5"/>
  <c r="H2777" i="5"/>
  <c r="H2746" i="5"/>
  <c r="H2745" i="5"/>
  <c r="I2745" i="5"/>
  <c r="I2747" i="5"/>
  <c r="H2747" i="5"/>
  <c r="I2746" i="5"/>
  <c r="I2744" i="5"/>
  <c r="H2744" i="5"/>
  <c r="H2742" i="5"/>
  <c r="H2743" i="5"/>
  <c r="I2742" i="5"/>
  <c r="I2743" i="5"/>
  <c r="H2739" i="5"/>
  <c r="H2740" i="5"/>
  <c r="I2739" i="5"/>
  <c r="I2740" i="5"/>
  <c r="H2736" i="5"/>
  <c r="H2737" i="5"/>
  <c r="H2738" i="5"/>
  <c r="I2736" i="5"/>
  <c r="I2737" i="5"/>
  <c r="I2738" i="5"/>
  <c r="H2726" i="5"/>
  <c r="H2727" i="5"/>
  <c r="H2728" i="5"/>
  <c r="H2730" i="5"/>
  <c r="H2731" i="5"/>
  <c r="H2732" i="5"/>
  <c r="H2733" i="5"/>
  <c r="H2734" i="5"/>
  <c r="H2735" i="5"/>
  <c r="I2726" i="5"/>
  <c r="I2727" i="5"/>
  <c r="I2728" i="5"/>
  <c r="I2730" i="5"/>
  <c r="I2731" i="5"/>
  <c r="I2732" i="5"/>
  <c r="I2733" i="5"/>
  <c r="I2734" i="5"/>
  <c r="I2735" i="5"/>
  <c r="H2722" i="5"/>
  <c r="H2723" i="5"/>
  <c r="H2724" i="5"/>
  <c r="H2725" i="5"/>
  <c r="I2722" i="5"/>
  <c r="I2723" i="5"/>
  <c r="I2724" i="5"/>
  <c r="I2725" i="5"/>
  <c r="H2717" i="5"/>
  <c r="H2718" i="5"/>
  <c r="H2719" i="5"/>
  <c r="H2720" i="5"/>
  <c r="H2721" i="5"/>
  <c r="I2717" i="5"/>
  <c r="I2718" i="5"/>
  <c r="I2719" i="5"/>
  <c r="I2720" i="5"/>
  <c r="I2721" i="5"/>
  <c r="H2702" i="5"/>
  <c r="I2702" i="5"/>
  <c r="H2697" i="5"/>
  <c r="H2698" i="5"/>
  <c r="H2699" i="5"/>
  <c r="H2700" i="5"/>
  <c r="H2701" i="5"/>
  <c r="I2697" i="5"/>
  <c r="I2698" i="5"/>
  <c r="I2699" i="5"/>
  <c r="I2700" i="5"/>
  <c r="I2701" i="5"/>
  <c r="H2694" i="5"/>
  <c r="H2695" i="5"/>
  <c r="H2696" i="5"/>
  <c r="I2694" i="5"/>
  <c r="I2695" i="5"/>
  <c r="I2696" i="5"/>
  <c r="H2691" i="5"/>
  <c r="H2692" i="5"/>
  <c r="H2693" i="5"/>
  <c r="I2691" i="5"/>
  <c r="I2692" i="5"/>
  <c r="I2693" i="5"/>
  <c r="H2684" i="5"/>
  <c r="H2685" i="5"/>
  <c r="H2686" i="5"/>
  <c r="H2687" i="5"/>
  <c r="H2688" i="5"/>
  <c r="H2689" i="5"/>
  <c r="H2690" i="5"/>
  <c r="I2684" i="5"/>
  <c r="I2685" i="5"/>
  <c r="I2686" i="5"/>
  <c r="I2687" i="5"/>
  <c r="I2688" i="5"/>
  <c r="I2689" i="5"/>
  <c r="I2690" i="5"/>
  <c r="H2681" i="5"/>
  <c r="H2682" i="5"/>
  <c r="H2683" i="5"/>
  <c r="I2681" i="5"/>
  <c r="I2682" i="5"/>
  <c r="I2683" i="5"/>
  <c r="H2678" i="5"/>
  <c r="H2679" i="5"/>
  <c r="H2680" i="5"/>
  <c r="I2678" i="5"/>
  <c r="I2679" i="5"/>
  <c r="I2680" i="5"/>
  <c r="H2667" i="5"/>
  <c r="H2668" i="5"/>
  <c r="H2669" i="5"/>
  <c r="H2670" i="5"/>
  <c r="H2671" i="5"/>
  <c r="H2672" i="5"/>
  <c r="H2673" i="5"/>
  <c r="H2674" i="5"/>
  <c r="H2675" i="5"/>
  <c r="H2676" i="5"/>
  <c r="H2677" i="5"/>
  <c r="I2667" i="5"/>
  <c r="I2668" i="5"/>
  <c r="I2669" i="5"/>
  <c r="I2670" i="5"/>
  <c r="I2671" i="5"/>
  <c r="I2672" i="5"/>
  <c r="I2673" i="5"/>
  <c r="I2674" i="5"/>
  <c r="I2675" i="5"/>
  <c r="I2676" i="5"/>
  <c r="I2677" i="5"/>
  <c r="H2663" i="5"/>
  <c r="H2664" i="5"/>
  <c r="H2665" i="5"/>
  <c r="H2666" i="5"/>
  <c r="I2663" i="5"/>
  <c r="I2664" i="5"/>
  <c r="I2665" i="5"/>
  <c r="I2666" i="5"/>
  <c r="H2657" i="5"/>
  <c r="H2658" i="5"/>
  <c r="H2659" i="5"/>
  <c r="H2660" i="5"/>
  <c r="H2661" i="5"/>
  <c r="H2662" i="5"/>
  <c r="I2657" i="5"/>
  <c r="I2658" i="5"/>
  <c r="I2659" i="5"/>
  <c r="I2660" i="5"/>
  <c r="I2661" i="5"/>
  <c r="I2662" i="5"/>
  <c r="H2652" i="5"/>
  <c r="H2653" i="5"/>
  <c r="H2654" i="5"/>
  <c r="H2655" i="5"/>
  <c r="H2656" i="5"/>
  <c r="I2652" i="5"/>
  <c r="I2653" i="5"/>
  <c r="I2654" i="5"/>
  <c r="I2655" i="5"/>
  <c r="I2656" i="5"/>
  <c r="H2649" i="5"/>
  <c r="H2650" i="5"/>
  <c r="H2651" i="5"/>
  <c r="I2649" i="5"/>
  <c r="I2650" i="5"/>
  <c r="I2651" i="5"/>
  <c r="H2647" i="5"/>
  <c r="H2648" i="5"/>
  <c r="I2647" i="5"/>
  <c r="I2648" i="5"/>
  <c r="H2645" i="5"/>
  <c r="H2646" i="5"/>
  <c r="I2645" i="5"/>
  <c r="I2646" i="5"/>
  <c r="H2634" i="5"/>
  <c r="H2635" i="5"/>
  <c r="H2636" i="5"/>
  <c r="H2637" i="5"/>
  <c r="H2638" i="5"/>
  <c r="H2639" i="5"/>
  <c r="H2640" i="5"/>
  <c r="H2641" i="5"/>
  <c r="H2642" i="5"/>
  <c r="H2643" i="5"/>
  <c r="H2644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H2541" i="5"/>
  <c r="I2541" i="5"/>
  <c r="H2434" i="5"/>
  <c r="I2434" i="5"/>
  <c r="H2483" i="5"/>
  <c r="I2483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H2613" i="5"/>
  <c r="H2614" i="5"/>
  <c r="H2615" i="5"/>
  <c r="H2616" i="5"/>
  <c r="H2617" i="5"/>
  <c r="I2613" i="5"/>
  <c r="I2614" i="5"/>
  <c r="I2615" i="5"/>
  <c r="I2616" i="5"/>
  <c r="I2617" i="5"/>
  <c r="H2612" i="5"/>
  <c r="I2612" i="5"/>
  <c r="I2611" i="5"/>
  <c r="H2611" i="5"/>
  <c r="I2610" i="5"/>
  <c r="H2610" i="5"/>
  <c r="I2609" i="5"/>
  <c r="H2609" i="5"/>
  <c r="I2608" i="5"/>
  <c r="H2608" i="5"/>
  <c r="I2607" i="5"/>
  <c r="H2607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H2590" i="5"/>
  <c r="I2590" i="5"/>
  <c r="H2562" i="5"/>
  <c r="H2563" i="5"/>
  <c r="H2564" i="5"/>
  <c r="H2565" i="5"/>
  <c r="H2566" i="5"/>
  <c r="H2567" i="5"/>
  <c r="I2562" i="5"/>
  <c r="I2563" i="5"/>
  <c r="I2564" i="5"/>
  <c r="I2565" i="5"/>
  <c r="I2566" i="5"/>
  <c r="I2567" i="5"/>
  <c r="H2560" i="5"/>
  <c r="H2561" i="5"/>
  <c r="I2560" i="5"/>
  <c r="I2561" i="5"/>
  <c r="H2559" i="5"/>
  <c r="I2559" i="5"/>
  <c r="H2558" i="5"/>
  <c r="I2558" i="5"/>
  <c r="H2557" i="5"/>
  <c r="I2557" i="5"/>
  <c r="I2556" i="5"/>
  <c r="H2556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H2546" i="5"/>
  <c r="I2546" i="5"/>
  <c r="H2545" i="5"/>
  <c r="I2545" i="5"/>
  <c r="H2544" i="5"/>
  <c r="I2544" i="5"/>
  <c r="H2543" i="5"/>
  <c r="I2543" i="5"/>
  <c r="H2542" i="5"/>
  <c r="I2542" i="5"/>
  <c r="H2540" i="5"/>
  <c r="I2540" i="5"/>
  <c r="H2539" i="5"/>
  <c r="I2539" i="5"/>
  <c r="H2538" i="5"/>
  <c r="I2538" i="5"/>
  <c r="H2537" i="5"/>
  <c r="I2537" i="5"/>
  <c r="H2512" i="5"/>
  <c r="I2512" i="5"/>
  <c r="H2511" i="5"/>
  <c r="I2511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H2503" i="5"/>
  <c r="I2503" i="5"/>
  <c r="H2502" i="5"/>
  <c r="I2502" i="5"/>
  <c r="H2501" i="5"/>
  <c r="I2501" i="5"/>
  <c r="H2500" i="5"/>
  <c r="I2500" i="5"/>
  <c r="H2499" i="5"/>
  <c r="I2499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H2489" i="5"/>
  <c r="I2489" i="5"/>
  <c r="H2488" i="5"/>
  <c r="I2488" i="5"/>
  <c r="H2487" i="5"/>
  <c r="I2487" i="5"/>
  <c r="I2485" i="5"/>
  <c r="H2485" i="5"/>
  <c r="I2484" i="5"/>
  <c r="H2484" i="5"/>
  <c r="I2482" i="5"/>
  <c r="H2482" i="5"/>
  <c r="I2481" i="5"/>
  <c r="H2481" i="5"/>
  <c r="I2480" i="5"/>
  <c r="H2480" i="5"/>
  <c r="H2486" i="5"/>
  <c r="I2486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<sst xmlns="http://schemas.openxmlformats.org/spreadsheetml/2006/main" count="19041" uniqueCount="3688">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</sst>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6" fillId="0" borderId="0" xfId="0" applyFont="1" applyFill="1" applyAlignment="1"/>
    <xf numFmtId="167" fontId="6" fillId="0" borderId="0" xfId="0" applyNumberFormat="1" applyFont="1" applyFill="1" applyAlignment="1"/>
    <xf numFmtId="165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38" totalsRowShown="0" headerRowDxfId="25" dataDxfId="24" tableBorderDxfId="23">
  <autoFilter ref="A2:K3038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4" totalsRowShown="0" headerRowDxfId="11" dataDxfId="10">
  <autoFilter ref="A2:J184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65"/>
  <sheetViews>
    <sheetView zoomScale="106" zoomScaleNormal="100" workbookViewId="0">
      <pane ySplit="2" topLeftCell="A2438" activePane="bottomLeft" state="frozen"/>
      <selection pane="bottomLeft" activeCell="B2442" sqref="B2442:B245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IF(COUNTIF($E$3:E3038,E1902)=1,K1902,"")</f>
        <v/>
      </c>
    </row>
    <row r="1903" spans="1:12" ht="15" customHeight="1">
      <c r="A1903" s="17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17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17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17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17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17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17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17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17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17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17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17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17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17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17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17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17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17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17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17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17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17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17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17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17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17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17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17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17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17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17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17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17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17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17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17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17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17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17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17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17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17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17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17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17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17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17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17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17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17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17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17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17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17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17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17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17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17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17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17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17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17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17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17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17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17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17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17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17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17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17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17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17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17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17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17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17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17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17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17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17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17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17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17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17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17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17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17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17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17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17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17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17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17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17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17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17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17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17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17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17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17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17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17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17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17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17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17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17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17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17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17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17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17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17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17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17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17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17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17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17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17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17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17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17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17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17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17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17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17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17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17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17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17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17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17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17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17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17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17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17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17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17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17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17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17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17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17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17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17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17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17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17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17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17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17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17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17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17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17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17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17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17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17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17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17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17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17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17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17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17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17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17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17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17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17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17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17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17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17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17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17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17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17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17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17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17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17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17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17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17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17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17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17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17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17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17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17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17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17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17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17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17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17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17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17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17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17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17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17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17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17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17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17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17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17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17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17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17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17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17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17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17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17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17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17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17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17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17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17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17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17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17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17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17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17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17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17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17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17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17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17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17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17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17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17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17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17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17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17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17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17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17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17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17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17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17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17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17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17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17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17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17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17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17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17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17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17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17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17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17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17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17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17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17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17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17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17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17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17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17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17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17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17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17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17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17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17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17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17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17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17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17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17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17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17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17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17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17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17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17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17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17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17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17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17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17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17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17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17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17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17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17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17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17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17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17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17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17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17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17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17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17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17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17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17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17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17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17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17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17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17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17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17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17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17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17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17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17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17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17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17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17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17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17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17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17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17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17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17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17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17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17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17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17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17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17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17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17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17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17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17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17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17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17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17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17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17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17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17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17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17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17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17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17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17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17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17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17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17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17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17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17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17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17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17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17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17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17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17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17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17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17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17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17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17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17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17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17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17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17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17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17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17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17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17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17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17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17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17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17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17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17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17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17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17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17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17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17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17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17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17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17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17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17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17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17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17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17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17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17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17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17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17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17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17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17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17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17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17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17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17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17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17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17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17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17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17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17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17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17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17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17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17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17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17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17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17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17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17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17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17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17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17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17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17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17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17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17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17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17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17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17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17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17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17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17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17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17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17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17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17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17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17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17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17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17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17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17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17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17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17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17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17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17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17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17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17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17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17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17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17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17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17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17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17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17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17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17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17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17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17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17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17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17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17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17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17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17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>
        <v>3526</v>
      </c>
      <c r="L2441" s="38">
        <f>IF(COUNTIF($E$3:E2441,E2441)=1,K2441,"")</f>
        <v>3526</v>
      </c>
    </row>
    <row r="2442" spans="1:12" ht="15" customHeight="1"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>
        <v>3526</v>
      </c>
      <c r="L2442" s="38" t="str">
        <f>IF(COUNTIF($E$3:E2442,E2442)=1,K2442,"")</f>
        <v/>
      </c>
    </row>
    <row r="2443" spans="1:12" ht="15" customHeight="1"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>
        <v>3526</v>
      </c>
      <c r="L2443" s="38" t="str">
        <f>IF(COUNTIF($E$3:E2443,E2443)=1,K2443,"")</f>
        <v/>
      </c>
    </row>
    <row r="2444" spans="1:12" ht="15" customHeight="1"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>
        <v>3526</v>
      </c>
      <c r="L2444" s="38" t="str">
        <f>IF(COUNTIF($E$3:E2444,E2444)=1,K2444,"")</f>
        <v/>
      </c>
    </row>
    <row r="2445" spans="1:12" ht="15" customHeight="1"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>
        <v>3526</v>
      </c>
      <c r="L2445" s="38" t="str">
        <f>IF(COUNTIF($E$3:E2445,E2445)=1,K2445,"")</f>
        <v/>
      </c>
    </row>
    <row r="2446" spans="1:12" ht="15" customHeight="1"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>
        <v>3526</v>
      </c>
      <c r="L2446" s="38" t="str">
        <f>IF(COUNTIF($E$3:E2446,E2446)=1,K2446,"")</f>
        <v/>
      </c>
    </row>
    <row r="2447" spans="1:12" ht="15" customHeight="1"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>
        <v>3526</v>
      </c>
      <c r="L2447" s="38" t="str">
        <f>IF(COUNTIF($E$3:E2447,E2447)=1,K2447,"")</f>
        <v/>
      </c>
    </row>
    <row r="2448" spans="1:12" ht="15" customHeight="1"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>
        <v>3526</v>
      </c>
      <c r="L2448" s="38" t="str">
        <f>IF(COUNTIF($E$3:E2448,E2448)=1,K2448,"")</f>
        <v/>
      </c>
    </row>
    <row r="2449" spans="1:12" ht="15" customHeight="1"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>
        <v>3526</v>
      </c>
      <c r="L2449" s="38" t="str">
        <f>IF(COUNTIF($E$3:E2449,E2449)=1,K2449,"")</f>
        <v/>
      </c>
    </row>
    <row r="2450" spans="1:12" ht="15" customHeight="1"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>
        <v>3526</v>
      </c>
      <c r="L2450" s="38" t="str">
        <f>IF(COUNTIF($E$3:E2450,E2450)=1,K2450,"")</f>
        <v/>
      </c>
    </row>
    <row r="2451" spans="1:12" ht="15" customHeight="1"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>
        <v>3526</v>
      </c>
      <c r="L2451" s="38" t="str">
        <f>IF(COUNTIF($E$3:E2451,E2451)=1,K2451,"")</f>
        <v/>
      </c>
    </row>
    <row r="2452" spans="1:12" ht="15" customHeight="1"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>
        <v>3526</v>
      </c>
      <c r="L2452" s="38" t="str">
        <f>IF(COUNTIF($E$3:E2452,E2452)=1,K2452,"")</f>
        <v/>
      </c>
    </row>
    <row r="2453" spans="1:12" ht="15" customHeight="1"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>
        <v>3526</v>
      </c>
      <c r="L2453" s="38" t="str">
        <f>IF(COUNTIF($E$3:E2453,E2453)=1,K2453,"")</f>
        <v/>
      </c>
    </row>
    <row r="2454" spans="1:12" ht="15" customHeight="1">
      <c r="A2454" s="17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17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17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17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17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17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17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17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17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17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17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17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17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A2467" s="17" t="s">
        <v>2923</v>
      </c>
      <c r="B2467" s="18" t="s">
        <v>1533</v>
      </c>
      <c r="C2467" s="18" t="s">
        <v>1055</v>
      </c>
      <c r="D2467" s="54" t="s">
        <v>1668</v>
      </c>
      <c r="E2467" s="18" t="s">
        <v>2924</v>
      </c>
      <c r="F2467" s="20"/>
      <c r="G2467" s="18" t="s">
        <v>76</v>
      </c>
      <c r="H2467" s="23" t="str">
        <f t="shared" ref="H2467:H2475" si="292">IF(RIGHT(G2467,1)="M", LEFT(G2467,LEN(G2467)-1), G2467)</f>
        <v>DC101</v>
      </c>
      <c r="I2467" s="23" t="str">
        <f t="shared" ref="I2467:I2475" si="293">IF(RIGHT(G2467,1)="M","M","Non-M")</f>
        <v>Non-M</v>
      </c>
      <c r="J2467" s="55"/>
      <c r="K2467" s="70" t="s">
        <v>445</v>
      </c>
      <c r="L2467" s="38" t="str">
        <f>IF(COUNTIF($E$3:E2467,E2467)=1,K2467,"")</f>
        <v>-</v>
      </c>
    </row>
    <row r="2468" spans="1:12" ht="15" customHeight="1">
      <c r="A2468" s="17" t="s">
        <v>2925</v>
      </c>
      <c r="B2468" s="18" t="s">
        <v>1533</v>
      </c>
      <c r="C2468" s="18" t="s">
        <v>1055</v>
      </c>
      <c r="D2468" s="54" t="s">
        <v>1668</v>
      </c>
      <c r="E2468" s="18" t="s">
        <v>2924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 t="s">
        <v>445</v>
      </c>
      <c r="L2468" s="38" t="str">
        <f>IF(COUNTIF($E$3:E2468,E2468)=1,K2468,"")</f>
        <v/>
      </c>
    </row>
    <row r="2469" spans="1:12" ht="15" customHeight="1">
      <c r="A2469" s="17" t="s">
        <v>2926</v>
      </c>
      <c r="B2469" s="18" t="s">
        <v>1533</v>
      </c>
      <c r="C2469" s="18" t="s">
        <v>1055</v>
      </c>
      <c r="D2469" s="54" t="s">
        <v>1668</v>
      </c>
      <c r="E2469" s="18" t="s">
        <v>2924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 t="s">
        <v>445</v>
      </c>
      <c r="L2469" s="38" t="str">
        <f>IF(COUNTIF($E$3:E2469,E2469)=1,K2469,"")</f>
        <v/>
      </c>
    </row>
    <row r="2470" spans="1:12" ht="15" customHeight="1">
      <c r="A2470" s="17" t="s">
        <v>2927</v>
      </c>
      <c r="B2470" s="18" t="s">
        <v>1533</v>
      </c>
      <c r="C2470" s="18" t="s">
        <v>1055</v>
      </c>
      <c r="D2470" s="54" t="s">
        <v>1668</v>
      </c>
      <c r="E2470" s="18" t="s">
        <v>2924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 t="s">
        <v>445</v>
      </c>
      <c r="L2470" s="38" t="str">
        <f>IF(COUNTIF($E$3:E2470,E2470)=1,K2470,"")</f>
        <v/>
      </c>
    </row>
    <row r="2471" spans="1:12" ht="15" customHeight="1">
      <c r="A2471" s="17" t="s">
        <v>2928</v>
      </c>
      <c r="B2471" s="18" t="s">
        <v>1533</v>
      </c>
      <c r="C2471" s="18" t="s">
        <v>1055</v>
      </c>
      <c r="D2471" s="54" t="s">
        <v>1668</v>
      </c>
      <c r="E2471" s="18" t="s">
        <v>2924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 t="s">
        <v>445</v>
      </c>
      <c r="L2471" s="38" t="str">
        <f>IF(COUNTIF($E$3:E2471,E2471)=1,K2471,"")</f>
        <v/>
      </c>
    </row>
    <row r="2472" spans="1:12" ht="15" customHeight="1">
      <c r="A2472" s="17" t="s">
        <v>2929</v>
      </c>
      <c r="B2472" s="18" t="s">
        <v>1533</v>
      </c>
      <c r="C2472" s="18" t="s">
        <v>1055</v>
      </c>
      <c r="D2472" s="54" t="s">
        <v>1668</v>
      </c>
      <c r="E2472" s="18" t="s">
        <v>2924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 t="s">
        <v>445</v>
      </c>
      <c r="L2472" s="38" t="str">
        <f>IF(COUNTIF($E$3:E2472,E2472)=1,K2472,"")</f>
        <v/>
      </c>
    </row>
    <row r="2473" spans="1:12" ht="15" customHeight="1">
      <c r="A2473" s="17" t="s">
        <v>2930</v>
      </c>
      <c r="B2473" s="18" t="s">
        <v>1533</v>
      </c>
      <c r="C2473" s="18" t="s">
        <v>1055</v>
      </c>
      <c r="D2473" s="54" t="s">
        <v>1668</v>
      </c>
      <c r="E2473" s="18" t="s">
        <v>2924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 t="s">
        <v>2916</v>
      </c>
      <c r="K2473" s="70" t="s">
        <v>445</v>
      </c>
      <c r="L2473" s="38" t="str">
        <f>IF(COUNTIF($E$3:E2473,E2473)=1,K2473,"")</f>
        <v/>
      </c>
    </row>
    <row r="2474" spans="1:12" ht="15" customHeight="1">
      <c r="A2474" s="17" t="s">
        <v>2931</v>
      </c>
      <c r="B2474" s="18" t="s">
        <v>1533</v>
      </c>
      <c r="C2474" s="18" t="s">
        <v>1055</v>
      </c>
      <c r="D2474" s="54" t="s">
        <v>1668</v>
      </c>
      <c r="E2474" s="18" t="s">
        <v>2924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 t="s">
        <v>445</v>
      </c>
      <c r="L2474" s="38" t="str">
        <f>IF(COUNTIF($E$3:E2474,E2474)=1,K2474,"")</f>
        <v/>
      </c>
    </row>
    <row r="2475" spans="1:12" ht="15" customHeight="1">
      <c r="A2475" s="17" t="s">
        <v>2932</v>
      </c>
      <c r="B2475" s="18" t="s">
        <v>1533</v>
      </c>
      <c r="C2475" s="18" t="s">
        <v>1055</v>
      </c>
      <c r="D2475" s="54" t="s">
        <v>1668</v>
      </c>
      <c r="E2475" s="18" t="s">
        <v>2924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 t="s">
        <v>445</v>
      </c>
      <c r="L2475" s="38" t="str">
        <f>IF(COUNTIF($E$3:E2475,E2475)=1,K2475,"")</f>
        <v/>
      </c>
    </row>
    <row r="2476" spans="1:12" ht="15" customHeight="1">
      <c r="A2476" s="17" t="s">
        <v>2933</v>
      </c>
      <c r="B2476" s="18" t="s">
        <v>1533</v>
      </c>
      <c r="C2476" s="18" t="s">
        <v>1055</v>
      </c>
      <c r="D2476" s="54" t="s">
        <v>1668</v>
      </c>
      <c r="E2476" s="18" t="s">
        <v>2924</v>
      </c>
      <c r="F2476" s="20"/>
      <c r="G2476" s="18" t="s">
        <v>135</v>
      </c>
      <c r="H2476" s="23" t="str">
        <f>IF(RIGHT(G2476,1)="M", LEFT(G2476,LEN(G2476)-1), G2476)</f>
        <v>JS124</v>
      </c>
      <c r="I2476" s="23" t="str">
        <f>IF(RIGHT(G2476,1)="M","M","Non-M")</f>
        <v>Non-M</v>
      </c>
      <c r="J2476" s="55"/>
      <c r="K2476" s="70" t="s">
        <v>445</v>
      </c>
      <c r="L2476" s="38" t="str">
        <f>IF(COUNTIF($E$3:E2476,E2476)=1,K2476,"")</f>
        <v/>
      </c>
    </row>
    <row r="2477" spans="1:12" ht="15" customHeight="1">
      <c r="A2477" s="17" t="s">
        <v>2934</v>
      </c>
      <c r="B2477" s="18" t="s">
        <v>1533</v>
      </c>
      <c r="C2477" s="18" t="s">
        <v>1055</v>
      </c>
      <c r="D2477" s="54" t="s">
        <v>1668</v>
      </c>
      <c r="E2477" s="18" t="s">
        <v>2924</v>
      </c>
      <c r="F2477" s="20"/>
      <c r="G2477" s="18" t="s">
        <v>1565</v>
      </c>
      <c r="H2477" s="23" t="str">
        <f>IF(RIGHT(G2477,1)="M", LEFT(G2477,LEN(G2477)-1), G2477)</f>
        <v>JS105</v>
      </c>
      <c r="I2477" s="23" t="str">
        <f>IF(RIGHT(G2477,1)="M","M","Non-M")</f>
        <v>Non-M</v>
      </c>
      <c r="J2477" s="55"/>
      <c r="K2477" s="70" t="s">
        <v>445</v>
      </c>
      <c r="L2477" s="38" t="str">
        <f>IF(COUNTIF($E$3:E2477,E2477)=1,K2477,"")</f>
        <v/>
      </c>
    </row>
    <row r="2478" spans="1:12" ht="15" customHeight="1">
      <c r="A2478" s="17" t="s">
        <v>2935</v>
      </c>
      <c r="B2478" s="18" t="s">
        <v>1533</v>
      </c>
      <c r="C2478" s="18" t="s">
        <v>1055</v>
      </c>
      <c r="D2478" s="54" t="s">
        <v>1668</v>
      </c>
      <c r="E2478" s="18" t="s">
        <v>2924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 t="s">
        <v>445</v>
      </c>
      <c r="L2478" s="38" t="str">
        <f>IF(COUNTIF($E$3:E2478,E2478)=1,K2478,"")</f>
        <v/>
      </c>
    </row>
    <row r="2479" spans="1:12" ht="15" customHeight="1">
      <c r="A2479" s="17" t="s">
        <v>2936</v>
      </c>
      <c r="B2479" s="61" t="s">
        <v>1533</v>
      </c>
      <c r="C2479" s="61" t="s">
        <v>1055</v>
      </c>
      <c r="D2479" s="54" t="s">
        <v>1668</v>
      </c>
      <c r="E2479" s="61" t="s">
        <v>2924</v>
      </c>
      <c r="F2479" s="63"/>
      <c r="G2479" s="61" t="s">
        <v>86</v>
      </c>
      <c r="H2479" s="64" t="str">
        <f>IF(RIGHT(G2479,1)="M", LEFT(G2479,LEN(G2479)-1), G2479)</f>
        <v>HM500</v>
      </c>
      <c r="I2479" s="64" t="str">
        <f>IF(RIGHT(G2479,1)="M","M","Non-M")</f>
        <v>Non-M</v>
      </c>
      <c r="J2479" s="66"/>
      <c r="K2479" s="70" t="s">
        <v>445</v>
      </c>
      <c r="L2479" s="38" t="str">
        <f>IF(COUNTIF($E$3:E2479,E2479)=1,K2479,"")</f>
        <v/>
      </c>
    </row>
    <row r="2480" spans="1:12" ht="15" customHeight="1">
      <c r="A2480" s="17" t="s">
        <v>2937</v>
      </c>
      <c r="B2480" s="18" t="s">
        <v>1533</v>
      </c>
      <c r="C2480" s="18" t="s">
        <v>1748</v>
      </c>
      <c r="D2480" s="54" t="s">
        <v>1668</v>
      </c>
      <c r="E2480" s="18" t="s">
        <v>2273</v>
      </c>
      <c r="F2480" s="20"/>
      <c r="G2480" s="18" t="s">
        <v>76</v>
      </c>
      <c r="H2480" s="23" t="str">
        <f t="shared" ref="H2480:H2485" si="294">IF(RIGHT(G2480,1)="M", LEFT(G2480,LEN(G2480)-1), G2480)</f>
        <v>DC101</v>
      </c>
      <c r="I2480" s="23" t="str">
        <f t="shared" ref="I2480:I2485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17" t="s">
        <v>2938</v>
      </c>
      <c r="B2481" s="18" t="s">
        <v>1533</v>
      </c>
      <c r="C2481" s="18" t="s">
        <v>1748</v>
      </c>
      <c r="D2481" s="54" t="s">
        <v>1668</v>
      </c>
      <c r="E2481" s="18" t="s">
        <v>2273</v>
      </c>
      <c r="F2481" s="20"/>
      <c r="G2481" s="18" t="s">
        <v>109</v>
      </c>
      <c r="H2481" s="23" t="str">
        <f t="shared" si="294"/>
        <v>DC202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17" t="s">
        <v>2939</v>
      </c>
      <c r="B2482" s="18" t="s">
        <v>1533</v>
      </c>
      <c r="C2482" s="18" t="s">
        <v>1748</v>
      </c>
      <c r="D2482" s="54" t="s">
        <v>1668</v>
      </c>
      <c r="E2482" s="18" t="s">
        <v>2273</v>
      </c>
      <c r="F2482" s="20"/>
      <c r="G2482" s="18" t="s">
        <v>2355</v>
      </c>
      <c r="H2482" s="23" t="str">
        <f t="shared" si="294"/>
        <v>JS302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17" t="s">
        <v>2940</v>
      </c>
      <c r="B2483" s="18" t="s">
        <v>1533</v>
      </c>
      <c r="C2483" s="18" t="s">
        <v>1748</v>
      </c>
      <c r="D2483" s="54" t="s">
        <v>1668</v>
      </c>
      <c r="E2483" s="18" t="s">
        <v>2273</v>
      </c>
      <c r="F2483" s="20"/>
      <c r="G2483" s="18" t="s">
        <v>2899</v>
      </c>
      <c r="H2483" s="23" t="str">
        <f>IF(RIGHT(G2483,1)="M", LEFT(G2483,LEN(G2483)-1), G2483)</f>
        <v>JS100</v>
      </c>
      <c r="I2483" s="23" t="str">
        <f>IF(RIGHT(G2483,1)="M","M","Non-M")</f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17" t="s">
        <v>2941</v>
      </c>
      <c r="B2484" s="18" t="s">
        <v>1533</v>
      </c>
      <c r="C2484" s="18" t="s">
        <v>1748</v>
      </c>
      <c r="D2484" s="54" t="s">
        <v>1668</v>
      </c>
      <c r="E2484" s="18" t="s">
        <v>2273</v>
      </c>
      <c r="F2484" s="20"/>
      <c r="G2484" s="18" t="s">
        <v>1750</v>
      </c>
      <c r="H2484" s="23" t="str">
        <f t="shared" si="294"/>
        <v>WB211</v>
      </c>
      <c r="I2484" s="23" t="str">
        <f t="shared" si="295"/>
        <v>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17" t="s">
        <v>2942</v>
      </c>
      <c r="B2485" s="18" t="s">
        <v>1533</v>
      </c>
      <c r="C2485" s="18" t="s">
        <v>1748</v>
      </c>
      <c r="D2485" s="54" t="s">
        <v>1668</v>
      </c>
      <c r="E2485" s="18" t="s">
        <v>2273</v>
      </c>
      <c r="F2485" s="20"/>
      <c r="G2485" s="18" t="s">
        <v>247</v>
      </c>
      <c r="H2485" s="23" t="str">
        <f t="shared" si="294"/>
        <v>PK301</v>
      </c>
      <c r="I2485" s="23" t="str">
        <f t="shared" si="295"/>
        <v>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17" t="s">
        <v>2943</v>
      </c>
      <c r="B2486" s="18" t="s">
        <v>1533</v>
      </c>
      <c r="C2486" s="18" t="s">
        <v>1748</v>
      </c>
      <c r="D2486" s="54" t="s">
        <v>1668</v>
      </c>
      <c r="E2486" s="18" t="s">
        <v>2273</v>
      </c>
      <c r="F2486" s="20"/>
      <c r="G2486" s="18" t="s">
        <v>2944</v>
      </c>
      <c r="H2486" s="23" t="str">
        <f t="shared" ref="H2486:H2541" si="296">IF(RIGHT(G2486,1)="M", LEFT(G2486,LEN(G2486)-1), G2486)</f>
        <v>PB301</v>
      </c>
      <c r="I2486" s="23" t="str">
        <f t="shared" ref="I2486:I2541" si="297">IF(RIGHT(G2486,1)="M","M","Non-M")</f>
        <v>M</v>
      </c>
      <c r="J2486" s="55"/>
      <c r="K2486" s="70" t="s">
        <v>445</v>
      </c>
      <c r="L2486" s="38" t="str">
        <f>IF(COUNTIF($E$3:E2486,E2486)=1,K2486,"")</f>
        <v/>
      </c>
    </row>
    <row r="2487" spans="1:12" ht="15" customHeight="1">
      <c r="A2487" s="17" t="s">
        <v>2945</v>
      </c>
      <c r="B2487" s="18" t="s">
        <v>1533</v>
      </c>
      <c r="C2487" s="18" t="s">
        <v>1748</v>
      </c>
      <c r="D2487" s="54" t="s">
        <v>1668</v>
      </c>
      <c r="E2487" s="18" t="s">
        <v>2273</v>
      </c>
      <c r="F2487" s="20"/>
      <c r="G2487" s="18" t="s">
        <v>1565</v>
      </c>
      <c r="H2487" s="23" t="str">
        <f t="shared" si="296"/>
        <v>JS105</v>
      </c>
      <c r="I2487" s="23" t="str">
        <f t="shared" si="297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17" t="s">
        <v>2946</v>
      </c>
      <c r="B2488" s="18" t="s">
        <v>1533</v>
      </c>
      <c r="C2488" s="18" t="s">
        <v>1748</v>
      </c>
      <c r="D2488" s="54" t="s">
        <v>1668</v>
      </c>
      <c r="E2488" s="18" t="s">
        <v>2273</v>
      </c>
      <c r="F2488" s="20"/>
      <c r="G2488" s="18" t="s">
        <v>2284</v>
      </c>
      <c r="H2488" s="23" t="str">
        <f t="shared" si="296"/>
        <v>HM406</v>
      </c>
      <c r="I2488" s="23" t="str">
        <f t="shared" si="297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17" t="s">
        <v>2947</v>
      </c>
      <c r="B2489" s="18" t="s">
        <v>1533</v>
      </c>
      <c r="C2489" s="18" t="s">
        <v>260</v>
      </c>
      <c r="D2489" s="54" t="s">
        <v>1668</v>
      </c>
      <c r="E2489" s="18" t="s">
        <v>2948</v>
      </c>
      <c r="F2489" s="20"/>
      <c r="G2489" s="18" t="s">
        <v>1090</v>
      </c>
      <c r="H2489" s="23" t="str">
        <f t="shared" si="296"/>
        <v>WB501</v>
      </c>
      <c r="I2489" s="23" t="str">
        <f t="shared" si="297"/>
        <v>Non-M</v>
      </c>
      <c r="J2489" s="55"/>
      <c r="K2489" s="70" t="s">
        <v>445</v>
      </c>
      <c r="L2489" s="38" t="str">
        <f>IF(COUNTIF($E$3:E2489,E2489)=1,K2489,"")</f>
        <v>-</v>
      </c>
    </row>
    <row r="2490" spans="1:12" ht="15" customHeight="1">
      <c r="A2490" s="17" t="s">
        <v>2949</v>
      </c>
      <c r="B2490" s="18" t="s">
        <v>1533</v>
      </c>
      <c r="C2490" s="18" t="s">
        <v>260</v>
      </c>
      <c r="D2490" s="54" t="s">
        <v>1668</v>
      </c>
      <c r="E2490" s="18" t="s">
        <v>2948</v>
      </c>
      <c r="F2490" s="20"/>
      <c r="G2490" s="18" t="s">
        <v>76</v>
      </c>
      <c r="H2490" s="23" t="str">
        <f t="shared" si="296"/>
        <v>DC101</v>
      </c>
      <c r="I2490" s="23" t="str">
        <f t="shared" si="297"/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17" t="s">
        <v>2950</v>
      </c>
      <c r="B2491" s="18" t="s">
        <v>1533</v>
      </c>
      <c r="C2491" s="18" t="s">
        <v>260</v>
      </c>
      <c r="D2491" s="54" t="s">
        <v>1668</v>
      </c>
      <c r="E2491" s="18" t="s">
        <v>2948</v>
      </c>
      <c r="F2491" s="20"/>
      <c r="G2491" s="18" t="s">
        <v>109</v>
      </c>
      <c r="H2491" s="23" t="str">
        <f t="shared" si="296"/>
        <v>DC202</v>
      </c>
      <c r="I2491" s="23" t="str">
        <f t="shared" si="297"/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17" t="s">
        <v>2951</v>
      </c>
      <c r="B2492" s="18" t="s">
        <v>1533</v>
      </c>
      <c r="C2492" s="18" t="s">
        <v>260</v>
      </c>
      <c r="D2492" s="54" t="s">
        <v>1668</v>
      </c>
      <c r="E2492" s="18" t="s">
        <v>2948</v>
      </c>
      <c r="F2492" s="20"/>
      <c r="G2492" s="18" t="s">
        <v>111</v>
      </c>
      <c r="H2492" s="23" t="str">
        <f t="shared" si="296"/>
        <v>DC300</v>
      </c>
      <c r="I2492" s="23" t="str">
        <f t="shared" si="297"/>
        <v>Non-M</v>
      </c>
      <c r="J2492" s="55"/>
      <c r="K2492" s="70" t="s">
        <v>445</v>
      </c>
      <c r="L2492" s="38" t="str">
        <f>IF(COUNTIF($E$3:E2492,E2492)=1,K2492,"")</f>
        <v/>
      </c>
    </row>
    <row r="2493" spans="1:12" ht="15" customHeight="1">
      <c r="A2493" s="17" t="s">
        <v>2952</v>
      </c>
      <c r="B2493" s="18" t="s">
        <v>1533</v>
      </c>
      <c r="C2493" s="18" t="s">
        <v>260</v>
      </c>
      <c r="D2493" s="54" t="s">
        <v>1668</v>
      </c>
      <c r="E2493" s="18" t="s">
        <v>2948</v>
      </c>
      <c r="F2493" s="20"/>
      <c r="G2493" s="18" t="s">
        <v>191</v>
      </c>
      <c r="H2493" s="23" t="str">
        <f t="shared" si="296"/>
        <v>DC400</v>
      </c>
      <c r="I2493" s="23" t="str">
        <f t="shared" si="297"/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17" t="s">
        <v>2953</v>
      </c>
      <c r="B2494" s="18" t="s">
        <v>1533</v>
      </c>
      <c r="C2494" s="18" t="s">
        <v>260</v>
      </c>
      <c r="D2494" s="54" t="s">
        <v>1668</v>
      </c>
      <c r="E2494" s="18" t="s">
        <v>2948</v>
      </c>
      <c r="F2494" s="20"/>
      <c r="G2494" s="18" t="s">
        <v>1619</v>
      </c>
      <c r="H2494" s="23" t="str">
        <f t="shared" si="296"/>
        <v>JS121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17" t="s">
        <v>2954</v>
      </c>
      <c r="B2495" s="18" t="s">
        <v>1533</v>
      </c>
      <c r="C2495" s="18" t="s">
        <v>260</v>
      </c>
      <c r="D2495" s="54" t="s">
        <v>1668</v>
      </c>
      <c r="E2495" s="18" t="s">
        <v>2948</v>
      </c>
      <c r="F2495" s="20"/>
      <c r="G2495" s="18" t="s">
        <v>536</v>
      </c>
      <c r="H2495" s="23" t="str">
        <f t="shared" si="296"/>
        <v>GT205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17" t="s">
        <v>2955</v>
      </c>
      <c r="B2496" s="18" t="s">
        <v>1533</v>
      </c>
      <c r="C2496" s="18" t="s">
        <v>260</v>
      </c>
      <c r="D2496" s="54" t="s">
        <v>1668</v>
      </c>
      <c r="E2496" s="18" t="s">
        <v>2948</v>
      </c>
      <c r="F2496" s="20"/>
      <c r="G2496" s="18" t="s">
        <v>1565</v>
      </c>
      <c r="H2496" s="23" t="str">
        <f t="shared" si="296"/>
        <v>JS105</v>
      </c>
      <c r="I2496" s="23" t="str">
        <f t="shared" si="297"/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17" t="s">
        <v>2956</v>
      </c>
      <c r="B2497" s="18" t="s">
        <v>1533</v>
      </c>
      <c r="C2497" s="18" t="s">
        <v>260</v>
      </c>
      <c r="D2497" s="54" t="s">
        <v>1668</v>
      </c>
      <c r="E2497" s="18" t="s">
        <v>2948</v>
      </c>
      <c r="F2497" s="20"/>
      <c r="G2497" s="18" t="s">
        <v>114</v>
      </c>
      <c r="H2497" s="23" t="str">
        <f t="shared" si="296"/>
        <v>PK201</v>
      </c>
      <c r="I2497" s="23" t="str">
        <f t="shared" si="297"/>
        <v>Non-M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17" t="s">
        <v>2957</v>
      </c>
      <c r="B2498" s="18" t="s">
        <v>1533</v>
      </c>
      <c r="C2498" s="18" t="s">
        <v>260</v>
      </c>
      <c r="D2498" s="54" t="s">
        <v>1668</v>
      </c>
      <c r="E2498" s="18" t="s">
        <v>2948</v>
      </c>
      <c r="F2498" s="20"/>
      <c r="G2498" s="18" t="s">
        <v>194</v>
      </c>
      <c r="H2498" s="23" t="str">
        <f t="shared" si="296"/>
        <v>PB204</v>
      </c>
      <c r="I2498" s="23" t="str">
        <f t="shared" si="297"/>
        <v>Non-M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17" t="s">
        <v>2958</v>
      </c>
      <c r="B2499" s="18" t="s">
        <v>1533</v>
      </c>
      <c r="C2499" s="18" t="s">
        <v>260</v>
      </c>
      <c r="D2499" s="54" t="s">
        <v>1668</v>
      </c>
      <c r="E2499" s="18" t="s">
        <v>2948</v>
      </c>
      <c r="F2499" s="20"/>
      <c r="G2499" s="18" t="s">
        <v>2959</v>
      </c>
      <c r="H2499" s="23" t="str">
        <f t="shared" si="296"/>
        <v>VT702</v>
      </c>
      <c r="I2499" s="23" t="str">
        <f t="shared" si="297"/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17" t="s">
        <v>2960</v>
      </c>
      <c r="B2500" s="18" t="s">
        <v>1533</v>
      </c>
      <c r="C2500" s="18" t="s">
        <v>260</v>
      </c>
      <c r="D2500" s="54" t="s">
        <v>1668</v>
      </c>
      <c r="E2500" s="18" t="s">
        <v>2948</v>
      </c>
      <c r="F2500" s="20"/>
      <c r="G2500" s="18" t="s">
        <v>249</v>
      </c>
      <c r="H2500" s="23" t="str">
        <f t="shared" si="296"/>
        <v>HM402</v>
      </c>
      <c r="I2500" s="23" t="str">
        <f t="shared" si="297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17" t="s">
        <v>2961</v>
      </c>
      <c r="B2501" s="18" t="s">
        <v>1533</v>
      </c>
      <c r="C2501" s="18" t="s">
        <v>1055</v>
      </c>
      <c r="D2501" s="54" t="s">
        <v>1668</v>
      </c>
      <c r="E2501" s="18" t="s">
        <v>2962</v>
      </c>
      <c r="F2501" s="20"/>
      <c r="G2501" s="18" t="s">
        <v>1472</v>
      </c>
      <c r="H2501" s="23" t="str">
        <f t="shared" si="296"/>
        <v>WB504</v>
      </c>
      <c r="I2501" s="23" t="str">
        <f t="shared" si="297"/>
        <v>Non-M</v>
      </c>
      <c r="J2501" s="55"/>
      <c r="K2501" s="70" t="s">
        <v>445</v>
      </c>
      <c r="L2501" s="38" t="str">
        <f>IF(COUNTIF($E$3:E2501,E2501)=1,K2501,"")</f>
        <v>-</v>
      </c>
    </row>
    <row r="2502" spans="1:12" ht="15" customHeight="1">
      <c r="A2502" s="17" t="s">
        <v>2963</v>
      </c>
      <c r="B2502" s="18" t="s">
        <v>1533</v>
      </c>
      <c r="C2502" s="18" t="s">
        <v>1055</v>
      </c>
      <c r="D2502" s="54" t="s">
        <v>1668</v>
      </c>
      <c r="E2502" s="18" t="s">
        <v>2962</v>
      </c>
      <c r="F2502" s="20"/>
      <c r="G2502" s="18" t="s">
        <v>76</v>
      </c>
      <c r="H2502" s="23" t="str">
        <f t="shared" si="296"/>
        <v>DC101</v>
      </c>
      <c r="I2502" s="23" t="str">
        <f t="shared" si="297"/>
        <v>Non-M</v>
      </c>
      <c r="J2502" s="55"/>
      <c r="K2502" s="70" t="s">
        <v>445</v>
      </c>
      <c r="L2502" s="38" t="str">
        <f>IF(COUNTIF($E$3:E2502,E2502)=1,K2502,"")</f>
        <v/>
      </c>
    </row>
    <row r="2503" spans="1:12" ht="15" customHeight="1">
      <c r="A2503" s="17" t="s">
        <v>2964</v>
      </c>
      <c r="B2503" s="18" t="s">
        <v>1533</v>
      </c>
      <c r="C2503" s="18" t="s">
        <v>1055</v>
      </c>
      <c r="D2503" s="54" t="s">
        <v>1668</v>
      </c>
      <c r="E2503" s="18" t="s">
        <v>2962</v>
      </c>
      <c r="F2503" s="20"/>
      <c r="G2503" s="18" t="s">
        <v>150</v>
      </c>
      <c r="H2503" s="23" t="str">
        <f t="shared" si="296"/>
        <v>DC200</v>
      </c>
      <c r="I2503" s="23" t="str">
        <f t="shared" si="297"/>
        <v>Non-M</v>
      </c>
      <c r="J2503" s="55"/>
      <c r="K2503" s="70" t="s">
        <v>445</v>
      </c>
      <c r="L2503" s="38" t="str">
        <f>IF(COUNTIF($E$3:E2503,E2503)=1,K2503,"")</f>
        <v/>
      </c>
    </row>
    <row r="2504" spans="1:12" ht="15" customHeight="1">
      <c r="A2504" s="17" t="s">
        <v>2965</v>
      </c>
      <c r="B2504" s="18" t="s">
        <v>1533</v>
      </c>
      <c r="C2504" s="18" t="s">
        <v>1055</v>
      </c>
      <c r="D2504" s="54" t="s">
        <v>1668</v>
      </c>
      <c r="E2504" s="18" t="s">
        <v>2962</v>
      </c>
      <c r="F2504" s="20"/>
      <c r="G2504" s="18" t="s">
        <v>111</v>
      </c>
      <c r="H2504" s="23" t="str">
        <f t="shared" si="296"/>
        <v>DC300</v>
      </c>
      <c r="I2504" s="23" t="str">
        <f t="shared" si="297"/>
        <v>Non-M</v>
      </c>
      <c r="J2504" s="55"/>
      <c r="K2504" s="70" t="s">
        <v>445</v>
      </c>
      <c r="L2504" s="38" t="str">
        <f>IF(COUNTIF($E$3:E2504,E2504)=1,K2504,"")</f>
        <v/>
      </c>
    </row>
    <row r="2505" spans="1:12" ht="15" customHeight="1">
      <c r="A2505" s="17" t="s">
        <v>2966</v>
      </c>
      <c r="B2505" s="18" t="s">
        <v>1533</v>
      </c>
      <c r="C2505" s="18" t="s">
        <v>1055</v>
      </c>
      <c r="D2505" s="54" t="s">
        <v>1668</v>
      </c>
      <c r="E2505" s="18" t="s">
        <v>2962</v>
      </c>
      <c r="F2505" s="20"/>
      <c r="G2505" s="18" t="s">
        <v>191</v>
      </c>
      <c r="H2505" s="23" t="str">
        <f t="shared" si="296"/>
        <v>DC400</v>
      </c>
      <c r="I2505" s="23" t="str">
        <f t="shared" si="297"/>
        <v>Non-M</v>
      </c>
      <c r="J2505" s="55"/>
      <c r="K2505" s="70" t="s">
        <v>445</v>
      </c>
      <c r="L2505" s="38" t="str">
        <f>IF(COUNTIF($E$3:E2505,E2505)=1,K2505,"")</f>
        <v/>
      </c>
    </row>
    <row r="2506" spans="1:12" ht="15" customHeight="1">
      <c r="A2506" s="17" t="s">
        <v>2967</v>
      </c>
      <c r="B2506" s="18" t="s">
        <v>1533</v>
      </c>
      <c r="C2506" s="18" t="s">
        <v>1055</v>
      </c>
      <c r="D2506" s="54" t="s">
        <v>1668</v>
      </c>
      <c r="E2506" s="18" t="s">
        <v>2962</v>
      </c>
      <c r="F2506" s="20"/>
      <c r="G2506" s="18" t="s">
        <v>893</v>
      </c>
      <c r="H2506" s="23" t="str">
        <f t="shared" si="296"/>
        <v>PK214</v>
      </c>
      <c r="I2506" s="23" t="str">
        <f t="shared" si="297"/>
        <v>Non-M</v>
      </c>
      <c r="J2506" s="55"/>
      <c r="K2506" s="70" t="s">
        <v>445</v>
      </c>
      <c r="L2506" s="38" t="str">
        <f>IF(COUNTIF($E$3:E2506,E2506)=1,K2506,"")</f>
        <v/>
      </c>
    </row>
    <row r="2507" spans="1:12" ht="15" customHeight="1">
      <c r="A2507" s="17" t="s">
        <v>2968</v>
      </c>
      <c r="B2507" s="18" t="s">
        <v>1533</v>
      </c>
      <c r="C2507" s="18" t="s">
        <v>1055</v>
      </c>
      <c r="D2507" s="54" t="s">
        <v>1668</v>
      </c>
      <c r="E2507" s="18" t="s">
        <v>2962</v>
      </c>
      <c r="F2507" s="20"/>
      <c r="G2507" s="18" t="s">
        <v>247</v>
      </c>
      <c r="H2507" s="23" t="str">
        <f t="shared" si="296"/>
        <v>PK301</v>
      </c>
      <c r="I2507" s="23" t="str">
        <f t="shared" si="297"/>
        <v>M</v>
      </c>
      <c r="J2507" s="55"/>
      <c r="K2507" s="70" t="s">
        <v>445</v>
      </c>
      <c r="L2507" s="38" t="str">
        <f>IF(COUNTIF($E$3:E2507,E2507)=1,K2507,"")</f>
        <v/>
      </c>
    </row>
    <row r="2508" spans="1:12" ht="15" customHeight="1">
      <c r="A2508" s="17" t="s">
        <v>2969</v>
      </c>
      <c r="B2508" s="18" t="s">
        <v>1533</v>
      </c>
      <c r="C2508" s="18" t="s">
        <v>1055</v>
      </c>
      <c r="D2508" s="54" t="s">
        <v>1668</v>
      </c>
      <c r="E2508" s="18" t="s">
        <v>2962</v>
      </c>
      <c r="F2508" s="20"/>
      <c r="G2508" s="18" t="s">
        <v>194</v>
      </c>
      <c r="H2508" s="23" t="str">
        <f t="shared" si="296"/>
        <v>PB204</v>
      </c>
      <c r="I2508" s="23" t="str">
        <f t="shared" si="297"/>
        <v>Non-M</v>
      </c>
      <c r="J2508" s="55"/>
      <c r="K2508" s="70" t="s">
        <v>445</v>
      </c>
      <c r="L2508" s="38" t="str">
        <f>IF(COUNTIF($E$3:E2508,E2508)=1,K2508,"")</f>
        <v/>
      </c>
    </row>
    <row r="2509" spans="1:12" ht="15" customHeight="1">
      <c r="A2509" s="17" t="s">
        <v>2970</v>
      </c>
      <c r="B2509" s="18" t="s">
        <v>1533</v>
      </c>
      <c r="C2509" s="18" t="s">
        <v>1055</v>
      </c>
      <c r="D2509" s="54" t="s">
        <v>1668</v>
      </c>
      <c r="E2509" s="18" t="s">
        <v>2962</v>
      </c>
      <c r="F2509" s="20"/>
      <c r="G2509" s="18" t="s">
        <v>1619</v>
      </c>
      <c r="H2509" s="23" t="str">
        <f t="shared" si="296"/>
        <v>JS121</v>
      </c>
      <c r="I2509" s="23" t="str">
        <f t="shared" si="297"/>
        <v>Non-M</v>
      </c>
      <c r="J2509" s="55"/>
      <c r="K2509" s="70" t="s">
        <v>445</v>
      </c>
      <c r="L2509" s="38" t="str">
        <f>IF(COUNTIF($E$3:E2509,E2509)=1,K2509,"")</f>
        <v/>
      </c>
    </row>
    <row r="2510" spans="1:12" ht="15" customHeight="1">
      <c r="A2510" s="17" t="s">
        <v>2971</v>
      </c>
      <c r="B2510" s="18" t="s">
        <v>1533</v>
      </c>
      <c r="C2510" s="18" t="s">
        <v>1055</v>
      </c>
      <c r="D2510" s="54" t="s">
        <v>1668</v>
      </c>
      <c r="E2510" s="18" t="s">
        <v>2962</v>
      </c>
      <c r="F2510" s="20"/>
      <c r="G2510" s="18" t="s">
        <v>1565</v>
      </c>
      <c r="H2510" s="23" t="str">
        <f t="shared" si="296"/>
        <v>JS105</v>
      </c>
      <c r="I2510" s="23" t="str">
        <f t="shared" si="297"/>
        <v>Non-M</v>
      </c>
      <c r="J2510" s="55"/>
      <c r="K2510" s="70" t="s">
        <v>445</v>
      </c>
      <c r="L2510" s="38" t="str">
        <f>IF(COUNTIF($E$3:E2510,E2510)=1,K2510,"")</f>
        <v/>
      </c>
    </row>
    <row r="2511" spans="1:12" ht="15" customHeight="1">
      <c r="A2511" s="17" t="s">
        <v>2972</v>
      </c>
      <c r="B2511" s="18" t="s">
        <v>1533</v>
      </c>
      <c r="C2511" s="18" t="s">
        <v>1055</v>
      </c>
      <c r="D2511" s="54" t="s">
        <v>1668</v>
      </c>
      <c r="E2511" s="18" t="s">
        <v>2962</v>
      </c>
      <c r="F2511" s="20"/>
      <c r="G2511" s="18" t="s">
        <v>1853</v>
      </c>
      <c r="H2511" s="23" t="str">
        <f t="shared" si="296"/>
        <v>HM803</v>
      </c>
      <c r="I2511" s="23" t="str">
        <f t="shared" si="297"/>
        <v>M</v>
      </c>
      <c r="J2511" s="55"/>
      <c r="K2511" s="70" t="s">
        <v>445</v>
      </c>
      <c r="L2511" s="38" t="str">
        <f>IF(COUNTIF($E$3:E2511,E2511)=1,K2511,"")</f>
        <v/>
      </c>
    </row>
    <row r="2512" spans="1:12" ht="15" customHeight="1">
      <c r="A2512" s="17" t="s">
        <v>2973</v>
      </c>
      <c r="B2512" s="18" t="s">
        <v>1533</v>
      </c>
      <c r="C2512" s="18" t="s">
        <v>1055</v>
      </c>
      <c r="D2512" s="54" t="s">
        <v>1668</v>
      </c>
      <c r="E2512" s="18" t="s">
        <v>2962</v>
      </c>
      <c r="F2512" s="20"/>
      <c r="G2512" s="18" t="s">
        <v>86</v>
      </c>
      <c r="H2512" s="23" t="str">
        <f t="shared" si="296"/>
        <v>HM500</v>
      </c>
      <c r="I2512" s="23" t="str">
        <f t="shared" si="297"/>
        <v>Non-M</v>
      </c>
      <c r="J2512" s="55"/>
      <c r="K2512" s="70" t="s">
        <v>445</v>
      </c>
      <c r="L2512" s="38" t="str">
        <f>IF(COUNTIF($E$3:E2512,E2512)=1,K2512,"")</f>
        <v/>
      </c>
    </row>
    <row r="2513" spans="1:12" ht="15" customHeight="1">
      <c r="A2513" s="17" t="s">
        <v>2974</v>
      </c>
      <c r="B2513" s="18" t="s">
        <v>13</v>
      </c>
      <c r="C2513" s="18" t="s">
        <v>1055</v>
      </c>
      <c r="D2513" s="54" t="s">
        <v>204</v>
      </c>
      <c r="E2513" s="18" t="s">
        <v>2962</v>
      </c>
      <c r="F2513" s="20"/>
      <c r="G2513" s="18" t="s">
        <v>1472</v>
      </c>
      <c r="H2513" s="23" t="str">
        <f>IF(RIGHT(G2513,1)="M", LEFT(G2513,LEN(G2513)-1), G2513)</f>
        <v>WB504</v>
      </c>
      <c r="I2513" s="23" t="str">
        <f>IF(RIGHT(G2513,1)="M","M","Non-M")</f>
        <v>Non-M</v>
      </c>
      <c r="J2513" s="55"/>
      <c r="K2513" s="70">
        <v>18686</v>
      </c>
      <c r="L2513" s="38" t="str">
        <f>IF(COUNTIF($E$3:E2513,E2513)=1,K2513,"")</f>
        <v/>
      </c>
    </row>
    <row r="2514" spans="1:12" ht="15" customHeight="1">
      <c r="A2514" s="17" t="s">
        <v>2975</v>
      </c>
      <c r="B2514" s="18" t="s">
        <v>13</v>
      </c>
      <c r="C2514" s="18" t="s">
        <v>1055</v>
      </c>
      <c r="D2514" s="54" t="s">
        <v>204</v>
      </c>
      <c r="E2514" s="18" t="s">
        <v>2962</v>
      </c>
      <c r="F2514" s="20"/>
      <c r="G2514" s="18" t="s">
        <v>76</v>
      </c>
      <c r="H2514" s="23" t="str">
        <f>IF(RIGHT(G2514,1)="M", LEFT(G2514,LEN(G2514)-1), G2514)</f>
        <v>DC101</v>
      </c>
      <c r="I2514" s="23" t="str">
        <f>IF(RIGHT(G2514,1)="M","M","Non-M")</f>
        <v>Non-M</v>
      </c>
      <c r="J2514" s="55"/>
      <c r="K2514" s="70">
        <v>18686</v>
      </c>
      <c r="L2514" s="38" t="str">
        <f>IF(COUNTIF($E$3:E2514,E2514)=1,K2514,"")</f>
        <v/>
      </c>
    </row>
    <row r="2515" spans="1:12" ht="15" customHeight="1">
      <c r="A2515" s="17" t="s">
        <v>2976</v>
      </c>
      <c r="B2515" s="18" t="s">
        <v>13</v>
      </c>
      <c r="C2515" s="18" t="s">
        <v>1055</v>
      </c>
      <c r="D2515" s="54" t="s">
        <v>204</v>
      </c>
      <c r="E2515" s="18" t="s">
        <v>2962</v>
      </c>
      <c r="F2515" s="20"/>
      <c r="G2515" s="18" t="s">
        <v>150</v>
      </c>
      <c r="H2515" s="23" t="str">
        <f>IF(RIGHT(G2515,1)="M", LEFT(G2515,LEN(G2515)-1), G2515)</f>
        <v>DC200</v>
      </c>
      <c r="I2515" s="23" t="str">
        <f>IF(RIGHT(G2515,1)="M","M","Non-M")</f>
        <v>Non-M</v>
      </c>
      <c r="J2515" s="55"/>
      <c r="K2515" s="70">
        <v>18686</v>
      </c>
      <c r="L2515" s="38" t="str">
        <f>IF(COUNTIF($E$3:E2515,E2515)=1,K2515,"")</f>
        <v/>
      </c>
    </row>
    <row r="2516" spans="1:12" ht="15" customHeight="1">
      <c r="A2516" s="17" t="s">
        <v>2977</v>
      </c>
      <c r="B2516" s="18" t="s">
        <v>13</v>
      </c>
      <c r="C2516" s="18" t="s">
        <v>1055</v>
      </c>
      <c r="D2516" s="54" t="s">
        <v>204</v>
      </c>
      <c r="E2516" s="18" t="s">
        <v>2962</v>
      </c>
      <c r="F2516" s="20"/>
      <c r="G2516" s="18" t="s">
        <v>111</v>
      </c>
      <c r="H2516" s="23" t="str">
        <f>IF(RIGHT(G2516,1)="M", LEFT(G2516,LEN(G2516)-1), G2516)</f>
        <v>DC300</v>
      </c>
      <c r="I2516" s="23" t="str">
        <f>IF(RIGHT(G2516,1)="M","M","Non-M")</f>
        <v>Non-M</v>
      </c>
      <c r="J2516" s="55"/>
      <c r="K2516" s="70">
        <v>18686</v>
      </c>
      <c r="L2516" s="38" t="str">
        <f>IF(COUNTIF($E$3:E2516,E2516)=1,K2516,"")</f>
        <v/>
      </c>
    </row>
    <row r="2517" spans="1:12" ht="15" customHeight="1">
      <c r="A2517" s="17" t="s">
        <v>2978</v>
      </c>
      <c r="B2517" s="18" t="s">
        <v>13</v>
      </c>
      <c r="C2517" s="18" t="s">
        <v>1055</v>
      </c>
      <c r="D2517" s="54" t="s">
        <v>204</v>
      </c>
      <c r="E2517" s="18" t="s">
        <v>2962</v>
      </c>
      <c r="F2517" s="20"/>
      <c r="G2517" s="18" t="s">
        <v>191</v>
      </c>
      <c r="H2517" s="23" t="str">
        <f>IF(RIGHT(G2517,1)="M", LEFT(G2517,LEN(G2517)-1), G2517)</f>
        <v>DC400</v>
      </c>
      <c r="I2517" s="23" t="str">
        <f>IF(RIGHT(G2517,1)="M","M","Non-M")</f>
        <v>Non-M</v>
      </c>
      <c r="J2517" s="55"/>
      <c r="K2517" s="70">
        <v>18686</v>
      </c>
      <c r="L2517" s="38" t="str">
        <f>IF(COUNTIF($E$3:E2517,E2517)=1,K2517,"")</f>
        <v/>
      </c>
    </row>
    <row r="2518" spans="1:12" ht="15" customHeight="1">
      <c r="A2518" s="17" t="s">
        <v>2979</v>
      </c>
      <c r="B2518" s="18" t="s">
        <v>13</v>
      </c>
      <c r="C2518" s="18" t="s">
        <v>1055</v>
      </c>
      <c r="D2518" s="54" t="s">
        <v>204</v>
      </c>
      <c r="E2518" s="18" t="s">
        <v>2962</v>
      </c>
      <c r="F2518" s="20"/>
      <c r="G2518" s="18" t="s">
        <v>893</v>
      </c>
      <c r="H2518" s="23" t="str">
        <f>IF(RIGHT(G2518,1)="M", LEFT(G2518,LEN(G2518)-1), G2518)</f>
        <v>PK214</v>
      </c>
      <c r="I2518" s="23" t="str">
        <f>IF(RIGHT(G2518,1)="M","M","Non-M")</f>
        <v>Non-M</v>
      </c>
      <c r="J2518" s="55"/>
      <c r="K2518" s="70">
        <v>18686</v>
      </c>
      <c r="L2518" s="38" t="str">
        <f>IF(COUNTIF($E$3:E2518,E2518)=1,K2518,"")</f>
        <v/>
      </c>
    </row>
    <row r="2519" spans="1:12" ht="15" customHeight="1">
      <c r="A2519" s="17" t="s">
        <v>2980</v>
      </c>
      <c r="B2519" s="18" t="s">
        <v>13</v>
      </c>
      <c r="C2519" s="18" t="s">
        <v>1055</v>
      </c>
      <c r="D2519" s="54" t="s">
        <v>204</v>
      </c>
      <c r="E2519" s="18" t="s">
        <v>2962</v>
      </c>
      <c r="F2519" s="20"/>
      <c r="G2519" s="18" t="s">
        <v>247</v>
      </c>
      <c r="H2519" s="23" t="str">
        <f>IF(RIGHT(G2519,1)="M", LEFT(G2519,LEN(G2519)-1), G2519)</f>
        <v>PK301</v>
      </c>
      <c r="I2519" s="23" t="str">
        <f>IF(RIGHT(G2519,1)="M","M","Non-M")</f>
        <v>M</v>
      </c>
      <c r="J2519" s="55"/>
      <c r="K2519" s="70">
        <v>18686</v>
      </c>
      <c r="L2519" s="38" t="str">
        <f>IF(COUNTIF($E$3:E2519,E2519)=1,K2519,"")</f>
        <v/>
      </c>
    </row>
    <row r="2520" spans="1:12" ht="15" customHeight="1">
      <c r="A2520" s="17" t="s">
        <v>2981</v>
      </c>
      <c r="B2520" s="18" t="s">
        <v>13</v>
      </c>
      <c r="C2520" s="18" t="s">
        <v>1055</v>
      </c>
      <c r="D2520" s="54" t="s">
        <v>204</v>
      </c>
      <c r="E2520" s="18" t="s">
        <v>2962</v>
      </c>
      <c r="F2520" s="20"/>
      <c r="G2520" s="18" t="s">
        <v>194</v>
      </c>
      <c r="H2520" s="23" t="str">
        <f>IF(RIGHT(G2520,1)="M", LEFT(G2520,LEN(G2520)-1), G2520)</f>
        <v>PB204</v>
      </c>
      <c r="I2520" s="23" t="str">
        <f>IF(RIGHT(G2520,1)="M","M","Non-M")</f>
        <v>Non-M</v>
      </c>
      <c r="J2520" s="55"/>
      <c r="K2520" s="70">
        <v>18686</v>
      </c>
      <c r="L2520" s="38" t="str">
        <f>IF(COUNTIF($E$3:E2520,E2520)=1,K2520,"")</f>
        <v/>
      </c>
    </row>
    <row r="2521" spans="1:12" ht="15" customHeight="1">
      <c r="A2521" s="17" t="s">
        <v>2982</v>
      </c>
      <c r="B2521" s="18" t="s">
        <v>13</v>
      </c>
      <c r="C2521" s="18" t="s">
        <v>1055</v>
      </c>
      <c r="D2521" s="54" t="s">
        <v>204</v>
      </c>
      <c r="E2521" s="18" t="s">
        <v>2962</v>
      </c>
      <c r="F2521" s="20"/>
      <c r="G2521" s="18" t="s">
        <v>1619</v>
      </c>
      <c r="H2521" s="23" t="str">
        <f>IF(RIGHT(G2521,1)="M", LEFT(G2521,LEN(G2521)-1), G2521)</f>
        <v>JS121</v>
      </c>
      <c r="I2521" s="23" t="str">
        <f>IF(RIGHT(G2521,1)="M","M","Non-M")</f>
        <v>Non-M</v>
      </c>
      <c r="J2521" s="55"/>
      <c r="K2521" s="70">
        <v>18686</v>
      </c>
      <c r="L2521" s="38" t="str">
        <f>IF(COUNTIF($E$3:E2521,E2521)=1,K2521,"")</f>
        <v/>
      </c>
    </row>
    <row r="2522" spans="1:12" ht="15" customHeight="1">
      <c r="A2522" s="17" t="s">
        <v>2983</v>
      </c>
      <c r="B2522" s="18" t="s">
        <v>13</v>
      </c>
      <c r="C2522" s="18" t="s">
        <v>1055</v>
      </c>
      <c r="D2522" s="54" t="s">
        <v>204</v>
      </c>
      <c r="E2522" s="18" t="s">
        <v>2962</v>
      </c>
      <c r="F2522" s="20"/>
      <c r="G2522" s="18" t="s">
        <v>1565</v>
      </c>
      <c r="H2522" s="23" t="str">
        <f>IF(RIGHT(G2522,1)="M", LEFT(G2522,LEN(G2522)-1), G2522)</f>
        <v>JS105</v>
      </c>
      <c r="I2522" s="23" t="str">
        <f>IF(RIGHT(G2522,1)="M","M","Non-M")</f>
        <v>Non-M</v>
      </c>
      <c r="J2522" s="55"/>
      <c r="K2522" s="70">
        <v>18686</v>
      </c>
      <c r="L2522" s="38" t="str">
        <f>IF(COUNTIF($E$3:E2522,E2522)=1,K2522,"")</f>
        <v/>
      </c>
    </row>
    <row r="2523" spans="1:12" ht="15" customHeight="1">
      <c r="A2523" s="17" t="s">
        <v>2984</v>
      </c>
      <c r="B2523" s="18" t="s">
        <v>13</v>
      </c>
      <c r="C2523" s="18" t="s">
        <v>1055</v>
      </c>
      <c r="D2523" s="54" t="s">
        <v>204</v>
      </c>
      <c r="E2523" s="18" t="s">
        <v>2962</v>
      </c>
      <c r="F2523" s="20"/>
      <c r="G2523" s="18" t="s">
        <v>1853</v>
      </c>
      <c r="H2523" s="23" t="str">
        <f>IF(RIGHT(G2523,1)="M", LEFT(G2523,LEN(G2523)-1), G2523)</f>
        <v>HM803</v>
      </c>
      <c r="I2523" s="23" t="str">
        <f>IF(RIGHT(G2523,1)="M","M","Non-M")</f>
        <v>M</v>
      </c>
      <c r="J2523" s="55"/>
      <c r="K2523" s="70">
        <v>18686</v>
      </c>
      <c r="L2523" s="38" t="str">
        <f>IF(COUNTIF($E$3:E2523,E2523)=1,K2523,"")</f>
        <v/>
      </c>
    </row>
    <row r="2524" spans="1:12" ht="15" customHeight="1">
      <c r="A2524" s="17" t="s">
        <v>2985</v>
      </c>
      <c r="B2524" s="18" t="s">
        <v>13</v>
      </c>
      <c r="C2524" s="18" t="s">
        <v>1055</v>
      </c>
      <c r="D2524" s="54" t="s">
        <v>204</v>
      </c>
      <c r="E2524" s="18" t="s">
        <v>2962</v>
      </c>
      <c r="F2524" s="20"/>
      <c r="G2524" s="18" t="s">
        <v>86</v>
      </c>
      <c r="H2524" s="23" t="str">
        <f>IF(RIGHT(G2524,1)="M", LEFT(G2524,LEN(G2524)-1), G2524)</f>
        <v>HM500</v>
      </c>
      <c r="I2524" s="23" t="str">
        <f>IF(RIGHT(G2524,1)="M","M","Non-M")</f>
        <v>Non-M</v>
      </c>
      <c r="J2524" s="55"/>
      <c r="K2524" s="70">
        <v>18686</v>
      </c>
      <c r="L2524" s="38" t="str">
        <f>IF(COUNTIF($E$3:E2524,E2524)=1,K2524,"")</f>
        <v/>
      </c>
    </row>
    <row r="2525" spans="1:12" ht="15" customHeight="1">
      <c r="A2525" s="17" t="s">
        <v>2986</v>
      </c>
      <c r="B2525" s="18" t="s">
        <v>32</v>
      </c>
      <c r="C2525" s="18" t="s">
        <v>1055</v>
      </c>
      <c r="D2525" s="54" t="s">
        <v>204</v>
      </c>
      <c r="E2525" s="18" t="s">
        <v>2962</v>
      </c>
      <c r="F2525" s="20"/>
      <c r="G2525" s="18" t="s">
        <v>1472</v>
      </c>
      <c r="H2525" s="23" t="str">
        <f>IF(RIGHT(G2525,1)="M", LEFT(G2525,LEN(G2525)-1), G2525)</f>
        <v>WB504</v>
      </c>
      <c r="I2525" s="23" t="str">
        <f>IF(RIGHT(G2525,1)="M","M","Non-M")</f>
        <v>Non-M</v>
      </c>
      <c r="J2525" s="55"/>
      <c r="K2525" s="70">
        <v>12009</v>
      </c>
      <c r="L2525" s="38" t="str">
        <f>IF(COUNTIF($E$3:E2525,E2525)=1,K2525,"")</f>
        <v/>
      </c>
    </row>
    <row r="2526" spans="1:12" ht="15" customHeight="1">
      <c r="A2526" s="17" t="s">
        <v>2987</v>
      </c>
      <c r="B2526" s="18" t="s">
        <v>32</v>
      </c>
      <c r="C2526" s="18" t="s">
        <v>1055</v>
      </c>
      <c r="D2526" s="54" t="s">
        <v>204</v>
      </c>
      <c r="E2526" s="18" t="s">
        <v>2962</v>
      </c>
      <c r="F2526" s="20"/>
      <c r="G2526" s="18" t="s">
        <v>76</v>
      </c>
      <c r="H2526" s="23" t="str">
        <f>IF(RIGHT(G2526,1)="M", LEFT(G2526,LEN(G2526)-1), G2526)</f>
        <v>DC101</v>
      </c>
      <c r="I2526" s="23" t="str">
        <f>IF(RIGHT(G2526,1)="M","M","Non-M")</f>
        <v>Non-M</v>
      </c>
      <c r="J2526" s="55"/>
      <c r="K2526" s="70">
        <v>12009</v>
      </c>
      <c r="L2526" s="38" t="str">
        <f>IF(COUNTIF($E$3:E2526,E2526)=1,K2526,"")</f>
        <v/>
      </c>
    </row>
    <row r="2527" spans="1:12" ht="15" customHeight="1">
      <c r="A2527" s="17" t="s">
        <v>2988</v>
      </c>
      <c r="B2527" s="18" t="s">
        <v>32</v>
      </c>
      <c r="C2527" s="18" t="s">
        <v>1055</v>
      </c>
      <c r="D2527" s="54" t="s">
        <v>204</v>
      </c>
      <c r="E2527" s="18" t="s">
        <v>2962</v>
      </c>
      <c r="F2527" s="20"/>
      <c r="G2527" s="18" t="s">
        <v>150</v>
      </c>
      <c r="H2527" s="23" t="str">
        <f>IF(RIGHT(G2527,1)="M", LEFT(G2527,LEN(G2527)-1), G2527)</f>
        <v>DC200</v>
      </c>
      <c r="I2527" s="23" t="str">
        <f>IF(RIGHT(G2527,1)="M","M","Non-M")</f>
        <v>Non-M</v>
      </c>
      <c r="J2527" s="55"/>
      <c r="K2527" s="70">
        <v>12009</v>
      </c>
      <c r="L2527" s="38" t="str">
        <f>IF(COUNTIF($E$3:E2527,E2527)=1,K2527,"")</f>
        <v/>
      </c>
    </row>
    <row r="2528" spans="1:12" ht="15" customHeight="1">
      <c r="A2528" s="17" t="s">
        <v>2989</v>
      </c>
      <c r="B2528" s="18" t="s">
        <v>32</v>
      </c>
      <c r="C2528" s="18" t="s">
        <v>1055</v>
      </c>
      <c r="D2528" s="54" t="s">
        <v>204</v>
      </c>
      <c r="E2528" s="18" t="s">
        <v>2962</v>
      </c>
      <c r="F2528" s="20"/>
      <c r="G2528" s="18" t="s">
        <v>111</v>
      </c>
      <c r="H2528" s="23" t="str">
        <f>IF(RIGHT(G2528,1)="M", LEFT(G2528,LEN(G2528)-1), G2528)</f>
        <v>DC300</v>
      </c>
      <c r="I2528" s="23" t="str">
        <f>IF(RIGHT(G2528,1)="M","M","Non-M")</f>
        <v>Non-M</v>
      </c>
      <c r="J2528" s="55"/>
      <c r="K2528" s="70">
        <v>12009</v>
      </c>
      <c r="L2528" s="38" t="str">
        <f>IF(COUNTIF($E$3:E2528,E2528)=1,K2528,"")</f>
        <v/>
      </c>
    </row>
    <row r="2529" spans="1:12" ht="15" customHeight="1">
      <c r="A2529" s="17" t="s">
        <v>2990</v>
      </c>
      <c r="B2529" s="18" t="s">
        <v>32</v>
      </c>
      <c r="C2529" s="18" t="s">
        <v>1055</v>
      </c>
      <c r="D2529" s="54" t="s">
        <v>204</v>
      </c>
      <c r="E2529" s="18" t="s">
        <v>2962</v>
      </c>
      <c r="F2529" s="20"/>
      <c r="G2529" s="18" t="s">
        <v>191</v>
      </c>
      <c r="H2529" s="23" t="str">
        <f>IF(RIGHT(G2529,1)="M", LEFT(G2529,LEN(G2529)-1), G2529)</f>
        <v>DC400</v>
      </c>
      <c r="I2529" s="23" t="str">
        <f>IF(RIGHT(G2529,1)="M","M","Non-M")</f>
        <v>Non-M</v>
      </c>
      <c r="J2529" s="55"/>
      <c r="K2529" s="70">
        <v>12009</v>
      </c>
      <c r="L2529" s="38" t="str">
        <f>IF(COUNTIF($E$3:E2529,E2529)=1,K2529,"")</f>
        <v/>
      </c>
    </row>
    <row r="2530" spans="1:12" ht="15" customHeight="1">
      <c r="A2530" s="17" t="s">
        <v>2991</v>
      </c>
      <c r="B2530" s="18" t="s">
        <v>32</v>
      </c>
      <c r="C2530" s="18" t="s">
        <v>1055</v>
      </c>
      <c r="D2530" s="54" t="s">
        <v>204</v>
      </c>
      <c r="E2530" s="18" t="s">
        <v>2962</v>
      </c>
      <c r="F2530" s="20"/>
      <c r="G2530" s="18" t="s">
        <v>893</v>
      </c>
      <c r="H2530" s="23" t="str">
        <f>IF(RIGHT(G2530,1)="M", LEFT(G2530,LEN(G2530)-1), G2530)</f>
        <v>PK214</v>
      </c>
      <c r="I2530" s="23" t="str">
        <f>IF(RIGHT(G2530,1)="M","M","Non-M")</f>
        <v>Non-M</v>
      </c>
      <c r="J2530" s="55"/>
      <c r="K2530" s="70">
        <v>12009</v>
      </c>
      <c r="L2530" s="38" t="str">
        <f>IF(COUNTIF($E$3:E2530,E2530)=1,K2530,"")</f>
        <v/>
      </c>
    </row>
    <row r="2531" spans="1:12" ht="15" customHeight="1">
      <c r="A2531" s="17" t="s">
        <v>2992</v>
      </c>
      <c r="B2531" s="18" t="s">
        <v>32</v>
      </c>
      <c r="C2531" s="18" t="s">
        <v>1055</v>
      </c>
      <c r="D2531" s="54" t="s">
        <v>204</v>
      </c>
      <c r="E2531" s="18" t="s">
        <v>2962</v>
      </c>
      <c r="F2531" s="20"/>
      <c r="G2531" s="18" t="s">
        <v>247</v>
      </c>
      <c r="H2531" s="23" t="str">
        <f>IF(RIGHT(G2531,1)="M", LEFT(G2531,LEN(G2531)-1), G2531)</f>
        <v>PK301</v>
      </c>
      <c r="I2531" s="23" t="str">
        <f>IF(RIGHT(G2531,1)="M","M","Non-M")</f>
        <v>M</v>
      </c>
      <c r="J2531" s="55"/>
      <c r="K2531" s="70">
        <v>12009</v>
      </c>
      <c r="L2531" s="38" t="str">
        <f>IF(COUNTIF($E$3:E2531,E2531)=1,K2531,"")</f>
        <v/>
      </c>
    </row>
    <row r="2532" spans="1:12" ht="15" customHeight="1">
      <c r="A2532" s="17" t="s">
        <v>2993</v>
      </c>
      <c r="B2532" s="18" t="s">
        <v>32</v>
      </c>
      <c r="C2532" s="18" t="s">
        <v>1055</v>
      </c>
      <c r="D2532" s="54" t="s">
        <v>204</v>
      </c>
      <c r="E2532" s="18" t="s">
        <v>2962</v>
      </c>
      <c r="F2532" s="20"/>
      <c r="G2532" s="18" t="s">
        <v>194</v>
      </c>
      <c r="H2532" s="23" t="str">
        <f>IF(RIGHT(G2532,1)="M", LEFT(G2532,LEN(G2532)-1), G2532)</f>
        <v>PB204</v>
      </c>
      <c r="I2532" s="23" t="str">
        <f>IF(RIGHT(G2532,1)="M","M","Non-M")</f>
        <v>Non-M</v>
      </c>
      <c r="J2532" s="55"/>
      <c r="K2532" s="70">
        <v>12009</v>
      </c>
      <c r="L2532" s="38" t="str">
        <f>IF(COUNTIF($E$3:E2532,E2532)=1,K2532,"")</f>
        <v/>
      </c>
    </row>
    <row r="2533" spans="1:12" ht="15" customHeight="1">
      <c r="A2533" s="17" t="s">
        <v>2994</v>
      </c>
      <c r="B2533" s="18" t="s">
        <v>32</v>
      </c>
      <c r="C2533" s="18" t="s">
        <v>1055</v>
      </c>
      <c r="D2533" s="54" t="s">
        <v>204</v>
      </c>
      <c r="E2533" s="18" t="s">
        <v>2962</v>
      </c>
      <c r="F2533" s="20"/>
      <c r="G2533" s="18" t="s">
        <v>1619</v>
      </c>
      <c r="H2533" s="23" t="str">
        <f>IF(RIGHT(G2533,1)="M", LEFT(G2533,LEN(G2533)-1), G2533)</f>
        <v>JS121</v>
      </c>
      <c r="I2533" s="23" t="str">
        <f>IF(RIGHT(G2533,1)="M","M","Non-M")</f>
        <v>Non-M</v>
      </c>
      <c r="J2533" s="55"/>
      <c r="K2533" s="70">
        <v>12009</v>
      </c>
      <c r="L2533" s="38" t="str">
        <f>IF(COUNTIF($E$3:E2533,E2533)=1,K2533,"")</f>
        <v/>
      </c>
    </row>
    <row r="2534" spans="1:12" ht="15" customHeight="1">
      <c r="A2534" s="17" t="s">
        <v>2995</v>
      </c>
      <c r="B2534" s="18" t="s">
        <v>32</v>
      </c>
      <c r="C2534" s="18" t="s">
        <v>1055</v>
      </c>
      <c r="D2534" s="54" t="s">
        <v>204</v>
      </c>
      <c r="E2534" s="18" t="s">
        <v>2962</v>
      </c>
      <c r="F2534" s="20"/>
      <c r="G2534" s="18" t="s">
        <v>1565</v>
      </c>
      <c r="H2534" s="23" t="str">
        <f>IF(RIGHT(G2534,1)="M", LEFT(G2534,LEN(G2534)-1), G2534)</f>
        <v>JS105</v>
      </c>
      <c r="I2534" s="23" t="str">
        <f>IF(RIGHT(G2534,1)="M","M","Non-M")</f>
        <v>Non-M</v>
      </c>
      <c r="J2534" s="55"/>
      <c r="K2534" s="70">
        <v>12009</v>
      </c>
      <c r="L2534" s="38" t="str">
        <f>IF(COUNTIF($E$3:E2534,E2534)=1,K2534,"")</f>
        <v/>
      </c>
    </row>
    <row r="2535" spans="1:12" ht="15" customHeight="1">
      <c r="A2535" s="17" t="s">
        <v>2996</v>
      </c>
      <c r="B2535" s="18" t="s">
        <v>32</v>
      </c>
      <c r="C2535" s="18" t="s">
        <v>1055</v>
      </c>
      <c r="D2535" s="54" t="s">
        <v>204</v>
      </c>
      <c r="E2535" s="18" t="s">
        <v>2962</v>
      </c>
      <c r="F2535" s="20"/>
      <c r="G2535" s="18" t="s">
        <v>1853</v>
      </c>
      <c r="H2535" s="23" t="str">
        <f>IF(RIGHT(G2535,1)="M", LEFT(G2535,LEN(G2535)-1), G2535)</f>
        <v>HM803</v>
      </c>
      <c r="I2535" s="23" t="str">
        <f>IF(RIGHT(G2535,1)="M","M","Non-M")</f>
        <v>M</v>
      </c>
      <c r="J2535" s="55"/>
      <c r="K2535" s="70">
        <v>12009</v>
      </c>
      <c r="L2535" s="38" t="str">
        <f>IF(COUNTIF($E$3:E2535,E2535)=1,K2535,"")</f>
        <v/>
      </c>
    </row>
    <row r="2536" spans="1:12" ht="15" customHeight="1">
      <c r="A2536" s="17" t="s">
        <v>2997</v>
      </c>
      <c r="B2536" s="18" t="s">
        <v>32</v>
      </c>
      <c r="C2536" s="18" t="s">
        <v>1055</v>
      </c>
      <c r="D2536" s="54" t="s">
        <v>204</v>
      </c>
      <c r="E2536" s="18" t="s">
        <v>2962</v>
      </c>
      <c r="F2536" s="20"/>
      <c r="G2536" s="18" t="s">
        <v>86</v>
      </c>
      <c r="H2536" s="23" t="str">
        <f>IF(RIGHT(G2536,1)="M", LEFT(G2536,LEN(G2536)-1), G2536)</f>
        <v>HM500</v>
      </c>
      <c r="I2536" s="23" t="str">
        <f>IF(RIGHT(G2536,1)="M","M","Non-M")</f>
        <v>Non-M</v>
      </c>
      <c r="J2536" s="55"/>
      <c r="K2536" s="70">
        <v>12009</v>
      </c>
      <c r="L2536" s="38" t="str">
        <f>IF(COUNTIF($E$3:E2536,E2536)=1,K2536,"")</f>
        <v/>
      </c>
    </row>
    <row r="2537" spans="1:12" ht="15" customHeight="1">
      <c r="A2537" s="17" t="s">
        <v>2998</v>
      </c>
      <c r="B2537" s="18" t="s">
        <v>1533</v>
      </c>
      <c r="C2537" s="18" t="s">
        <v>1748</v>
      </c>
      <c r="D2537" s="54" t="s">
        <v>1668</v>
      </c>
      <c r="E2537" s="18" t="s">
        <v>2999</v>
      </c>
      <c r="F2537" s="20"/>
      <c r="G2537" s="18" t="s">
        <v>253</v>
      </c>
      <c r="H2537" s="23" t="str">
        <f t="shared" si="296"/>
        <v>WB208</v>
      </c>
      <c r="I2537" s="23" t="str">
        <f t="shared" si="297"/>
        <v>Non-M</v>
      </c>
      <c r="J2537" s="55"/>
      <c r="K2537" s="70" t="s">
        <v>445</v>
      </c>
      <c r="L2537" s="38" t="str">
        <f>IF(COUNTIF($E$3:E2537,E2537)=1,K2537,"")</f>
        <v>-</v>
      </c>
    </row>
    <row r="2538" spans="1:12" ht="15" customHeight="1">
      <c r="A2538" s="17" t="s">
        <v>3000</v>
      </c>
      <c r="B2538" s="18" t="s">
        <v>1533</v>
      </c>
      <c r="C2538" s="18" t="s">
        <v>1748</v>
      </c>
      <c r="D2538" s="54" t="s">
        <v>1668</v>
      </c>
      <c r="E2538" s="18" t="s">
        <v>2999</v>
      </c>
      <c r="F2538" s="20"/>
      <c r="G2538" s="18" t="s">
        <v>76</v>
      </c>
      <c r="H2538" s="23" t="str">
        <f t="shared" si="296"/>
        <v>DC101</v>
      </c>
      <c r="I2538" s="23" t="str">
        <f t="shared" si="297"/>
        <v>Non-M</v>
      </c>
      <c r="J2538" s="55"/>
      <c r="K2538" s="70" t="s">
        <v>445</v>
      </c>
      <c r="L2538" s="38" t="str">
        <f>IF(COUNTIF($E$3:E2538,E2538)=1,K2538,"")</f>
        <v/>
      </c>
    </row>
    <row r="2539" spans="1:12" ht="15" customHeight="1">
      <c r="A2539" s="17" t="s">
        <v>3001</v>
      </c>
      <c r="B2539" s="18" t="s">
        <v>1533</v>
      </c>
      <c r="C2539" s="18" t="s">
        <v>1748</v>
      </c>
      <c r="D2539" s="54" t="s">
        <v>1668</v>
      </c>
      <c r="E2539" s="18" t="s">
        <v>2999</v>
      </c>
      <c r="F2539" s="20"/>
      <c r="G2539" s="18" t="s">
        <v>109</v>
      </c>
      <c r="H2539" s="23" t="str">
        <f t="shared" si="296"/>
        <v>DC202</v>
      </c>
      <c r="I2539" s="23" t="str">
        <f t="shared" si="297"/>
        <v>Non-M</v>
      </c>
      <c r="J2539" s="55"/>
      <c r="K2539" s="70" t="s">
        <v>445</v>
      </c>
      <c r="L2539" s="38" t="str">
        <f>IF(COUNTIF($E$3:E2539,E2539)=1,K2539,"")</f>
        <v/>
      </c>
    </row>
    <row r="2540" spans="1:12" ht="15" customHeight="1">
      <c r="A2540" s="17" t="s">
        <v>3002</v>
      </c>
      <c r="B2540" s="18" t="s">
        <v>1533</v>
      </c>
      <c r="C2540" s="18" t="s">
        <v>1748</v>
      </c>
      <c r="D2540" s="54" t="s">
        <v>1668</v>
      </c>
      <c r="E2540" s="18" t="s">
        <v>2999</v>
      </c>
      <c r="F2540" s="20"/>
      <c r="G2540" s="18" t="s">
        <v>2355</v>
      </c>
      <c r="H2540" s="23" t="str">
        <f t="shared" si="296"/>
        <v>JS302</v>
      </c>
      <c r="I2540" s="23" t="str">
        <f t="shared" si="297"/>
        <v>Non-M</v>
      </c>
      <c r="J2540" s="55"/>
      <c r="K2540" s="70" t="s">
        <v>445</v>
      </c>
      <c r="L2540" s="38" t="str">
        <f>IF(COUNTIF($E$3:E2540,E2540)=1,K2540,"")</f>
        <v/>
      </c>
    </row>
    <row r="2541" spans="1:12" ht="15" customHeight="1">
      <c r="A2541" s="17" t="s">
        <v>3003</v>
      </c>
      <c r="B2541" s="18" t="s">
        <v>1533</v>
      </c>
      <c r="C2541" s="18" t="s">
        <v>1748</v>
      </c>
      <c r="D2541" s="54" t="s">
        <v>1668</v>
      </c>
      <c r="E2541" s="18" t="s">
        <v>2999</v>
      </c>
      <c r="F2541" s="20"/>
      <c r="G2541" s="18" t="s">
        <v>2899</v>
      </c>
      <c r="H2541" s="23" t="str">
        <f t="shared" si="296"/>
        <v>JS100</v>
      </c>
      <c r="I2541" s="23" t="str">
        <f t="shared" si="297"/>
        <v>Non-M</v>
      </c>
      <c r="J2541" s="55"/>
      <c r="K2541" s="70" t="s">
        <v>445</v>
      </c>
      <c r="L2541" s="38" t="str">
        <f>IF(COUNTIF($E$3:E2541,E2541)=1,K2541,"")</f>
        <v/>
      </c>
    </row>
    <row r="2542" spans="1:12" ht="15" customHeight="1">
      <c r="A2542" s="17" t="s">
        <v>3004</v>
      </c>
      <c r="B2542" s="18" t="s">
        <v>1533</v>
      </c>
      <c r="C2542" s="18" t="s">
        <v>1748</v>
      </c>
      <c r="D2542" s="54" t="s">
        <v>1668</v>
      </c>
      <c r="E2542" s="18" t="s">
        <v>2999</v>
      </c>
      <c r="F2542" s="20"/>
      <c r="G2542" s="18" t="s">
        <v>1619</v>
      </c>
      <c r="H2542" s="23" t="str">
        <f t="shared" ref="H2542:H2595" si="298">IF(RIGHT(G2542,1)="M", LEFT(G2542,LEN(G2542)-1), G2542)</f>
        <v>JS121</v>
      </c>
      <c r="I2542" s="23" t="str">
        <f t="shared" ref="I2542:I2559" si="299">IF(RIGHT(G2542,1)="M","M","Non-M")</f>
        <v>Non-M</v>
      </c>
      <c r="J2542" s="55" t="s">
        <v>3005</v>
      </c>
      <c r="K2542" s="70" t="s">
        <v>445</v>
      </c>
      <c r="L2542" s="38" t="str">
        <f>IF(COUNTIF($E$3:E2542,E2542)=1,K2542,"")</f>
        <v/>
      </c>
    </row>
    <row r="2543" spans="1:12" ht="15" customHeight="1">
      <c r="A2543" s="17" t="s">
        <v>3006</v>
      </c>
      <c r="B2543" s="18" t="s">
        <v>1533</v>
      </c>
      <c r="C2543" s="18" t="s">
        <v>1748</v>
      </c>
      <c r="D2543" s="54" t="s">
        <v>1668</v>
      </c>
      <c r="E2543" s="18" t="s">
        <v>2999</v>
      </c>
      <c r="F2543" s="20"/>
      <c r="G2543" s="18" t="s">
        <v>1565</v>
      </c>
      <c r="H2543" s="23" t="str">
        <f t="shared" si="298"/>
        <v>JS105</v>
      </c>
      <c r="I2543" s="23" t="str">
        <f t="shared" si="299"/>
        <v>Non-M</v>
      </c>
      <c r="J2543" s="55"/>
      <c r="K2543" s="70" t="s">
        <v>445</v>
      </c>
      <c r="L2543" s="38" t="str">
        <f>IF(COUNTIF($E$3:E2543,E2543)=1,K2543,"")</f>
        <v/>
      </c>
    </row>
    <row r="2544" spans="1:12" ht="15" customHeight="1">
      <c r="A2544" s="17" t="s">
        <v>3007</v>
      </c>
      <c r="B2544" s="18" t="s">
        <v>1533</v>
      </c>
      <c r="C2544" s="18" t="s">
        <v>1748</v>
      </c>
      <c r="D2544" s="54" t="s">
        <v>1668</v>
      </c>
      <c r="E2544" s="18" t="s">
        <v>2999</v>
      </c>
      <c r="F2544" s="20"/>
      <c r="G2544" s="18" t="s">
        <v>247</v>
      </c>
      <c r="H2544" s="23" t="str">
        <f t="shared" si="298"/>
        <v>PK301</v>
      </c>
      <c r="I2544" s="23" t="str">
        <f t="shared" si="299"/>
        <v>M</v>
      </c>
      <c r="J2544" s="55"/>
      <c r="K2544" s="70" t="s">
        <v>445</v>
      </c>
      <c r="L2544" s="38" t="str">
        <f>IF(COUNTIF($E$3:E2544,E2544)=1,K2544,"")</f>
        <v/>
      </c>
    </row>
    <row r="2545" spans="1:12" ht="15" customHeight="1">
      <c r="A2545" s="17" t="s">
        <v>3008</v>
      </c>
      <c r="B2545" s="18" t="s">
        <v>1533</v>
      </c>
      <c r="C2545" s="18" t="s">
        <v>1748</v>
      </c>
      <c r="D2545" s="54" t="s">
        <v>1668</v>
      </c>
      <c r="E2545" s="18" t="s">
        <v>2999</v>
      </c>
      <c r="F2545" s="20"/>
      <c r="G2545" s="18" t="s">
        <v>2944</v>
      </c>
      <c r="H2545" s="23" t="str">
        <f t="shared" si="298"/>
        <v>PB301</v>
      </c>
      <c r="I2545" s="23" t="str">
        <f t="shared" si="299"/>
        <v>M</v>
      </c>
      <c r="J2545" s="55"/>
      <c r="K2545" s="70" t="s">
        <v>445</v>
      </c>
      <c r="L2545" s="38" t="str">
        <f>IF(COUNTIF($E$3:E2545,E2545)=1,K2545,"")</f>
        <v/>
      </c>
    </row>
    <row r="2546" spans="1:12" ht="15" customHeight="1">
      <c r="A2546" s="17" t="s">
        <v>3009</v>
      </c>
      <c r="B2546" s="18" t="s">
        <v>1533</v>
      </c>
      <c r="C2546" s="18" t="s">
        <v>1748</v>
      </c>
      <c r="D2546" s="54" t="s">
        <v>1668</v>
      </c>
      <c r="E2546" s="18" t="s">
        <v>2999</v>
      </c>
      <c r="F2546" s="20"/>
      <c r="G2546" s="18" t="s">
        <v>249</v>
      </c>
      <c r="H2546" s="23" t="str">
        <f t="shared" si="298"/>
        <v>HM402</v>
      </c>
      <c r="I2546" s="23" t="str">
        <f t="shared" si="299"/>
        <v>Non-M</v>
      </c>
      <c r="J2546" s="55"/>
      <c r="K2546" s="70" t="s">
        <v>445</v>
      </c>
      <c r="L2546" s="38" t="str">
        <f>IF(COUNTIF($E$3:E2546,E2546)=1,K2546,"")</f>
        <v/>
      </c>
    </row>
    <row r="2547" spans="1:12" ht="15" customHeight="1">
      <c r="A2547" s="17" t="s">
        <v>3010</v>
      </c>
      <c r="B2547" s="18" t="s">
        <v>1533</v>
      </c>
      <c r="C2547" s="18" t="s">
        <v>1748</v>
      </c>
      <c r="D2547" s="54" t="s">
        <v>1668</v>
      </c>
      <c r="E2547" s="18" t="s">
        <v>3011</v>
      </c>
      <c r="F2547" s="20"/>
      <c r="G2547" s="18" t="s">
        <v>253</v>
      </c>
      <c r="H2547" s="23" t="str">
        <f t="shared" si="298"/>
        <v>WB208</v>
      </c>
      <c r="I2547" s="23" t="str">
        <f t="shared" si="299"/>
        <v>Non-M</v>
      </c>
      <c r="J2547" s="55"/>
      <c r="K2547" s="70" t="s">
        <v>445</v>
      </c>
      <c r="L2547" s="38" t="str">
        <f>IF(COUNTIF($E$3:E2547,E2547)=1,K2547,"")</f>
        <v>-</v>
      </c>
    </row>
    <row r="2548" spans="1:12" ht="15" customHeight="1">
      <c r="A2548" s="17" t="s">
        <v>3012</v>
      </c>
      <c r="B2548" s="18" t="s">
        <v>1533</v>
      </c>
      <c r="C2548" s="18" t="s">
        <v>1748</v>
      </c>
      <c r="D2548" s="54" t="s">
        <v>1668</v>
      </c>
      <c r="E2548" s="18" t="s">
        <v>3011</v>
      </c>
      <c r="F2548" s="20"/>
      <c r="G2548" s="18" t="s">
        <v>76</v>
      </c>
      <c r="H2548" s="23" t="str">
        <f t="shared" si="298"/>
        <v>DC101</v>
      </c>
      <c r="I2548" s="23" t="str">
        <f t="shared" si="299"/>
        <v>Non-M</v>
      </c>
      <c r="J2548" s="55"/>
      <c r="K2548" s="70" t="s">
        <v>445</v>
      </c>
      <c r="L2548" s="38" t="str">
        <f>IF(COUNTIF($E$3:E2548,E2548)=1,K2548,"")</f>
        <v/>
      </c>
    </row>
    <row r="2549" spans="1:12" ht="15" customHeight="1">
      <c r="A2549" s="17" t="s">
        <v>3013</v>
      </c>
      <c r="B2549" s="18" t="s">
        <v>1533</v>
      </c>
      <c r="C2549" s="18" t="s">
        <v>1748</v>
      </c>
      <c r="D2549" s="54" t="s">
        <v>1668</v>
      </c>
      <c r="E2549" s="18" t="s">
        <v>3011</v>
      </c>
      <c r="F2549" s="20"/>
      <c r="G2549" s="18" t="s">
        <v>109</v>
      </c>
      <c r="H2549" s="23" t="str">
        <f t="shared" si="298"/>
        <v>DC202</v>
      </c>
      <c r="I2549" s="23" t="str">
        <f t="shared" si="299"/>
        <v>Non-M</v>
      </c>
      <c r="J2549" s="55"/>
      <c r="K2549" s="70" t="s">
        <v>445</v>
      </c>
      <c r="L2549" s="38" t="str">
        <f>IF(COUNTIF($E$3:E2549,E2549)=1,K2549,"")</f>
        <v/>
      </c>
    </row>
    <row r="2550" spans="1:12" ht="15" customHeight="1">
      <c r="A2550" s="17" t="s">
        <v>3014</v>
      </c>
      <c r="B2550" s="18" t="s">
        <v>1533</v>
      </c>
      <c r="C2550" s="18" t="s">
        <v>1748</v>
      </c>
      <c r="D2550" s="54" t="s">
        <v>1668</v>
      </c>
      <c r="E2550" s="18" t="s">
        <v>3011</v>
      </c>
      <c r="F2550" s="20"/>
      <c r="G2550" s="18" t="s">
        <v>256</v>
      </c>
      <c r="H2550" s="23" t="str">
        <f t="shared" si="298"/>
        <v>JS207</v>
      </c>
      <c r="I2550" s="23" t="str">
        <f t="shared" si="299"/>
        <v>Non-M</v>
      </c>
      <c r="J2550" s="55"/>
      <c r="K2550" s="70" t="s">
        <v>445</v>
      </c>
      <c r="L2550" s="38" t="str">
        <f>IF(COUNTIF($E$3:E2550,E2550)=1,K2550,"")</f>
        <v/>
      </c>
    </row>
    <row r="2551" spans="1:12" ht="15" customHeight="1">
      <c r="A2551" s="17" t="s">
        <v>3015</v>
      </c>
      <c r="B2551" s="18" t="s">
        <v>1533</v>
      </c>
      <c r="C2551" s="18" t="s">
        <v>1748</v>
      </c>
      <c r="D2551" s="54" t="s">
        <v>1668</v>
      </c>
      <c r="E2551" s="18" t="s">
        <v>3011</v>
      </c>
      <c r="F2551" s="20"/>
      <c r="G2551" s="18" t="s">
        <v>1619</v>
      </c>
      <c r="H2551" s="23" t="str">
        <f t="shared" si="298"/>
        <v>JS121</v>
      </c>
      <c r="I2551" s="23" t="str">
        <f t="shared" si="299"/>
        <v>Non-M</v>
      </c>
      <c r="J2551" s="55" t="s">
        <v>3016</v>
      </c>
      <c r="K2551" s="70" t="s">
        <v>445</v>
      </c>
      <c r="L2551" s="38" t="str">
        <f>IF(COUNTIF($E$3:E2551,E2551)=1,K2551,"")</f>
        <v/>
      </c>
    </row>
    <row r="2552" spans="1:12" ht="15" customHeight="1">
      <c r="A2552" s="17" t="s">
        <v>3017</v>
      </c>
      <c r="B2552" s="18" t="s">
        <v>1533</v>
      </c>
      <c r="C2552" s="18" t="s">
        <v>1748</v>
      </c>
      <c r="D2552" s="54" t="s">
        <v>1668</v>
      </c>
      <c r="E2552" s="18" t="s">
        <v>3011</v>
      </c>
      <c r="F2552" s="20"/>
      <c r="G2552" s="18" t="s">
        <v>1565</v>
      </c>
      <c r="H2552" s="23" t="str">
        <f t="shared" si="298"/>
        <v>JS105</v>
      </c>
      <c r="I2552" s="23" t="str">
        <f t="shared" si="299"/>
        <v>Non-M</v>
      </c>
      <c r="J2552" s="55"/>
      <c r="K2552" s="70" t="s">
        <v>445</v>
      </c>
      <c r="L2552" s="38" t="str">
        <f>IF(COUNTIF($E$3:E2552,E2552)=1,K2552,"")</f>
        <v/>
      </c>
    </row>
    <row r="2553" spans="1:12" ht="15" customHeight="1">
      <c r="A2553" s="17" t="s">
        <v>3018</v>
      </c>
      <c r="B2553" s="18" t="s">
        <v>1533</v>
      </c>
      <c r="C2553" s="18" t="s">
        <v>1748</v>
      </c>
      <c r="D2553" s="54" t="s">
        <v>1668</v>
      </c>
      <c r="E2553" s="18" t="s">
        <v>3011</v>
      </c>
      <c r="F2553" s="20"/>
      <c r="G2553" s="18" t="s">
        <v>247</v>
      </c>
      <c r="H2553" s="23" t="str">
        <f t="shared" si="298"/>
        <v>PK301</v>
      </c>
      <c r="I2553" s="23" t="str">
        <f t="shared" si="299"/>
        <v>M</v>
      </c>
      <c r="J2553" s="55"/>
      <c r="K2553" s="70" t="s">
        <v>445</v>
      </c>
      <c r="L2553" s="38" t="str">
        <f>IF(COUNTIF($E$3:E2553,E2553)=1,K2553,"")</f>
        <v/>
      </c>
    </row>
    <row r="2554" spans="1:12" ht="15" customHeight="1">
      <c r="A2554" s="17" t="s">
        <v>3019</v>
      </c>
      <c r="B2554" s="18" t="s">
        <v>1533</v>
      </c>
      <c r="C2554" s="18" t="s">
        <v>1748</v>
      </c>
      <c r="D2554" s="54" t="s">
        <v>1668</v>
      </c>
      <c r="E2554" s="18" t="s">
        <v>3011</v>
      </c>
      <c r="F2554" s="20"/>
      <c r="G2554" s="18" t="s">
        <v>2944</v>
      </c>
      <c r="H2554" s="23" t="str">
        <f t="shared" si="298"/>
        <v>PB301</v>
      </c>
      <c r="I2554" s="23" t="str">
        <f t="shared" si="299"/>
        <v>M</v>
      </c>
      <c r="J2554" s="55"/>
      <c r="K2554" s="70" t="s">
        <v>445</v>
      </c>
      <c r="L2554" s="38" t="str">
        <f>IF(COUNTIF($E$3:E2554,E2554)=1,K2554,"")</f>
        <v/>
      </c>
    </row>
    <row r="2555" spans="1:12" ht="15" customHeight="1">
      <c r="A2555" s="17" t="s">
        <v>3020</v>
      </c>
      <c r="B2555" s="18" t="s">
        <v>1533</v>
      </c>
      <c r="C2555" s="18" t="s">
        <v>1748</v>
      </c>
      <c r="D2555" s="54" t="s">
        <v>1668</v>
      </c>
      <c r="E2555" s="18" t="s">
        <v>3011</v>
      </c>
      <c r="F2555" s="20"/>
      <c r="G2555" s="18" t="s">
        <v>1096</v>
      </c>
      <c r="H2555" s="23" t="str">
        <f t="shared" si="298"/>
        <v>VT302</v>
      </c>
      <c r="I2555" s="23" t="str">
        <f t="shared" si="299"/>
        <v>M</v>
      </c>
      <c r="J2555" s="55"/>
      <c r="K2555" s="70" t="s">
        <v>445</v>
      </c>
      <c r="L2555" s="38" t="str">
        <f>IF(COUNTIF($E$3:E2555,E2555)=1,K2555,"")</f>
        <v/>
      </c>
    </row>
    <row r="2556" spans="1:12" ht="15" customHeight="1">
      <c r="A2556" s="17" t="s">
        <v>3021</v>
      </c>
      <c r="B2556" s="61" t="s">
        <v>1533</v>
      </c>
      <c r="C2556" s="61" t="s">
        <v>1748</v>
      </c>
      <c r="D2556" s="54" t="s">
        <v>1668</v>
      </c>
      <c r="E2556" s="61" t="s">
        <v>3011</v>
      </c>
      <c r="F2556" s="63"/>
      <c r="G2556" s="61" t="s">
        <v>249</v>
      </c>
      <c r="H2556" s="64" t="str">
        <f t="shared" si="298"/>
        <v>HM402</v>
      </c>
      <c r="I2556" s="64" t="str">
        <f t="shared" si="299"/>
        <v>Non-M</v>
      </c>
      <c r="J2556" s="66"/>
      <c r="K2556" s="70" t="s">
        <v>445</v>
      </c>
      <c r="L2556" s="38" t="str">
        <f>IF(COUNTIF($E$3:E2556,E2556)=1,K2556,"")</f>
        <v/>
      </c>
    </row>
    <row r="2557" spans="1:12" ht="15" customHeight="1">
      <c r="A2557" s="17" t="s">
        <v>3022</v>
      </c>
      <c r="B2557" s="18" t="s">
        <v>1533</v>
      </c>
      <c r="C2557" s="18" t="s">
        <v>1055</v>
      </c>
      <c r="D2557" s="54" t="s">
        <v>1668</v>
      </c>
      <c r="E2557" s="18" t="s">
        <v>3023</v>
      </c>
      <c r="F2557" s="20"/>
      <c r="G2557" s="18" t="s">
        <v>621</v>
      </c>
      <c r="H2557" s="23" t="str">
        <f t="shared" si="298"/>
        <v>CL210</v>
      </c>
      <c r="I2557" s="23" t="str">
        <f t="shared" si="299"/>
        <v>M</v>
      </c>
      <c r="J2557" s="55" t="s">
        <v>3024</v>
      </c>
      <c r="K2557" s="70" t="s">
        <v>445</v>
      </c>
      <c r="L2557" s="38" t="str">
        <f>IF(COUNTIF($E$3:E2557,E2557)=1,K2557,"")</f>
        <v>-</v>
      </c>
    </row>
    <row r="2558" spans="1:12" ht="15" customHeight="1">
      <c r="A2558" s="17" t="s">
        <v>3025</v>
      </c>
      <c r="B2558" s="18" t="s">
        <v>1533</v>
      </c>
      <c r="C2558" s="18" t="s">
        <v>1055</v>
      </c>
      <c r="D2558" s="54" t="s">
        <v>1668</v>
      </c>
      <c r="E2558" s="18" t="s">
        <v>3023</v>
      </c>
      <c r="F2558" s="20"/>
      <c r="G2558" s="18" t="s">
        <v>625</v>
      </c>
      <c r="H2558" s="23" t="str">
        <f t="shared" si="298"/>
        <v>LP100</v>
      </c>
      <c r="I2558" s="23" t="str">
        <f t="shared" si="299"/>
        <v>Non-M</v>
      </c>
      <c r="J2558" s="55"/>
      <c r="K2558" s="70" t="s">
        <v>445</v>
      </c>
      <c r="L2558" s="38" t="str">
        <f>IF(COUNTIF($E$3:E2558,E2558)=1,K2558,"")</f>
        <v/>
      </c>
    </row>
    <row r="2559" spans="1:12" ht="15" customHeight="1">
      <c r="A2559" s="17" t="s">
        <v>3026</v>
      </c>
      <c r="B2559" s="18" t="s">
        <v>1533</v>
      </c>
      <c r="C2559" s="18" t="s">
        <v>1055</v>
      </c>
      <c r="D2559" s="54" t="s">
        <v>1668</v>
      </c>
      <c r="E2559" s="18" t="s">
        <v>3023</v>
      </c>
      <c r="F2559" s="20"/>
      <c r="G2559" s="18" t="s">
        <v>1417</v>
      </c>
      <c r="H2559" s="23" t="str">
        <f t="shared" si="298"/>
        <v>JS105</v>
      </c>
      <c r="I2559" s="23" t="str">
        <f t="shared" si="299"/>
        <v>M</v>
      </c>
      <c r="J2559" s="55" t="s">
        <v>1515</v>
      </c>
      <c r="K2559" s="70" t="s">
        <v>445</v>
      </c>
      <c r="L2559" s="38" t="str">
        <f>IF(COUNTIF($E$3:E2559,E2559)=1,K2559,"")</f>
        <v/>
      </c>
    </row>
    <row r="2560" spans="1:12" ht="15" customHeight="1">
      <c r="A2560" s="17" t="s">
        <v>3027</v>
      </c>
      <c r="B2560" s="18" t="s">
        <v>1533</v>
      </c>
      <c r="C2560" s="18" t="s">
        <v>1055</v>
      </c>
      <c r="D2560" s="54" t="s">
        <v>1668</v>
      </c>
      <c r="E2560" s="18" t="s">
        <v>3023</v>
      </c>
      <c r="F2560" s="20"/>
      <c r="G2560" s="18" t="s">
        <v>1745</v>
      </c>
      <c r="H2560" s="23" t="str">
        <f t="shared" ref="H2560:H2561" si="300">IF(RIGHT(G2560,1)="M", LEFT(G2560,LEN(G2560)-1), G2560)</f>
        <v>JS124</v>
      </c>
      <c r="I2560" s="23" t="str">
        <f t="shared" ref="I2560:I2561" si="301">IF(RIGHT(G2560,1)="M","M","Non-M")</f>
        <v>M</v>
      </c>
      <c r="J2560" s="55" t="s">
        <v>3028</v>
      </c>
      <c r="K2560" s="70" t="s">
        <v>445</v>
      </c>
      <c r="L2560" s="38" t="str">
        <f>IF(COUNTIF($E$3:E2560,E2560)=1,K2560,"")</f>
        <v/>
      </c>
    </row>
    <row r="2561" spans="1:12" ht="15" customHeight="1">
      <c r="A2561" s="17" t="s">
        <v>3029</v>
      </c>
      <c r="B2561" s="18" t="s">
        <v>1533</v>
      </c>
      <c r="C2561" s="18" t="s">
        <v>1055</v>
      </c>
      <c r="D2561" s="54" t="s">
        <v>1668</v>
      </c>
      <c r="E2561" s="18" t="s">
        <v>3023</v>
      </c>
      <c r="F2561" s="20"/>
      <c r="G2561" s="18" t="s">
        <v>95</v>
      </c>
      <c r="H2561" s="23" t="str">
        <f t="shared" si="300"/>
        <v>PK100</v>
      </c>
      <c r="I2561" s="23" t="str">
        <f t="shared" si="301"/>
        <v>M</v>
      </c>
      <c r="J2561" s="55" t="s">
        <v>3030</v>
      </c>
      <c r="K2561" s="70" t="s">
        <v>445</v>
      </c>
      <c r="L2561" s="38" t="str">
        <f>IF(COUNTIF($E$3:E2561,E2561)=1,K2561,"")</f>
        <v/>
      </c>
    </row>
    <row r="2562" spans="1:12" ht="15" customHeight="1">
      <c r="A2562" s="17" t="s">
        <v>3031</v>
      </c>
      <c r="B2562" s="18" t="s">
        <v>1533</v>
      </c>
      <c r="C2562" s="18" t="s">
        <v>1055</v>
      </c>
      <c r="D2562" s="54" t="s">
        <v>1668</v>
      </c>
      <c r="E2562" s="18" t="s">
        <v>3023</v>
      </c>
      <c r="F2562" s="20"/>
      <c r="G2562" s="18" t="s">
        <v>282</v>
      </c>
      <c r="H2562" s="23" t="str">
        <f t="shared" ref="H2562:H2567" si="302">IF(RIGHT(G2562,1)="M", LEFT(G2562,LEN(G2562)-1), G2562)</f>
        <v>PB201</v>
      </c>
      <c r="I2562" s="23" t="str">
        <f t="shared" ref="I2562:I2567" si="303">IF(RIGHT(G2562,1)="M","M","Non-M")</f>
        <v>Non-M</v>
      </c>
      <c r="J2562" s="55"/>
      <c r="K2562" s="70" t="s">
        <v>445</v>
      </c>
      <c r="L2562" s="38" t="str">
        <f>IF(COUNTIF($E$3:E2562,E2562)=1,K2562,"")</f>
        <v/>
      </c>
    </row>
    <row r="2563" spans="1:12" ht="15" customHeight="1">
      <c r="A2563" s="17" t="s">
        <v>3032</v>
      </c>
      <c r="B2563" s="18" t="s">
        <v>1533</v>
      </c>
      <c r="C2563" s="18" t="s">
        <v>1055</v>
      </c>
      <c r="D2563" s="54" t="s">
        <v>1668</v>
      </c>
      <c r="E2563" s="18" t="s">
        <v>3023</v>
      </c>
      <c r="F2563" s="20"/>
      <c r="G2563" s="18" t="s">
        <v>883</v>
      </c>
      <c r="H2563" s="23" t="str">
        <f t="shared" si="302"/>
        <v>HM512</v>
      </c>
      <c r="I2563" s="23" t="str">
        <f t="shared" si="303"/>
        <v>Non-M</v>
      </c>
      <c r="J2563" s="55"/>
      <c r="K2563" s="70" t="s">
        <v>445</v>
      </c>
      <c r="L2563" s="38" t="str">
        <f>IF(COUNTIF($E$3:E2563,E2563)=1,K2563,"")</f>
        <v/>
      </c>
    </row>
    <row r="2564" spans="1:12" ht="15" customHeight="1">
      <c r="A2564" s="17" t="s">
        <v>3033</v>
      </c>
      <c r="B2564" s="18" t="s">
        <v>1533</v>
      </c>
      <c r="C2564" s="18" t="s">
        <v>1055</v>
      </c>
      <c r="D2564" s="54" t="s">
        <v>1668</v>
      </c>
      <c r="E2564" s="18" t="s">
        <v>3023</v>
      </c>
      <c r="F2564" s="20"/>
      <c r="G2564" s="18" t="s">
        <v>693</v>
      </c>
      <c r="H2564" s="23" t="str">
        <f t="shared" si="302"/>
        <v>HM506</v>
      </c>
      <c r="I2564" s="23" t="str">
        <f t="shared" si="303"/>
        <v>M</v>
      </c>
      <c r="J2564" s="55"/>
      <c r="K2564" s="70" t="s">
        <v>445</v>
      </c>
      <c r="L2564" s="38" t="str">
        <f>IF(COUNTIF($E$3:E2564,E2564)=1,K2564,"")</f>
        <v/>
      </c>
    </row>
    <row r="2565" spans="1:12" ht="15" customHeight="1">
      <c r="A2565" s="17" t="s">
        <v>3034</v>
      </c>
      <c r="B2565" s="18" t="s">
        <v>1533</v>
      </c>
      <c r="C2565" s="18" t="s">
        <v>1055</v>
      </c>
      <c r="D2565" s="54" t="s">
        <v>1668</v>
      </c>
      <c r="E2565" s="18" t="s">
        <v>3023</v>
      </c>
      <c r="F2565" s="20"/>
      <c r="G2565" s="18" t="s">
        <v>3035</v>
      </c>
      <c r="H2565" s="23" t="str">
        <f t="shared" si="302"/>
        <v>DC102</v>
      </c>
      <c r="I2565" s="23" t="str">
        <f t="shared" si="303"/>
        <v>M</v>
      </c>
      <c r="J2565" s="55"/>
      <c r="K2565" s="70" t="s">
        <v>445</v>
      </c>
      <c r="L2565" s="38" t="str">
        <f>IF(COUNTIF($E$3:E2565,E2565)=1,K2565,"")</f>
        <v/>
      </c>
    </row>
    <row r="2566" spans="1:12" ht="15" customHeight="1">
      <c r="A2566" s="17" t="s">
        <v>3036</v>
      </c>
      <c r="B2566" s="18" t="s">
        <v>1533</v>
      </c>
      <c r="C2566" s="18" t="s">
        <v>1055</v>
      </c>
      <c r="D2566" s="54" t="s">
        <v>1668</v>
      </c>
      <c r="E2566" s="18" t="s">
        <v>3023</v>
      </c>
      <c r="F2566" s="20"/>
      <c r="G2566" s="18" t="s">
        <v>3037</v>
      </c>
      <c r="H2566" s="23" t="str">
        <f t="shared" si="302"/>
        <v>DC206</v>
      </c>
      <c r="I2566" s="23" t="str">
        <f t="shared" si="303"/>
        <v>Non-M</v>
      </c>
      <c r="J2566" s="55"/>
      <c r="K2566" s="70" t="s">
        <v>445</v>
      </c>
      <c r="L2566" s="38" t="str">
        <f>IF(COUNTIF($E$3:E2566,E2566)=1,K2566,"")</f>
        <v/>
      </c>
    </row>
    <row r="2567" spans="1:12" ht="15" customHeight="1">
      <c r="A2567" s="17" t="s">
        <v>3038</v>
      </c>
      <c r="B2567" s="18" t="s">
        <v>1533</v>
      </c>
      <c r="C2567" s="18" t="s">
        <v>1055</v>
      </c>
      <c r="D2567" s="54" t="s">
        <v>1668</v>
      </c>
      <c r="E2567" s="18" t="s">
        <v>3023</v>
      </c>
      <c r="F2567" s="20"/>
      <c r="G2567" s="18" t="s">
        <v>191</v>
      </c>
      <c r="H2567" s="23" t="str">
        <f t="shared" si="302"/>
        <v>DC400</v>
      </c>
      <c r="I2567" s="23" t="str">
        <f t="shared" si="303"/>
        <v>Non-M</v>
      </c>
      <c r="J2567" s="55"/>
      <c r="K2567" s="70" t="s">
        <v>445</v>
      </c>
      <c r="L2567" s="38" t="str">
        <f>IF(COUNTIF($E$3:E2567,E2567)=1,K2567,"")</f>
        <v/>
      </c>
    </row>
    <row r="2568" spans="1:12" ht="15" customHeight="1">
      <c r="A2568" s="17" t="s">
        <v>3039</v>
      </c>
      <c r="B2568" s="18" t="s">
        <v>13</v>
      </c>
      <c r="C2568" s="18" t="s">
        <v>1055</v>
      </c>
      <c r="D2568" s="54" t="s">
        <v>204</v>
      </c>
      <c r="E2568" s="18" t="s">
        <v>3023</v>
      </c>
      <c r="F2568" s="20"/>
      <c r="G2568" s="18" t="s">
        <v>621</v>
      </c>
      <c r="H2568" s="23" t="str">
        <f>IF(RIGHT(G2568,1)="M", LEFT(G2568,LEN(G2568)-1), G2568)</f>
        <v>CL210</v>
      </c>
      <c r="I2568" s="23" t="str">
        <f>IF(RIGHT(G2568,1)="M","M","Non-M")</f>
        <v>M</v>
      </c>
      <c r="J2568" s="55"/>
      <c r="K2568" s="70">
        <v>5251</v>
      </c>
      <c r="L2568" s="38" t="str">
        <f>IF(COUNTIF($E$3:E2568,E2568)=1,K2568,"")</f>
        <v/>
      </c>
    </row>
    <row r="2569" spans="1:12" ht="15" customHeight="1">
      <c r="A2569" s="17" t="s">
        <v>3040</v>
      </c>
      <c r="B2569" s="18" t="s">
        <v>13</v>
      </c>
      <c r="C2569" s="18" t="s">
        <v>1055</v>
      </c>
      <c r="D2569" s="54" t="s">
        <v>204</v>
      </c>
      <c r="E2569" s="18" t="s">
        <v>3023</v>
      </c>
      <c r="F2569" s="20"/>
      <c r="G2569" s="18" t="s">
        <v>625</v>
      </c>
      <c r="H2569" s="23" t="str">
        <f>IF(RIGHT(G2569,1)="M", LEFT(G2569,LEN(G2569)-1), G2569)</f>
        <v>LP100</v>
      </c>
      <c r="I2569" s="23" t="str">
        <f>IF(RIGHT(G2569,1)="M","M","Non-M")</f>
        <v>Non-M</v>
      </c>
      <c r="J2569" s="55"/>
      <c r="K2569" s="70">
        <v>5251</v>
      </c>
      <c r="L2569" s="38" t="str">
        <f>IF(COUNTIF($E$3:E2569,E2569)=1,K2569,"")</f>
        <v/>
      </c>
    </row>
    <row r="2570" spans="1:12" ht="15" customHeight="1">
      <c r="A2570" s="17" t="s">
        <v>3041</v>
      </c>
      <c r="B2570" s="18" t="s">
        <v>13</v>
      </c>
      <c r="C2570" s="18" t="s">
        <v>1055</v>
      </c>
      <c r="D2570" s="54" t="s">
        <v>204</v>
      </c>
      <c r="E2570" s="18" t="s">
        <v>3023</v>
      </c>
      <c r="F2570" s="20"/>
      <c r="G2570" s="18" t="s">
        <v>1417</v>
      </c>
      <c r="H2570" s="23" t="str">
        <f>IF(RIGHT(G2570,1)="M", LEFT(G2570,LEN(G2570)-1), G2570)</f>
        <v>JS105</v>
      </c>
      <c r="I2570" s="23" t="str">
        <f>IF(RIGHT(G2570,1)="M","M","Non-M")</f>
        <v>M</v>
      </c>
      <c r="J2570" s="55"/>
      <c r="K2570" s="70">
        <v>5251</v>
      </c>
      <c r="L2570" s="38" t="str">
        <f>IF(COUNTIF($E$3:E2570,E2570)=1,K2570,"")</f>
        <v/>
      </c>
    </row>
    <row r="2571" spans="1:12" ht="15" customHeight="1">
      <c r="A2571" s="17" t="s">
        <v>3042</v>
      </c>
      <c r="B2571" s="18" t="s">
        <v>13</v>
      </c>
      <c r="C2571" s="18" t="s">
        <v>1055</v>
      </c>
      <c r="D2571" s="54" t="s">
        <v>204</v>
      </c>
      <c r="E2571" s="18" t="s">
        <v>3023</v>
      </c>
      <c r="F2571" s="20"/>
      <c r="G2571" s="18" t="s">
        <v>1745</v>
      </c>
      <c r="H2571" s="23" t="str">
        <f>IF(RIGHT(G2571,1)="M", LEFT(G2571,LEN(G2571)-1), G2571)</f>
        <v>JS124</v>
      </c>
      <c r="I2571" s="23" t="str">
        <f>IF(RIGHT(G2571,1)="M","M","Non-M")</f>
        <v>M</v>
      </c>
      <c r="J2571" s="55"/>
      <c r="K2571" s="70">
        <v>5251</v>
      </c>
      <c r="L2571" s="38" t="str">
        <f>IF(COUNTIF($E$3:E2571,E2571)=1,K2571,"")</f>
        <v/>
      </c>
    </row>
    <row r="2572" spans="1:12" ht="15" customHeight="1">
      <c r="A2572" s="17" t="s">
        <v>3043</v>
      </c>
      <c r="B2572" s="18" t="s">
        <v>13</v>
      </c>
      <c r="C2572" s="18" t="s">
        <v>1055</v>
      </c>
      <c r="D2572" s="54" t="s">
        <v>204</v>
      </c>
      <c r="E2572" s="18" t="s">
        <v>3023</v>
      </c>
      <c r="F2572" s="20"/>
      <c r="G2572" s="18" t="s">
        <v>95</v>
      </c>
      <c r="H2572" s="23" t="str">
        <f>IF(RIGHT(G2572,1)="M", LEFT(G2572,LEN(G2572)-1), G2572)</f>
        <v>PK100</v>
      </c>
      <c r="I2572" s="23" t="str">
        <f>IF(RIGHT(G2572,1)="M","M","Non-M")</f>
        <v>M</v>
      </c>
      <c r="J2572" s="55"/>
      <c r="K2572" s="70">
        <v>5251</v>
      </c>
      <c r="L2572" s="38" t="str">
        <f>IF(COUNTIF($E$3:E2572,E2572)=1,K2572,"")</f>
        <v/>
      </c>
    </row>
    <row r="2573" spans="1:12" ht="15" customHeight="1">
      <c r="A2573" s="17" t="s">
        <v>3044</v>
      </c>
      <c r="B2573" s="18" t="s">
        <v>13</v>
      </c>
      <c r="C2573" s="18" t="s">
        <v>1055</v>
      </c>
      <c r="D2573" s="54" t="s">
        <v>204</v>
      </c>
      <c r="E2573" s="18" t="s">
        <v>3023</v>
      </c>
      <c r="F2573" s="20"/>
      <c r="G2573" s="18" t="s">
        <v>282</v>
      </c>
      <c r="H2573" s="23" t="str">
        <f>IF(RIGHT(G2573,1)="M", LEFT(G2573,LEN(G2573)-1), G2573)</f>
        <v>PB201</v>
      </c>
      <c r="I2573" s="23" t="str">
        <f>IF(RIGHT(G2573,1)="M","M","Non-M")</f>
        <v>Non-M</v>
      </c>
      <c r="J2573" s="55"/>
      <c r="K2573" s="70">
        <v>5251</v>
      </c>
      <c r="L2573" s="38" t="str">
        <f>IF(COUNTIF($E$3:E2573,E2573)=1,K2573,"")</f>
        <v/>
      </c>
    </row>
    <row r="2574" spans="1:12" ht="15" customHeight="1">
      <c r="A2574" s="17" t="s">
        <v>3045</v>
      </c>
      <c r="B2574" s="18" t="s">
        <v>13</v>
      </c>
      <c r="C2574" s="18" t="s">
        <v>1055</v>
      </c>
      <c r="D2574" s="54" t="s">
        <v>204</v>
      </c>
      <c r="E2574" s="18" t="s">
        <v>3023</v>
      </c>
      <c r="F2574" s="20"/>
      <c r="G2574" s="18" t="s">
        <v>883</v>
      </c>
      <c r="H2574" s="23" t="str">
        <f>IF(RIGHT(G2574,1)="M", LEFT(G2574,LEN(G2574)-1), G2574)</f>
        <v>HM512</v>
      </c>
      <c r="I2574" s="23" t="str">
        <f>IF(RIGHT(G2574,1)="M","M","Non-M")</f>
        <v>Non-M</v>
      </c>
      <c r="J2574" s="55"/>
      <c r="K2574" s="70">
        <v>5251</v>
      </c>
      <c r="L2574" s="38" t="str">
        <f>IF(COUNTIF($E$3:E2574,E2574)=1,K2574,"")</f>
        <v/>
      </c>
    </row>
    <row r="2575" spans="1:12" ht="15" customHeight="1">
      <c r="A2575" s="17" t="s">
        <v>3046</v>
      </c>
      <c r="B2575" s="18" t="s">
        <v>13</v>
      </c>
      <c r="C2575" s="18" t="s">
        <v>1055</v>
      </c>
      <c r="D2575" s="54" t="s">
        <v>204</v>
      </c>
      <c r="E2575" s="18" t="s">
        <v>3023</v>
      </c>
      <c r="F2575" s="20"/>
      <c r="G2575" s="18" t="s">
        <v>693</v>
      </c>
      <c r="H2575" s="23" t="str">
        <f>IF(RIGHT(G2575,1)="M", LEFT(G2575,LEN(G2575)-1), G2575)</f>
        <v>HM506</v>
      </c>
      <c r="I2575" s="23" t="str">
        <f>IF(RIGHT(G2575,1)="M","M","Non-M")</f>
        <v>M</v>
      </c>
      <c r="J2575" s="55"/>
      <c r="K2575" s="70">
        <v>5251</v>
      </c>
      <c r="L2575" s="38" t="str">
        <f>IF(COUNTIF($E$3:E2575,E2575)=1,K2575,"")</f>
        <v/>
      </c>
    </row>
    <row r="2576" spans="1:12" ht="15" customHeight="1">
      <c r="A2576" s="17" t="s">
        <v>3047</v>
      </c>
      <c r="B2576" s="18" t="s">
        <v>13</v>
      </c>
      <c r="C2576" s="18" t="s">
        <v>1055</v>
      </c>
      <c r="D2576" s="54" t="s">
        <v>204</v>
      </c>
      <c r="E2576" s="18" t="s">
        <v>3023</v>
      </c>
      <c r="F2576" s="20"/>
      <c r="G2576" s="18" t="s">
        <v>3035</v>
      </c>
      <c r="H2576" s="23" t="str">
        <f>IF(RIGHT(G2576,1)="M", LEFT(G2576,LEN(G2576)-1), G2576)</f>
        <v>DC102</v>
      </c>
      <c r="I2576" s="23" t="str">
        <f>IF(RIGHT(G2576,1)="M","M","Non-M")</f>
        <v>M</v>
      </c>
      <c r="J2576" s="55"/>
      <c r="K2576" s="70">
        <v>5251</v>
      </c>
      <c r="L2576" s="38" t="str">
        <f>IF(COUNTIF($E$3:E2576,E2576)=1,K2576,"")</f>
        <v/>
      </c>
    </row>
    <row r="2577" spans="1:12" ht="15" customHeight="1">
      <c r="A2577" s="17" t="s">
        <v>3048</v>
      </c>
      <c r="B2577" s="18" t="s">
        <v>13</v>
      </c>
      <c r="C2577" s="18" t="s">
        <v>1055</v>
      </c>
      <c r="D2577" s="54" t="s">
        <v>204</v>
      </c>
      <c r="E2577" s="18" t="s">
        <v>3023</v>
      </c>
      <c r="F2577" s="20"/>
      <c r="G2577" s="18" t="s">
        <v>3037</v>
      </c>
      <c r="H2577" s="23" t="str">
        <f>IF(RIGHT(G2577,1)="M", LEFT(G2577,LEN(G2577)-1), G2577)</f>
        <v>DC206</v>
      </c>
      <c r="I2577" s="23" t="str">
        <f>IF(RIGHT(G2577,1)="M","M","Non-M")</f>
        <v>Non-M</v>
      </c>
      <c r="J2577" s="55"/>
      <c r="K2577" s="70">
        <v>5251</v>
      </c>
      <c r="L2577" s="38" t="str">
        <f>IF(COUNTIF($E$3:E2577,E2577)=1,K2577,"")</f>
        <v/>
      </c>
    </row>
    <row r="2578" spans="1:12" ht="15" customHeight="1">
      <c r="A2578" s="17" t="s">
        <v>3049</v>
      </c>
      <c r="B2578" s="18" t="s">
        <v>13</v>
      </c>
      <c r="C2578" s="18" t="s">
        <v>1055</v>
      </c>
      <c r="D2578" s="54" t="s">
        <v>204</v>
      </c>
      <c r="E2578" s="18" t="s">
        <v>3023</v>
      </c>
      <c r="F2578" s="20"/>
      <c r="G2578" s="18" t="s">
        <v>191</v>
      </c>
      <c r="H2578" s="23" t="str">
        <f>IF(RIGHT(G2578,1)="M", LEFT(G2578,LEN(G2578)-1), G2578)</f>
        <v>DC400</v>
      </c>
      <c r="I2578" s="23" t="str">
        <f>IF(RIGHT(G2578,1)="M","M","Non-M")</f>
        <v>Non-M</v>
      </c>
      <c r="J2578" s="55"/>
      <c r="K2578" s="70">
        <v>5251</v>
      </c>
      <c r="L2578" s="38" t="str">
        <f>IF(COUNTIF($E$3:E2578,E2578)=1,K2578,"")</f>
        <v/>
      </c>
    </row>
    <row r="2579" spans="1:12" ht="15" customHeight="1">
      <c r="A2579" s="17" t="s">
        <v>3050</v>
      </c>
      <c r="B2579" s="18" t="s">
        <v>32</v>
      </c>
      <c r="C2579" s="18" t="s">
        <v>1055</v>
      </c>
      <c r="D2579" s="54" t="s">
        <v>204</v>
      </c>
      <c r="E2579" s="18" t="s">
        <v>3023</v>
      </c>
      <c r="F2579" s="20"/>
      <c r="G2579" s="18" t="s">
        <v>621</v>
      </c>
      <c r="H2579" s="23" t="str">
        <f>IF(RIGHT(G2579,1)="M", LEFT(G2579,LEN(G2579)-1), G2579)</f>
        <v>CL210</v>
      </c>
      <c r="I2579" s="23" t="str">
        <f>IF(RIGHT(G2579,1)="M","M","Non-M")</f>
        <v>M</v>
      </c>
      <c r="J2579" s="55"/>
      <c r="K2579" s="70">
        <v>6575</v>
      </c>
      <c r="L2579" s="38" t="str">
        <f>IF(COUNTIF($E$3:E2579,E2579)=1,K2579,"")</f>
        <v/>
      </c>
    </row>
    <row r="2580" spans="1:12" ht="15" customHeight="1">
      <c r="A2580" s="17" t="s">
        <v>3051</v>
      </c>
      <c r="B2580" s="18" t="s">
        <v>32</v>
      </c>
      <c r="C2580" s="18" t="s">
        <v>1055</v>
      </c>
      <c r="D2580" s="54" t="s">
        <v>204</v>
      </c>
      <c r="E2580" s="18" t="s">
        <v>3023</v>
      </c>
      <c r="F2580" s="20"/>
      <c r="G2580" s="18" t="s">
        <v>625</v>
      </c>
      <c r="H2580" s="23" t="str">
        <f>IF(RIGHT(G2580,1)="M", LEFT(G2580,LEN(G2580)-1), G2580)</f>
        <v>LP100</v>
      </c>
      <c r="I2580" s="23" t="str">
        <f>IF(RIGHT(G2580,1)="M","M","Non-M")</f>
        <v>Non-M</v>
      </c>
      <c r="J2580" s="55"/>
      <c r="K2580" s="70">
        <v>6575</v>
      </c>
      <c r="L2580" s="38" t="str">
        <f>IF(COUNTIF($E$3:E2580,E2580)=1,K2580,"")</f>
        <v/>
      </c>
    </row>
    <row r="2581" spans="1:12" ht="15" customHeight="1">
      <c r="A2581" s="17" t="s">
        <v>3052</v>
      </c>
      <c r="B2581" s="18" t="s">
        <v>32</v>
      </c>
      <c r="C2581" s="18" t="s">
        <v>1055</v>
      </c>
      <c r="D2581" s="54" t="s">
        <v>204</v>
      </c>
      <c r="E2581" s="18" t="s">
        <v>3023</v>
      </c>
      <c r="F2581" s="20"/>
      <c r="G2581" s="18" t="s">
        <v>1417</v>
      </c>
      <c r="H2581" s="23" t="str">
        <f>IF(RIGHT(G2581,1)="M", LEFT(G2581,LEN(G2581)-1), G2581)</f>
        <v>JS105</v>
      </c>
      <c r="I2581" s="23" t="str">
        <f>IF(RIGHT(G2581,1)="M","M","Non-M")</f>
        <v>M</v>
      </c>
      <c r="J2581" s="55"/>
      <c r="K2581" s="70">
        <v>6575</v>
      </c>
      <c r="L2581" s="38" t="str">
        <f>IF(COUNTIF($E$3:E2581,E2581)=1,K2581,"")</f>
        <v/>
      </c>
    </row>
    <row r="2582" spans="1:12" ht="15" customHeight="1">
      <c r="A2582" s="17" t="s">
        <v>3053</v>
      </c>
      <c r="B2582" s="18" t="s">
        <v>32</v>
      </c>
      <c r="C2582" s="18" t="s">
        <v>1055</v>
      </c>
      <c r="D2582" s="54" t="s">
        <v>204</v>
      </c>
      <c r="E2582" s="18" t="s">
        <v>3023</v>
      </c>
      <c r="F2582" s="20"/>
      <c r="G2582" s="18" t="s">
        <v>1745</v>
      </c>
      <c r="H2582" s="23" t="str">
        <f>IF(RIGHT(G2582,1)="M", LEFT(G2582,LEN(G2582)-1), G2582)</f>
        <v>JS124</v>
      </c>
      <c r="I2582" s="23" t="str">
        <f>IF(RIGHT(G2582,1)="M","M","Non-M")</f>
        <v>M</v>
      </c>
      <c r="J2582" s="55"/>
      <c r="K2582" s="70">
        <v>6575</v>
      </c>
      <c r="L2582" s="38" t="str">
        <f>IF(COUNTIF($E$3:E2582,E2582)=1,K2582,"")</f>
        <v/>
      </c>
    </row>
    <row r="2583" spans="1:12" ht="15" customHeight="1">
      <c r="A2583" s="17" t="s">
        <v>3054</v>
      </c>
      <c r="B2583" s="18" t="s">
        <v>32</v>
      </c>
      <c r="C2583" s="18" t="s">
        <v>1055</v>
      </c>
      <c r="D2583" s="54" t="s">
        <v>204</v>
      </c>
      <c r="E2583" s="18" t="s">
        <v>3023</v>
      </c>
      <c r="F2583" s="20"/>
      <c r="G2583" s="18" t="s">
        <v>95</v>
      </c>
      <c r="H2583" s="23" t="str">
        <f>IF(RIGHT(G2583,1)="M", LEFT(G2583,LEN(G2583)-1), G2583)</f>
        <v>PK100</v>
      </c>
      <c r="I2583" s="23" t="str">
        <f>IF(RIGHT(G2583,1)="M","M","Non-M")</f>
        <v>M</v>
      </c>
      <c r="J2583" s="55"/>
      <c r="K2583" s="70">
        <v>6575</v>
      </c>
      <c r="L2583" s="38" t="str">
        <f>IF(COUNTIF($E$3:E2583,E2583)=1,K2583,"")</f>
        <v/>
      </c>
    </row>
    <row r="2584" spans="1:12" ht="15" customHeight="1">
      <c r="A2584" s="17" t="s">
        <v>3055</v>
      </c>
      <c r="B2584" s="18" t="s">
        <v>32</v>
      </c>
      <c r="C2584" s="18" t="s">
        <v>1055</v>
      </c>
      <c r="D2584" s="54" t="s">
        <v>204</v>
      </c>
      <c r="E2584" s="18" t="s">
        <v>3023</v>
      </c>
      <c r="F2584" s="20"/>
      <c r="G2584" s="18" t="s">
        <v>282</v>
      </c>
      <c r="H2584" s="23" t="str">
        <f>IF(RIGHT(G2584,1)="M", LEFT(G2584,LEN(G2584)-1), G2584)</f>
        <v>PB201</v>
      </c>
      <c r="I2584" s="23" t="str">
        <f>IF(RIGHT(G2584,1)="M","M","Non-M")</f>
        <v>Non-M</v>
      </c>
      <c r="J2584" s="55"/>
      <c r="K2584" s="70">
        <v>6575</v>
      </c>
      <c r="L2584" s="38" t="str">
        <f>IF(COUNTIF($E$3:E2584,E2584)=1,K2584,"")</f>
        <v/>
      </c>
    </row>
    <row r="2585" spans="1:12" ht="15" customHeight="1">
      <c r="A2585" s="17" t="s">
        <v>3056</v>
      </c>
      <c r="B2585" s="18" t="s">
        <v>32</v>
      </c>
      <c r="C2585" s="18" t="s">
        <v>1055</v>
      </c>
      <c r="D2585" s="54" t="s">
        <v>204</v>
      </c>
      <c r="E2585" s="18" t="s">
        <v>3023</v>
      </c>
      <c r="F2585" s="20"/>
      <c r="G2585" s="18" t="s">
        <v>883</v>
      </c>
      <c r="H2585" s="23" t="str">
        <f>IF(RIGHT(G2585,1)="M", LEFT(G2585,LEN(G2585)-1), G2585)</f>
        <v>HM512</v>
      </c>
      <c r="I2585" s="23" t="str">
        <f>IF(RIGHT(G2585,1)="M","M","Non-M")</f>
        <v>Non-M</v>
      </c>
      <c r="J2585" s="55"/>
      <c r="K2585" s="70">
        <v>6575</v>
      </c>
      <c r="L2585" s="38" t="str">
        <f>IF(COUNTIF($E$3:E2585,E2585)=1,K2585,"")</f>
        <v/>
      </c>
    </row>
    <row r="2586" spans="1:12" ht="15" customHeight="1">
      <c r="A2586" s="17" t="s">
        <v>3057</v>
      </c>
      <c r="B2586" s="18" t="s">
        <v>32</v>
      </c>
      <c r="C2586" s="18" t="s">
        <v>1055</v>
      </c>
      <c r="D2586" s="54" t="s">
        <v>204</v>
      </c>
      <c r="E2586" s="18" t="s">
        <v>3023</v>
      </c>
      <c r="F2586" s="20"/>
      <c r="G2586" s="18" t="s">
        <v>693</v>
      </c>
      <c r="H2586" s="23" t="str">
        <f>IF(RIGHT(G2586,1)="M", LEFT(G2586,LEN(G2586)-1), G2586)</f>
        <v>HM506</v>
      </c>
      <c r="I2586" s="23" t="str">
        <f>IF(RIGHT(G2586,1)="M","M","Non-M")</f>
        <v>M</v>
      </c>
      <c r="J2586" s="55"/>
      <c r="K2586" s="70">
        <v>6575</v>
      </c>
      <c r="L2586" s="38" t="str">
        <f>IF(COUNTIF($E$3:E2586,E2586)=1,K2586,"")</f>
        <v/>
      </c>
    </row>
    <row r="2587" spans="1:12" ht="15" customHeight="1">
      <c r="A2587" s="17" t="s">
        <v>3058</v>
      </c>
      <c r="B2587" s="18" t="s">
        <v>32</v>
      </c>
      <c r="C2587" s="18" t="s">
        <v>1055</v>
      </c>
      <c r="D2587" s="54" t="s">
        <v>204</v>
      </c>
      <c r="E2587" s="18" t="s">
        <v>3023</v>
      </c>
      <c r="F2587" s="20"/>
      <c r="G2587" s="18" t="s">
        <v>3035</v>
      </c>
      <c r="H2587" s="23" t="str">
        <f>IF(RIGHT(G2587,1)="M", LEFT(G2587,LEN(G2587)-1), G2587)</f>
        <v>DC102</v>
      </c>
      <c r="I2587" s="23" t="str">
        <f>IF(RIGHT(G2587,1)="M","M","Non-M")</f>
        <v>M</v>
      </c>
      <c r="J2587" s="55"/>
      <c r="K2587" s="70">
        <v>6575</v>
      </c>
      <c r="L2587" s="38" t="str">
        <f>IF(COUNTIF($E$3:E2587,E2587)=1,K2587,"")</f>
        <v/>
      </c>
    </row>
    <row r="2588" spans="1:12" ht="15" customHeight="1">
      <c r="A2588" s="17" t="s">
        <v>3059</v>
      </c>
      <c r="B2588" s="18" t="s">
        <v>32</v>
      </c>
      <c r="C2588" s="18" t="s">
        <v>1055</v>
      </c>
      <c r="D2588" s="54" t="s">
        <v>204</v>
      </c>
      <c r="E2588" s="18" t="s">
        <v>3023</v>
      </c>
      <c r="F2588" s="20"/>
      <c r="G2588" s="18" t="s">
        <v>3037</v>
      </c>
      <c r="H2588" s="23" t="str">
        <f>IF(RIGHT(G2588,1)="M", LEFT(G2588,LEN(G2588)-1), G2588)</f>
        <v>DC206</v>
      </c>
      <c r="I2588" s="23" t="str">
        <f>IF(RIGHT(G2588,1)="M","M","Non-M")</f>
        <v>Non-M</v>
      </c>
      <c r="J2588" s="55"/>
      <c r="K2588" s="70">
        <v>6575</v>
      </c>
      <c r="L2588" s="38" t="str">
        <f>IF(COUNTIF($E$3:E2588,E2588)=1,K2588,"")</f>
        <v/>
      </c>
    </row>
    <row r="2589" spans="1:12" ht="15" customHeight="1">
      <c r="A2589" s="17" t="s">
        <v>3060</v>
      </c>
      <c r="B2589" s="61" t="s">
        <v>32</v>
      </c>
      <c r="C2589" s="61" t="s">
        <v>1055</v>
      </c>
      <c r="D2589" s="54" t="s">
        <v>204</v>
      </c>
      <c r="E2589" s="61" t="s">
        <v>3023</v>
      </c>
      <c r="F2589" s="63"/>
      <c r="G2589" s="61" t="s">
        <v>191</v>
      </c>
      <c r="H2589" s="64" t="str">
        <f>IF(RIGHT(G2589,1)="M", LEFT(G2589,LEN(G2589)-1), G2589)</f>
        <v>DC400</v>
      </c>
      <c r="I2589" s="64" t="str">
        <f>IF(RIGHT(G2589,1)="M","M","Non-M")</f>
        <v>Non-M</v>
      </c>
      <c r="J2589" s="66"/>
      <c r="K2589" s="70">
        <v>6575</v>
      </c>
      <c r="L2589" s="38" t="str">
        <f>IF(COUNTIF($E$3:E2589,E2589)=1,K2589,"")</f>
        <v/>
      </c>
    </row>
    <row r="2590" spans="1:12" ht="15" customHeight="1">
      <c r="A2590" s="17" t="s">
        <v>3061</v>
      </c>
      <c r="B2590" s="18" t="s">
        <v>2759</v>
      </c>
      <c r="C2590" s="18" t="s">
        <v>289</v>
      </c>
      <c r="D2590" s="54" t="s">
        <v>1271</v>
      </c>
      <c r="E2590" s="18" t="s">
        <v>3062</v>
      </c>
      <c r="F2590" s="20"/>
      <c r="G2590" s="18" t="s">
        <v>3063</v>
      </c>
      <c r="H2590" s="23" t="str">
        <f>IF(RIGHT(G2590,1)="M", LEFT(G2590,LEN(G2590)-1), G2590)</f>
        <v>WB103</v>
      </c>
      <c r="I2590" s="23" t="str">
        <f>IF(RIGHT(G2590,1)="M","M","Non-M")</f>
        <v>Non-M</v>
      </c>
      <c r="J2590" s="55"/>
      <c r="K2590" s="70" t="s">
        <v>445</v>
      </c>
      <c r="L2590" s="38" t="str">
        <f>IF(COUNTIF($E$3:E2590,E2590)=1,K2590,"")</f>
        <v>-</v>
      </c>
    </row>
    <row r="2591" spans="1:12" ht="15" customHeight="1">
      <c r="A2591" s="17" t="s">
        <v>3064</v>
      </c>
      <c r="B2591" s="18" t="s">
        <v>2759</v>
      </c>
      <c r="C2591" s="18" t="s">
        <v>289</v>
      </c>
      <c r="D2591" s="54" t="s">
        <v>1271</v>
      </c>
      <c r="E2591" s="18" t="s">
        <v>3062</v>
      </c>
      <c r="F2591" s="20"/>
      <c r="G2591" s="18" t="s">
        <v>109</v>
      </c>
      <c r="H2591" s="23" t="str">
        <f t="shared" ref="H2591:H2606" si="304">IF(RIGHT(G2591,1)="M", LEFT(G2591,LEN(G2591)-1), G2591)</f>
        <v>DC202</v>
      </c>
      <c r="I2591" s="23" t="str">
        <f t="shared" ref="I2591:I2606" si="305">IF(RIGHT(G2591,1)="M","M","Non-M")</f>
        <v>Non-M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17" t="s">
        <v>3065</v>
      </c>
      <c r="B2592" s="18" t="s">
        <v>2759</v>
      </c>
      <c r="C2592" s="18" t="s">
        <v>289</v>
      </c>
      <c r="D2592" s="54" t="s">
        <v>1271</v>
      </c>
      <c r="E2592" s="18" t="s">
        <v>3062</v>
      </c>
      <c r="F2592" s="20"/>
      <c r="G2592" s="18" t="s">
        <v>76</v>
      </c>
      <c r="H2592" s="23" t="str">
        <f t="shared" si="304"/>
        <v>DC101</v>
      </c>
      <c r="I2592" s="23" t="str">
        <f t="shared" si="305"/>
        <v>Non-M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17" t="s">
        <v>3066</v>
      </c>
      <c r="B2593" s="18" t="s">
        <v>2759</v>
      </c>
      <c r="C2593" s="18" t="s">
        <v>289</v>
      </c>
      <c r="D2593" s="54" t="s">
        <v>1271</v>
      </c>
      <c r="E2593" s="18" t="s">
        <v>3062</v>
      </c>
      <c r="F2593" s="20"/>
      <c r="G2593" s="18" t="s">
        <v>111</v>
      </c>
      <c r="H2593" s="23" t="str">
        <f t="shared" si="304"/>
        <v>DC300</v>
      </c>
      <c r="I2593" s="23" t="str">
        <f t="shared" si="305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A2594" s="17" t="s">
        <v>3067</v>
      </c>
      <c r="B2594" s="18" t="s">
        <v>2759</v>
      </c>
      <c r="C2594" s="18" t="s">
        <v>289</v>
      </c>
      <c r="D2594" s="54" t="s">
        <v>1271</v>
      </c>
      <c r="E2594" s="18" t="s">
        <v>3062</v>
      </c>
      <c r="F2594" s="20"/>
      <c r="G2594" s="18" t="s">
        <v>191</v>
      </c>
      <c r="H2594" s="23" t="str">
        <f t="shared" si="304"/>
        <v>DC400</v>
      </c>
      <c r="I2594" s="23" t="str">
        <f t="shared" si="305"/>
        <v>Non-M</v>
      </c>
      <c r="J2594" s="55"/>
      <c r="K2594" s="70" t="s">
        <v>445</v>
      </c>
      <c r="L2594" s="38" t="str">
        <f>IF(COUNTIF($E$3:E2594,E2594)=1,K2594,"")</f>
        <v/>
      </c>
    </row>
    <row r="2595" spans="1:12" ht="15" customHeight="1">
      <c r="A2595" s="17" t="s">
        <v>3068</v>
      </c>
      <c r="B2595" s="18" t="s">
        <v>2759</v>
      </c>
      <c r="C2595" s="18" t="s">
        <v>289</v>
      </c>
      <c r="D2595" s="54" t="s">
        <v>1271</v>
      </c>
      <c r="E2595" s="18" t="s">
        <v>3062</v>
      </c>
      <c r="F2595" s="20"/>
      <c r="G2595" s="18" t="s">
        <v>103</v>
      </c>
      <c r="H2595" s="23" t="str">
        <f t="shared" si="304"/>
        <v>DC201</v>
      </c>
      <c r="I2595" s="23" t="str">
        <f t="shared" si="305"/>
        <v>Non-M</v>
      </c>
      <c r="J2595" s="55"/>
      <c r="K2595" s="70" t="s">
        <v>445</v>
      </c>
      <c r="L2595" s="38" t="str">
        <f>IF(COUNTIF($E$3:E2595,E2595)=1,K2595,"")</f>
        <v/>
      </c>
    </row>
    <row r="2596" spans="1:12" ht="15" customHeight="1">
      <c r="A2596" s="17" t="s">
        <v>3069</v>
      </c>
      <c r="B2596" s="18" t="s">
        <v>2759</v>
      </c>
      <c r="C2596" s="18" t="s">
        <v>289</v>
      </c>
      <c r="D2596" s="54" t="s">
        <v>1271</v>
      </c>
      <c r="E2596" s="18" t="s">
        <v>3062</v>
      </c>
      <c r="F2596" s="20"/>
      <c r="G2596" s="18" t="s">
        <v>194</v>
      </c>
      <c r="H2596" s="23" t="str">
        <f t="shared" si="304"/>
        <v>PB204</v>
      </c>
      <c r="I2596" s="23" t="str">
        <f t="shared" si="305"/>
        <v>Non-M</v>
      </c>
      <c r="J2596" s="55"/>
      <c r="K2596" s="70" t="s">
        <v>445</v>
      </c>
      <c r="L2596" s="38" t="str">
        <f>IF(COUNTIF($E$3:E2596,E2596)=1,K2596,"")</f>
        <v/>
      </c>
    </row>
    <row r="2597" spans="1:12" ht="15" customHeight="1">
      <c r="A2597" s="17" t="s">
        <v>3070</v>
      </c>
      <c r="B2597" s="18" t="s">
        <v>2759</v>
      </c>
      <c r="C2597" s="18" t="s">
        <v>289</v>
      </c>
      <c r="D2597" s="54" t="s">
        <v>1271</v>
      </c>
      <c r="E2597" s="18" t="s">
        <v>3062</v>
      </c>
      <c r="F2597" s="20"/>
      <c r="G2597" s="18" t="s">
        <v>22</v>
      </c>
      <c r="H2597" s="23" t="str">
        <f t="shared" si="304"/>
        <v>HM309</v>
      </c>
      <c r="I2597" s="23" t="str">
        <f t="shared" si="305"/>
        <v>Non-M</v>
      </c>
      <c r="J2597" s="55"/>
      <c r="K2597" s="70" t="s">
        <v>445</v>
      </c>
      <c r="L2597" s="38" t="str">
        <f>IF(COUNTIF($E$3:E2597,E2597)=1,K2597,"")</f>
        <v/>
      </c>
    </row>
    <row r="2598" spans="1:12" ht="15" customHeight="1">
      <c r="A2598" s="17" t="s">
        <v>3071</v>
      </c>
      <c r="B2598" s="18" t="s">
        <v>2759</v>
      </c>
      <c r="C2598" s="18" t="s">
        <v>289</v>
      </c>
      <c r="D2598" s="54" t="s">
        <v>1271</v>
      </c>
      <c r="E2598" s="18" t="s">
        <v>3062</v>
      </c>
      <c r="F2598" s="20"/>
      <c r="G2598" s="18" t="s">
        <v>262</v>
      </c>
      <c r="H2598" s="23" t="str">
        <f t="shared" si="304"/>
        <v>HM503</v>
      </c>
      <c r="I2598" s="23" t="str">
        <f t="shared" si="305"/>
        <v>Non-M</v>
      </c>
      <c r="J2598" s="55"/>
      <c r="K2598" s="70" t="s">
        <v>445</v>
      </c>
      <c r="L2598" s="38" t="str">
        <f>IF(COUNTIF($E$3:E2598,E2598)=1,K2598,"")</f>
        <v/>
      </c>
    </row>
    <row r="2599" spans="1:12" ht="15" customHeight="1">
      <c r="A2599" s="17" t="s">
        <v>3072</v>
      </c>
      <c r="B2599" s="18" t="s">
        <v>2759</v>
      </c>
      <c r="C2599" s="18" t="s">
        <v>443</v>
      </c>
      <c r="D2599" s="54" t="s">
        <v>1271</v>
      </c>
      <c r="E2599" s="18" t="s">
        <v>3073</v>
      </c>
      <c r="F2599" s="20"/>
      <c r="G2599" s="18" t="s">
        <v>3074</v>
      </c>
      <c r="H2599" s="23" t="str">
        <f t="shared" si="304"/>
        <v>NK204</v>
      </c>
      <c r="I2599" s="23" t="str">
        <f t="shared" si="305"/>
        <v>M</v>
      </c>
      <c r="J2599" s="55"/>
      <c r="K2599" s="70" t="s">
        <v>445</v>
      </c>
      <c r="L2599" s="38" t="str">
        <f>IF(COUNTIF($E$3:E2599,E2599)=1,K2599,"")</f>
        <v>-</v>
      </c>
    </row>
    <row r="2600" spans="1:12" ht="15" customHeight="1">
      <c r="A2600" s="17" t="s">
        <v>3075</v>
      </c>
      <c r="B2600" s="18" t="s">
        <v>2759</v>
      </c>
      <c r="C2600" s="18" t="s">
        <v>443</v>
      </c>
      <c r="D2600" s="54" t="s">
        <v>1271</v>
      </c>
      <c r="E2600" s="18" t="s">
        <v>3073</v>
      </c>
      <c r="F2600" s="20"/>
      <c r="G2600" s="18" t="s">
        <v>1565</v>
      </c>
      <c r="H2600" s="23" t="str">
        <f t="shared" si="304"/>
        <v>JS105</v>
      </c>
      <c r="I2600" s="23" t="str">
        <f t="shared" si="305"/>
        <v>Non-M</v>
      </c>
      <c r="J2600" s="55"/>
      <c r="K2600" s="70" t="s">
        <v>445</v>
      </c>
      <c r="L2600" s="38" t="str">
        <f>IF(COUNTIF($E$3:E2600,E2600)=1,K2600,"")</f>
        <v/>
      </c>
    </row>
    <row r="2601" spans="1:12" ht="15" customHeight="1">
      <c r="A2601" s="17" t="s">
        <v>3076</v>
      </c>
      <c r="B2601" s="18" t="s">
        <v>2759</v>
      </c>
      <c r="C2601" s="18" t="s">
        <v>443</v>
      </c>
      <c r="D2601" s="54" t="s">
        <v>1271</v>
      </c>
      <c r="E2601" s="18" t="s">
        <v>3073</v>
      </c>
      <c r="F2601" s="20"/>
      <c r="G2601" s="18" t="s">
        <v>1682</v>
      </c>
      <c r="H2601" s="23" t="str">
        <f t="shared" si="304"/>
        <v>JS401</v>
      </c>
      <c r="I2601" s="23" t="str">
        <f t="shared" si="305"/>
        <v>Non-M</v>
      </c>
      <c r="J2601" s="55"/>
      <c r="K2601" s="70" t="s">
        <v>445</v>
      </c>
      <c r="L2601" s="38" t="str">
        <f>IF(COUNTIF($E$3:E2601,E2601)=1,K2601,"")</f>
        <v/>
      </c>
    </row>
    <row r="2602" spans="1:12" ht="15" customHeight="1">
      <c r="A2602" s="17" t="s">
        <v>3077</v>
      </c>
      <c r="B2602" s="18" t="s">
        <v>2759</v>
      </c>
      <c r="C2602" s="18" t="s">
        <v>443</v>
      </c>
      <c r="D2602" s="54" t="s">
        <v>1271</v>
      </c>
      <c r="E2602" s="18" t="s">
        <v>3073</v>
      </c>
      <c r="F2602" s="20"/>
      <c r="G2602" s="18" t="s">
        <v>3078</v>
      </c>
      <c r="H2602" s="23" t="str">
        <f t="shared" si="304"/>
        <v>PK508</v>
      </c>
      <c r="I2602" s="23" t="str">
        <f t="shared" si="305"/>
        <v>M</v>
      </c>
      <c r="J2602" s="55"/>
      <c r="K2602" s="70" t="s">
        <v>445</v>
      </c>
      <c r="L2602" s="38" t="str">
        <f>IF(COUNTIF($E$3:E2602,E2602)=1,K2602,"")</f>
        <v/>
      </c>
    </row>
    <row r="2603" spans="1:12" ht="15" customHeight="1">
      <c r="A2603" s="17" t="s">
        <v>3079</v>
      </c>
      <c r="B2603" s="18" t="s">
        <v>2759</v>
      </c>
      <c r="C2603" s="18" t="s">
        <v>443</v>
      </c>
      <c r="D2603" s="54" t="s">
        <v>1271</v>
      </c>
      <c r="E2603" s="18" t="s">
        <v>3073</v>
      </c>
      <c r="F2603" s="20"/>
      <c r="G2603" s="18" t="s">
        <v>274</v>
      </c>
      <c r="H2603" s="23" t="str">
        <f t="shared" si="304"/>
        <v>HM114</v>
      </c>
      <c r="I2603" s="23" t="str">
        <f t="shared" si="305"/>
        <v>M</v>
      </c>
      <c r="J2603" s="55" t="s">
        <v>3080</v>
      </c>
      <c r="K2603" s="70" t="s">
        <v>445</v>
      </c>
      <c r="L2603" s="38" t="str">
        <f>IF(COUNTIF($E$3:E2603,E2603)=1,K2603,"")</f>
        <v/>
      </c>
    </row>
    <row r="2604" spans="1:12" ht="15" customHeight="1">
      <c r="A2604" s="17" t="s">
        <v>3081</v>
      </c>
      <c r="B2604" s="18" t="s">
        <v>2759</v>
      </c>
      <c r="C2604" s="18" t="s">
        <v>443</v>
      </c>
      <c r="D2604" s="54" t="s">
        <v>1271</v>
      </c>
      <c r="E2604" s="18" t="s">
        <v>3082</v>
      </c>
      <c r="F2604" s="20"/>
      <c r="G2604" s="18" t="s">
        <v>76</v>
      </c>
      <c r="H2604" s="23" t="str">
        <f t="shared" si="304"/>
        <v>DC101</v>
      </c>
      <c r="I2604" s="23" t="str">
        <f t="shared" si="305"/>
        <v>Non-M</v>
      </c>
      <c r="J2604" s="55"/>
      <c r="K2604" s="70" t="s">
        <v>445</v>
      </c>
      <c r="L2604" s="38" t="str">
        <f>IF(COUNTIF($E$3:E2604,E2604)=1,K2604,"")</f>
        <v>-</v>
      </c>
    </row>
    <row r="2605" spans="1:12" ht="15" customHeight="1">
      <c r="A2605" s="17" t="s">
        <v>3083</v>
      </c>
      <c r="B2605" s="18" t="s">
        <v>2759</v>
      </c>
      <c r="C2605" s="18" t="s">
        <v>443</v>
      </c>
      <c r="D2605" s="54" t="s">
        <v>1271</v>
      </c>
      <c r="E2605" s="18" t="s">
        <v>3082</v>
      </c>
      <c r="F2605" s="20"/>
      <c r="G2605" s="18" t="s">
        <v>109</v>
      </c>
      <c r="H2605" s="23" t="str">
        <f t="shared" si="304"/>
        <v>DC202</v>
      </c>
      <c r="I2605" s="23" t="str">
        <f t="shared" si="305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17" t="s">
        <v>3084</v>
      </c>
      <c r="B2606" s="18" t="s">
        <v>2759</v>
      </c>
      <c r="C2606" s="18" t="s">
        <v>443</v>
      </c>
      <c r="D2606" s="54" t="s">
        <v>1271</v>
      </c>
      <c r="E2606" s="18" t="s">
        <v>3082</v>
      </c>
      <c r="F2606" s="20"/>
      <c r="G2606" s="18" t="s">
        <v>191</v>
      </c>
      <c r="H2606" s="23" t="str">
        <f t="shared" si="304"/>
        <v>DC400</v>
      </c>
      <c r="I2606" s="23" t="str">
        <f t="shared" si="305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17" t="s">
        <v>3085</v>
      </c>
      <c r="B2607" s="18" t="s">
        <v>2759</v>
      </c>
      <c r="C2607" s="18" t="s">
        <v>443</v>
      </c>
      <c r="D2607" s="54" t="s">
        <v>1271</v>
      </c>
      <c r="E2607" s="18" t="s">
        <v>3082</v>
      </c>
      <c r="F2607" s="20"/>
      <c r="G2607" s="18" t="s">
        <v>3086</v>
      </c>
      <c r="H2607" s="23" t="str">
        <f t="shared" ref="H2607:H2611" si="306">IF(RIGHT(G2607,1)="M", LEFT(G2607,LEN(G2607)-1), G2607)</f>
        <v>WU200</v>
      </c>
      <c r="I2607" s="23" t="str">
        <f t="shared" ref="I2607:I2611" si="307">IF(RIGHT(G2607,1)="M","M","Non-M")</f>
        <v>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17" t="s">
        <v>3087</v>
      </c>
      <c r="B2608" s="18" t="s">
        <v>2759</v>
      </c>
      <c r="C2608" s="18" t="s">
        <v>443</v>
      </c>
      <c r="D2608" s="54" t="s">
        <v>1271</v>
      </c>
      <c r="E2608" s="18" t="s">
        <v>3082</v>
      </c>
      <c r="F2608" s="20"/>
      <c r="G2608" s="18" t="s">
        <v>1172</v>
      </c>
      <c r="H2608" s="23" t="str">
        <f t="shared" si="306"/>
        <v>WB202</v>
      </c>
      <c r="I2608" s="23" t="str">
        <f t="shared" si="307"/>
        <v>Non-M</v>
      </c>
      <c r="J2608" s="55"/>
      <c r="K2608" s="70" t="s">
        <v>445</v>
      </c>
      <c r="L2608" s="38" t="str">
        <f>IF(COUNTIF($E$3:E2608,E2608)=1,K2608,"")</f>
        <v/>
      </c>
    </row>
    <row r="2609" spans="1:12" ht="15" customHeight="1">
      <c r="A2609" s="17" t="s">
        <v>3088</v>
      </c>
      <c r="B2609" s="18" t="s">
        <v>2759</v>
      </c>
      <c r="C2609" s="18" t="s">
        <v>443</v>
      </c>
      <c r="D2609" s="54" t="s">
        <v>1271</v>
      </c>
      <c r="E2609" s="18" t="s">
        <v>3082</v>
      </c>
      <c r="F2609" s="20"/>
      <c r="G2609" s="18" t="s">
        <v>532</v>
      </c>
      <c r="H2609" s="23" t="str">
        <f t="shared" si="306"/>
        <v>LP202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17" t="s">
        <v>3089</v>
      </c>
      <c r="B2610" s="18" t="s">
        <v>2759</v>
      </c>
      <c r="C2610" s="18" t="s">
        <v>443</v>
      </c>
      <c r="D2610" s="54" t="s">
        <v>1271</v>
      </c>
      <c r="E2610" s="18" t="s">
        <v>3082</v>
      </c>
      <c r="F2610" s="20"/>
      <c r="G2610" s="18" t="s">
        <v>3090</v>
      </c>
      <c r="H2610" s="23" t="str">
        <f t="shared" si="306"/>
        <v>LU102</v>
      </c>
      <c r="I2610" s="23" t="str">
        <f t="shared" si="307"/>
        <v>Non-M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17" t="s">
        <v>3091</v>
      </c>
      <c r="B2611" s="18" t="s">
        <v>2759</v>
      </c>
      <c r="C2611" s="18" t="s">
        <v>443</v>
      </c>
      <c r="D2611" s="54" t="s">
        <v>1271</v>
      </c>
      <c r="E2611" s="18" t="s">
        <v>3082</v>
      </c>
      <c r="F2611" s="20"/>
      <c r="G2611" s="18" t="s">
        <v>1188</v>
      </c>
      <c r="H2611" s="23" t="str">
        <f t="shared" si="306"/>
        <v>PK405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17" t="s">
        <v>3092</v>
      </c>
      <c r="B2612" s="18" t="s">
        <v>2759</v>
      </c>
      <c r="C2612" s="18" t="s">
        <v>443</v>
      </c>
      <c r="D2612" s="54" t="s">
        <v>1271</v>
      </c>
      <c r="E2612" s="18" t="s">
        <v>3082</v>
      </c>
      <c r="F2612" s="20"/>
      <c r="G2612" s="18" t="s">
        <v>3093</v>
      </c>
      <c r="H2612" s="23" t="str">
        <f>IF(RIGHT(G2612,1)="M", LEFT(G2612,LEN(G2612)-1), G2612)</f>
        <v>PK800</v>
      </c>
      <c r="I2612" s="23" t="str">
        <f>IF(RIGHT(G2612,1)="M","M","Non-M")</f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17" t="s">
        <v>3094</v>
      </c>
      <c r="B2613" s="18" t="s">
        <v>2759</v>
      </c>
      <c r="C2613" s="18" t="s">
        <v>443</v>
      </c>
      <c r="D2613" s="54" t="s">
        <v>1271</v>
      </c>
      <c r="E2613" s="18" t="s">
        <v>3082</v>
      </c>
      <c r="F2613" s="20"/>
      <c r="G2613" s="18" t="s">
        <v>814</v>
      </c>
      <c r="H2613" s="23" t="str">
        <f t="shared" ref="H2613:H2617" si="308">IF(RIGHT(G2613,1)="M", LEFT(G2613,LEN(G2613)-1), G2613)</f>
        <v>PK100</v>
      </c>
      <c r="I2613" s="23" t="str">
        <f t="shared" ref="I2613:I2617" si="309">IF(RIGHT(G2613,1)="M","M","Non-M")</f>
        <v>Non-M</v>
      </c>
      <c r="J2613" s="55"/>
      <c r="K2613" s="70" t="s">
        <v>445</v>
      </c>
      <c r="L2613" s="38" t="str">
        <f>IF(COUNTIF($E$3:E2613,E2613)=1,K2613,"")</f>
        <v/>
      </c>
    </row>
    <row r="2614" spans="1:12" ht="15" customHeight="1">
      <c r="A2614" s="17" t="s">
        <v>3095</v>
      </c>
      <c r="B2614" s="18" t="s">
        <v>2759</v>
      </c>
      <c r="C2614" s="18" t="s">
        <v>443</v>
      </c>
      <c r="D2614" s="54" t="s">
        <v>1271</v>
      </c>
      <c r="E2614" s="18" t="s">
        <v>3082</v>
      </c>
      <c r="F2614" s="20"/>
      <c r="G2614" s="18" t="s">
        <v>1576</v>
      </c>
      <c r="H2614" s="23" t="str">
        <f t="shared" si="308"/>
        <v>PB108</v>
      </c>
      <c r="I2614" s="23" t="str">
        <f t="shared" si="309"/>
        <v>Non-M</v>
      </c>
      <c r="J2614" s="55"/>
      <c r="K2614" s="70" t="s">
        <v>445</v>
      </c>
      <c r="L2614" s="38" t="str">
        <f>IF(COUNTIF($E$3:E2614,E2614)=1,K2614,"")</f>
        <v/>
      </c>
    </row>
    <row r="2615" spans="1:12" ht="15" customHeight="1">
      <c r="A2615" s="17" t="s">
        <v>3096</v>
      </c>
      <c r="B2615" s="18" t="s">
        <v>2759</v>
      </c>
      <c r="C2615" s="18" t="s">
        <v>443</v>
      </c>
      <c r="D2615" s="54" t="s">
        <v>1271</v>
      </c>
      <c r="E2615" s="18" t="s">
        <v>3082</v>
      </c>
      <c r="F2615" s="20"/>
      <c r="G2615" s="18" t="s">
        <v>133</v>
      </c>
      <c r="H2615" s="23" t="str">
        <f t="shared" si="308"/>
        <v>JS117</v>
      </c>
      <c r="I2615" s="23" t="str">
        <f t="shared" si="309"/>
        <v>M</v>
      </c>
      <c r="J2615" s="55" t="s">
        <v>3097</v>
      </c>
      <c r="K2615" s="70" t="s">
        <v>445</v>
      </c>
      <c r="L2615" s="38" t="str">
        <f>IF(COUNTIF($E$3:E2615,E2615)=1,K2615,"")</f>
        <v/>
      </c>
    </row>
    <row r="2616" spans="1:12" ht="15" customHeight="1">
      <c r="A2616" s="17" t="s">
        <v>3098</v>
      </c>
      <c r="B2616" s="18" t="s">
        <v>2759</v>
      </c>
      <c r="C2616" s="18" t="s">
        <v>443</v>
      </c>
      <c r="D2616" s="54" t="s">
        <v>1271</v>
      </c>
      <c r="E2616" s="18" t="s">
        <v>3082</v>
      </c>
      <c r="F2616" s="20"/>
      <c r="G2616" s="18" t="s">
        <v>3099</v>
      </c>
      <c r="H2616" s="23" t="str">
        <f t="shared" si="308"/>
        <v>HM800</v>
      </c>
      <c r="I2616" s="23" t="str">
        <f t="shared" si="309"/>
        <v>Non-M</v>
      </c>
      <c r="J2616" s="55"/>
      <c r="K2616" s="70" t="s">
        <v>445</v>
      </c>
      <c r="L2616" s="38" t="str">
        <f>IF(COUNTIF($E$3:E2616,E2616)=1,K2616,"")</f>
        <v/>
      </c>
    </row>
    <row r="2617" spans="1:12" ht="15" customHeight="1">
      <c r="A2617" s="17" t="s">
        <v>3100</v>
      </c>
      <c r="B2617" s="18" t="s">
        <v>2759</v>
      </c>
      <c r="C2617" s="18" t="s">
        <v>443</v>
      </c>
      <c r="D2617" s="54" t="s">
        <v>1271</v>
      </c>
      <c r="E2617" s="18" t="s">
        <v>3082</v>
      </c>
      <c r="F2617" s="20"/>
      <c r="G2617" s="18" t="s">
        <v>262</v>
      </c>
      <c r="H2617" s="23" t="str">
        <f t="shared" si="308"/>
        <v>HM503</v>
      </c>
      <c r="I2617" s="23" t="str">
        <f t="shared" si="309"/>
        <v>Non-M</v>
      </c>
      <c r="J2617" s="55"/>
      <c r="K2617" s="70" t="s">
        <v>445</v>
      </c>
      <c r="L2617" s="38" t="str">
        <f>IF(COUNTIF($E$3:E2617,E2617)=1,K2617,"")</f>
        <v/>
      </c>
    </row>
    <row r="2618" spans="1:12" ht="15" customHeight="1">
      <c r="A2618" s="17" t="s">
        <v>3101</v>
      </c>
      <c r="B2618" s="18" t="s">
        <v>2503</v>
      </c>
      <c r="C2618" s="18" t="s">
        <v>1733</v>
      </c>
      <c r="D2618" s="54" t="s">
        <v>1271</v>
      </c>
      <c r="E2618" s="18" t="s">
        <v>3102</v>
      </c>
      <c r="F2618" s="20"/>
      <c r="G2618" s="18" t="s">
        <v>2801</v>
      </c>
      <c r="H2618" s="23" t="str">
        <f t="shared" ref="H2618:H2631" si="310">IF(RIGHT(G2618,1)="M", LEFT(G2618,LEN(G2618)-1), G2618)</f>
        <v>WB209</v>
      </c>
      <c r="I2618" s="23" t="str">
        <f t="shared" ref="I2618:I2631" si="311">IF(RIGHT(G2618,1)="M","M","Non-M")</f>
        <v>Non-M</v>
      </c>
      <c r="J2618" s="55"/>
      <c r="K2618" s="70" t="s">
        <v>445</v>
      </c>
      <c r="L2618" s="38" t="str">
        <f>IF(COUNTIF($E$3:E2618,E2618)=1,K2618,"")</f>
        <v>-</v>
      </c>
    </row>
    <row r="2619" spans="1:12" ht="15" customHeight="1">
      <c r="A2619" s="17" t="s">
        <v>3103</v>
      </c>
      <c r="B2619" s="18" t="s">
        <v>2503</v>
      </c>
      <c r="C2619" s="18" t="s">
        <v>1733</v>
      </c>
      <c r="D2619" s="54" t="s">
        <v>1271</v>
      </c>
      <c r="E2619" s="18" t="s">
        <v>3102</v>
      </c>
      <c r="F2619" s="20"/>
      <c r="G2619" s="18" t="s">
        <v>3104</v>
      </c>
      <c r="H2619" s="23" t="str">
        <f t="shared" si="310"/>
        <v>LU100</v>
      </c>
      <c r="I2619" s="23" t="str">
        <f t="shared" si="311"/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17" t="s">
        <v>3105</v>
      </c>
      <c r="B2620" s="18" t="s">
        <v>2503</v>
      </c>
      <c r="C2620" s="18" t="s">
        <v>1733</v>
      </c>
      <c r="D2620" s="54" t="s">
        <v>1271</v>
      </c>
      <c r="E2620" s="18" t="s">
        <v>3102</v>
      </c>
      <c r="F2620" s="20"/>
      <c r="G2620" s="18" t="s">
        <v>3106</v>
      </c>
      <c r="H2620" s="23" t="str">
        <f t="shared" si="310"/>
        <v>WW204</v>
      </c>
      <c r="I2620" s="23" t="str">
        <f t="shared" si="311"/>
        <v>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17" t="s">
        <v>3107</v>
      </c>
      <c r="B2621" s="18" t="s">
        <v>2503</v>
      </c>
      <c r="C2621" s="18" t="s">
        <v>1733</v>
      </c>
      <c r="D2621" s="54" t="s">
        <v>1271</v>
      </c>
      <c r="E2621" s="18" t="s">
        <v>3102</v>
      </c>
      <c r="F2621" s="20"/>
      <c r="G2621" s="18" t="s">
        <v>1970</v>
      </c>
      <c r="H2621" s="23" t="str">
        <f t="shared" si="310"/>
        <v>LP203</v>
      </c>
      <c r="I2621" s="23" t="str">
        <f t="shared" si="311"/>
        <v>Non-M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17" t="s">
        <v>3108</v>
      </c>
      <c r="B2622" s="18" t="s">
        <v>2503</v>
      </c>
      <c r="C2622" s="18" t="s">
        <v>1733</v>
      </c>
      <c r="D2622" s="54" t="s">
        <v>1271</v>
      </c>
      <c r="E2622" s="18" t="s">
        <v>3102</v>
      </c>
      <c r="F2622" s="20"/>
      <c r="G2622" s="18" t="s">
        <v>76</v>
      </c>
      <c r="H2622" s="23" t="str">
        <f t="shared" si="310"/>
        <v>DC101</v>
      </c>
      <c r="I2622" s="23" t="str">
        <f t="shared" si="311"/>
        <v>Non-M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17" t="s">
        <v>3109</v>
      </c>
      <c r="B2623" s="18" t="s">
        <v>2503</v>
      </c>
      <c r="C2623" s="18" t="s">
        <v>1733</v>
      </c>
      <c r="D2623" s="54" t="s">
        <v>1271</v>
      </c>
      <c r="E2623" s="18" t="s">
        <v>3102</v>
      </c>
      <c r="F2623" s="20"/>
      <c r="G2623" s="18" t="s">
        <v>150</v>
      </c>
      <c r="H2623" s="23" t="str">
        <f t="shared" si="310"/>
        <v>DC200</v>
      </c>
      <c r="I2623" s="23" t="str">
        <f t="shared" si="311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17" t="s">
        <v>3110</v>
      </c>
      <c r="B2624" s="18" t="s">
        <v>2503</v>
      </c>
      <c r="C2624" s="18" t="s">
        <v>1733</v>
      </c>
      <c r="D2624" s="54" t="s">
        <v>1271</v>
      </c>
      <c r="E2624" s="18" t="s">
        <v>3102</v>
      </c>
      <c r="F2624" s="20"/>
      <c r="G2624" s="18" t="s">
        <v>191</v>
      </c>
      <c r="H2624" s="23" t="str">
        <f t="shared" si="310"/>
        <v>DC400</v>
      </c>
      <c r="I2624" s="23" t="str">
        <f t="shared" si="311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17" t="s">
        <v>3111</v>
      </c>
      <c r="B2625" s="18" t="s">
        <v>2503</v>
      </c>
      <c r="C2625" s="18" t="s">
        <v>1733</v>
      </c>
      <c r="D2625" s="54" t="s">
        <v>1271</v>
      </c>
      <c r="E2625" s="18" t="s">
        <v>3102</v>
      </c>
      <c r="F2625" s="20"/>
      <c r="G2625" s="18" t="s">
        <v>667</v>
      </c>
      <c r="H2625" s="23" t="str">
        <f t="shared" si="310"/>
        <v>PK103</v>
      </c>
      <c r="I2625" s="23" t="str">
        <f t="shared" si="311"/>
        <v>Non-M</v>
      </c>
      <c r="J2625" s="55"/>
      <c r="K2625" s="70" t="s">
        <v>445</v>
      </c>
      <c r="L2625" s="38" t="str">
        <f>IF(COUNTIF($E$3:E2625,E2625)=1,K2625,"")</f>
        <v/>
      </c>
    </row>
    <row r="2626" spans="1:12" ht="15" customHeight="1">
      <c r="A2626" s="17" t="s">
        <v>3112</v>
      </c>
      <c r="B2626" s="18" t="s">
        <v>2503</v>
      </c>
      <c r="C2626" s="18" t="s">
        <v>1733</v>
      </c>
      <c r="D2626" s="54" t="s">
        <v>1271</v>
      </c>
      <c r="E2626" s="18" t="s">
        <v>3102</v>
      </c>
      <c r="F2626" s="20"/>
      <c r="G2626" s="18" t="s">
        <v>2104</v>
      </c>
      <c r="H2626" s="23" t="str">
        <f t="shared" si="310"/>
        <v>PB106</v>
      </c>
      <c r="I2626" s="23" t="str">
        <f t="shared" si="311"/>
        <v>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17" t="s">
        <v>3113</v>
      </c>
      <c r="B2627" s="18" t="s">
        <v>2503</v>
      </c>
      <c r="C2627" s="18" t="s">
        <v>1733</v>
      </c>
      <c r="D2627" s="54" t="s">
        <v>1271</v>
      </c>
      <c r="E2627" s="18" t="s">
        <v>3102</v>
      </c>
      <c r="F2627" s="20"/>
      <c r="G2627" s="18" t="s">
        <v>3114</v>
      </c>
      <c r="H2627" s="23" t="str">
        <f t="shared" si="310"/>
        <v>PK202</v>
      </c>
      <c r="I2627" s="23" t="str">
        <f t="shared" si="311"/>
        <v>M</v>
      </c>
      <c r="J2627" s="55"/>
      <c r="K2627" s="70" t="s">
        <v>445</v>
      </c>
      <c r="L2627" s="38" t="str">
        <f>IF(COUNTIF($E$3:E2627,E2627)=1,K2627,"")</f>
        <v/>
      </c>
    </row>
    <row r="2628" spans="1:12" ht="15" customHeight="1">
      <c r="A2628" s="17" t="s">
        <v>3115</v>
      </c>
      <c r="B2628" s="18" t="s">
        <v>2503</v>
      </c>
      <c r="C2628" s="18" t="s">
        <v>1733</v>
      </c>
      <c r="D2628" s="54" t="s">
        <v>1271</v>
      </c>
      <c r="E2628" s="18" t="s">
        <v>3102</v>
      </c>
      <c r="F2628" s="20"/>
      <c r="G2628" s="18" t="s">
        <v>3116</v>
      </c>
      <c r="H2628" s="23" t="str">
        <f t="shared" si="310"/>
        <v>PB208</v>
      </c>
      <c r="I2628" s="23" t="str">
        <f t="shared" si="311"/>
        <v>Non-M</v>
      </c>
      <c r="J2628" s="55"/>
      <c r="K2628" s="70" t="s">
        <v>445</v>
      </c>
      <c r="L2628" s="38" t="str">
        <f>IF(COUNTIF($E$3:E2628,E2628)=1,K2628,"")</f>
        <v/>
      </c>
    </row>
    <row r="2629" spans="1:12" ht="15" customHeight="1">
      <c r="A2629" s="17" t="s">
        <v>3117</v>
      </c>
      <c r="B2629" s="18" t="s">
        <v>2503</v>
      </c>
      <c r="C2629" s="18" t="s">
        <v>1733</v>
      </c>
      <c r="D2629" s="54" t="s">
        <v>1271</v>
      </c>
      <c r="E2629" s="18" t="s">
        <v>3102</v>
      </c>
      <c r="F2629" s="20"/>
      <c r="G2629" s="18" t="s">
        <v>135</v>
      </c>
      <c r="H2629" s="23" t="str">
        <f t="shared" si="310"/>
        <v>JS124</v>
      </c>
      <c r="I2629" s="23" t="str">
        <f t="shared" si="311"/>
        <v>Non-M</v>
      </c>
      <c r="J2629" s="55"/>
      <c r="K2629" s="70" t="s">
        <v>445</v>
      </c>
      <c r="L2629" s="38" t="str">
        <f>IF(COUNTIF($E$3:E2629,E2629)=1,K2629,"")</f>
        <v/>
      </c>
    </row>
    <row r="2630" spans="1:12" ht="15" customHeight="1">
      <c r="A2630" s="17" t="s">
        <v>3118</v>
      </c>
      <c r="B2630" s="18" t="s">
        <v>2503</v>
      </c>
      <c r="C2630" s="18" t="s">
        <v>1733</v>
      </c>
      <c r="D2630" s="54" t="s">
        <v>1271</v>
      </c>
      <c r="E2630" s="18" t="s">
        <v>3102</v>
      </c>
      <c r="F2630" s="20"/>
      <c r="G2630" s="18" t="s">
        <v>1226</v>
      </c>
      <c r="H2630" s="23" t="str">
        <f t="shared" si="310"/>
        <v>HM803</v>
      </c>
      <c r="I2630" s="23" t="str">
        <f t="shared" si="311"/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17" t="s">
        <v>3119</v>
      </c>
      <c r="B2631" s="18" t="s">
        <v>2503</v>
      </c>
      <c r="C2631" s="18" t="s">
        <v>1733</v>
      </c>
      <c r="D2631" s="54" t="s">
        <v>1271</v>
      </c>
      <c r="E2631" s="18" t="s">
        <v>3102</v>
      </c>
      <c r="F2631" s="20"/>
      <c r="G2631" s="18" t="s">
        <v>86</v>
      </c>
      <c r="H2631" s="23" t="str">
        <f t="shared" si="310"/>
        <v>HM500</v>
      </c>
      <c r="I2631" s="23" t="str">
        <f t="shared" si="311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17" t="s">
        <v>3120</v>
      </c>
      <c r="B2632" s="18" t="s">
        <v>1533</v>
      </c>
      <c r="C2632" s="18" t="s">
        <v>1733</v>
      </c>
      <c r="D2632" s="54" t="s">
        <v>1668</v>
      </c>
      <c r="E2632" s="18" t="s">
        <v>3121</v>
      </c>
      <c r="F2632" s="20"/>
      <c r="G2632" s="18" t="s">
        <v>664</v>
      </c>
      <c r="H2632" s="23" t="s">
        <v>455</v>
      </c>
      <c r="I2632" s="23" t="str">
        <f t="shared" ref="I2632:I2644" si="312">IF(RIGHT(G2632,1)="M","M","Non-M")</f>
        <v>M</v>
      </c>
      <c r="J2632" s="55"/>
      <c r="K2632" s="70" t="s">
        <v>445</v>
      </c>
      <c r="L2632" s="38" t="str">
        <f>IF(COUNTIF($E$3:E2632,E2632)=1,K2632,"")</f>
        <v>-</v>
      </c>
    </row>
    <row r="2633" spans="1:12" ht="15" customHeight="1">
      <c r="A2633" s="17" t="s">
        <v>3122</v>
      </c>
      <c r="B2633" s="18" t="s">
        <v>1533</v>
      </c>
      <c r="C2633" s="18" t="s">
        <v>1733</v>
      </c>
      <c r="D2633" s="54" t="s">
        <v>1668</v>
      </c>
      <c r="E2633" s="18" t="s">
        <v>3121</v>
      </c>
      <c r="F2633" s="20"/>
      <c r="G2633" s="18" t="s">
        <v>191</v>
      </c>
      <c r="H2633" s="23" t="s">
        <v>191</v>
      </c>
      <c r="I2633" s="23" t="str">
        <f t="shared" si="312"/>
        <v>Non-M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17" t="s">
        <v>3123</v>
      </c>
      <c r="B2634" s="18" t="s">
        <v>1533</v>
      </c>
      <c r="C2634" s="18" t="s">
        <v>1733</v>
      </c>
      <c r="D2634" s="54" t="s">
        <v>1668</v>
      </c>
      <c r="E2634" s="18" t="s">
        <v>3121</v>
      </c>
      <c r="F2634" s="20"/>
      <c r="G2634" s="18" t="s">
        <v>177</v>
      </c>
      <c r="H2634" s="23" t="str">
        <f t="shared" ref="H2634:H2644" si="313">IF(RIGHT(G2634,1)="M", LEFT(G2634,LEN(G2634)-1), G2634)</f>
        <v>DC402</v>
      </c>
      <c r="I2634" s="23" t="str">
        <f t="shared" si="312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17" t="s">
        <v>3124</v>
      </c>
      <c r="B2635" s="18" t="s">
        <v>1533</v>
      </c>
      <c r="C2635" s="18" t="s">
        <v>1733</v>
      </c>
      <c r="D2635" s="54" t="s">
        <v>1668</v>
      </c>
      <c r="E2635" s="18" t="s">
        <v>3121</v>
      </c>
      <c r="F2635" s="20"/>
      <c r="G2635" s="18" t="s">
        <v>114</v>
      </c>
      <c r="H2635" s="23" t="str">
        <f t="shared" si="313"/>
        <v>PK201</v>
      </c>
      <c r="I2635" s="23" t="str">
        <f t="shared" si="312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17" t="s">
        <v>3125</v>
      </c>
      <c r="B2636" s="18" t="s">
        <v>1533</v>
      </c>
      <c r="C2636" s="18" t="s">
        <v>1733</v>
      </c>
      <c r="D2636" s="54" t="s">
        <v>1668</v>
      </c>
      <c r="E2636" s="18" t="s">
        <v>3121</v>
      </c>
      <c r="F2636" s="20"/>
      <c r="G2636" s="18" t="s">
        <v>667</v>
      </c>
      <c r="H2636" s="23" t="str">
        <f t="shared" si="313"/>
        <v>PK103</v>
      </c>
      <c r="I2636" s="23" t="str">
        <f t="shared" si="312"/>
        <v>Non-M</v>
      </c>
      <c r="J2636" s="55" t="s">
        <v>3126</v>
      </c>
      <c r="K2636" s="70" t="s">
        <v>445</v>
      </c>
      <c r="L2636" s="38" t="str">
        <f>IF(COUNTIF($E$3:E2636,E2636)=1,K2636,"")</f>
        <v/>
      </c>
    </row>
    <row r="2637" spans="1:12" ht="15" customHeight="1">
      <c r="A2637" s="17" t="s">
        <v>3127</v>
      </c>
      <c r="B2637" s="18" t="s">
        <v>1533</v>
      </c>
      <c r="C2637" s="18" t="s">
        <v>1733</v>
      </c>
      <c r="D2637" s="54" t="s">
        <v>1668</v>
      </c>
      <c r="E2637" s="18" t="s">
        <v>3121</v>
      </c>
      <c r="F2637" s="20"/>
      <c r="G2637" s="18" t="s">
        <v>1280</v>
      </c>
      <c r="H2637" s="23" t="str">
        <f t="shared" si="313"/>
        <v>JS111</v>
      </c>
      <c r="I2637" s="23" t="str">
        <f t="shared" si="312"/>
        <v>Non-M</v>
      </c>
      <c r="J2637" s="55"/>
      <c r="K2637" s="70" t="s">
        <v>445</v>
      </c>
      <c r="L2637" s="38" t="str">
        <f>IF(COUNTIF($E$3:E2637,E2637)=1,K2637,"")</f>
        <v/>
      </c>
    </row>
    <row r="2638" spans="1:12" ht="15" customHeight="1">
      <c r="A2638" s="17" t="s">
        <v>3128</v>
      </c>
      <c r="B2638" s="18" t="s">
        <v>1533</v>
      </c>
      <c r="C2638" s="18" t="s">
        <v>1733</v>
      </c>
      <c r="D2638" s="54" t="s">
        <v>1668</v>
      </c>
      <c r="E2638" s="18" t="s">
        <v>3121</v>
      </c>
      <c r="F2638" s="20"/>
      <c r="G2638" s="18" t="s">
        <v>135</v>
      </c>
      <c r="H2638" s="23" t="str">
        <f t="shared" si="313"/>
        <v>JS124</v>
      </c>
      <c r="I2638" s="23" t="str">
        <f t="shared" si="312"/>
        <v>Non-M</v>
      </c>
      <c r="J2638" s="55"/>
      <c r="K2638" s="70" t="s">
        <v>445</v>
      </c>
      <c r="L2638" s="38" t="str">
        <f>IF(COUNTIF($E$3:E2638,E2638)=1,K2638,"")</f>
        <v/>
      </c>
    </row>
    <row r="2639" spans="1:12" ht="15" customHeight="1">
      <c r="A2639" s="17" t="s">
        <v>3129</v>
      </c>
      <c r="B2639" s="18" t="s">
        <v>1533</v>
      </c>
      <c r="C2639" s="18" t="s">
        <v>1733</v>
      </c>
      <c r="D2639" s="54" t="s">
        <v>1668</v>
      </c>
      <c r="E2639" s="18" t="s">
        <v>3121</v>
      </c>
      <c r="F2639" s="20"/>
      <c r="G2639" s="18" t="s">
        <v>1542</v>
      </c>
      <c r="H2639" s="23" t="str">
        <f t="shared" si="313"/>
        <v>GT206</v>
      </c>
      <c r="I2639" s="23" t="str">
        <f t="shared" si="312"/>
        <v>Non-M</v>
      </c>
      <c r="J2639" s="55"/>
      <c r="K2639" s="70" t="s">
        <v>445</v>
      </c>
      <c r="L2639" s="38" t="str">
        <f>IF(COUNTIF($E$3:E2639,E2639)=1,K2639,"")</f>
        <v/>
      </c>
    </row>
    <row r="2640" spans="1:12" ht="15" customHeight="1">
      <c r="A2640" s="17" t="s">
        <v>3130</v>
      </c>
      <c r="B2640" s="18" t="s">
        <v>1533</v>
      </c>
      <c r="C2640" s="18" t="s">
        <v>1733</v>
      </c>
      <c r="D2640" s="54" t="s">
        <v>1668</v>
      </c>
      <c r="E2640" s="18" t="s">
        <v>3121</v>
      </c>
      <c r="F2640" s="20"/>
      <c r="G2640" s="18" t="s">
        <v>1616</v>
      </c>
      <c r="H2640" s="23" t="str">
        <f t="shared" si="313"/>
        <v>HM404</v>
      </c>
      <c r="I2640" s="23" t="str">
        <f t="shared" si="312"/>
        <v>Non-M</v>
      </c>
      <c r="J2640" s="55"/>
      <c r="K2640" s="70" t="s">
        <v>445</v>
      </c>
      <c r="L2640" s="38" t="str">
        <f>IF(COUNTIF($E$3:E2640,E2640)=1,K2640,"")</f>
        <v/>
      </c>
    </row>
    <row r="2641" spans="1:12" ht="15" customHeight="1">
      <c r="A2641" s="17" t="s">
        <v>3131</v>
      </c>
      <c r="B2641" s="18" t="s">
        <v>1533</v>
      </c>
      <c r="C2641" s="18" t="s">
        <v>1733</v>
      </c>
      <c r="D2641" s="54" t="s">
        <v>1668</v>
      </c>
      <c r="E2641" s="18" t="s">
        <v>3121</v>
      </c>
      <c r="F2641" s="20"/>
      <c r="G2641" s="18" t="s">
        <v>86</v>
      </c>
      <c r="H2641" s="23" t="str">
        <f t="shared" si="313"/>
        <v>HM500</v>
      </c>
      <c r="I2641" s="23" t="str">
        <f t="shared" si="312"/>
        <v>Non-M</v>
      </c>
      <c r="J2641" s="55"/>
      <c r="K2641" s="70" t="s">
        <v>445</v>
      </c>
      <c r="L2641" s="38" t="str">
        <f>IF(COUNTIF($E$3:E2641,E2641)=1,K2641,"")</f>
        <v/>
      </c>
    </row>
    <row r="2642" spans="1:12" ht="15" customHeight="1">
      <c r="A2642" s="17" t="s">
        <v>3132</v>
      </c>
      <c r="B2642" s="18" t="s">
        <v>1533</v>
      </c>
      <c r="C2642" s="18" t="s">
        <v>289</v>
      </c>
      <c r="D2642" s="54" t="s">
        <v>1668</v>
      </c>
      <c r="E2642" s="18" t="s">
        <v>3133</v>
      </c>
      <c r="F2642" s="20"/>
      <c r="G2642" s="18" t="s">
        <v>856</v>
      </c>
      <c r="H2642" s="23" t="str">
        <f t="shared" si="313"/>
        <v>WB202</v>
      </c>
      <c r="I2642" s="23" t="str">
        <f t="shared" si="312"/>
        <v>M</v>
      </c>
      <c r="J2642" s="55"/>
      <c r="K2642" s="70" t="s">
        <v>445</v>
      </c>
      <c r="L2642" s="38" t="str">
        <f>IF(COUNTIF($E$3:E2642,E2642)=1,K2642,"")</f>
        <v>-</v>
      </c>
    </row>
    <row r="2643" spans="1:12" ht="15" customHeight="1">
      <c r="A2643" s="17" t="s">
        <v>3134</v>
      </c>
      <c r="B2643" s="18" t="s">
        <v>1533</v>
      </c>
      <c r="C2643" s="18" t="s">
        <v>289</v>
      </c>
      <c r="D2643" s="54" t="s">
        <v>1668</v>
      </c>
      <c r="E2643" s="18" t="s">
        <v>3133</v>
      </c>
      <c r="F2643" s="20"/>
      <c r="G2643" s="18" t="s">
        <v>1565</v>
      </c>
      <c r="H2643" s="23" t="str">
        <f t="shared" si="313"/>
        <v>JS105</v>
      </c>
      <c r="I2643" s="23" t="str">
        <f t="shared" si="312"/>
        <v>Non-M</v>
      </c>
      <c r="J2643" s="55"/>
      <c r="K2643" s="70" t="s">
        <v>445</v>
      </c>
      <c r="L2643" s="38" t="str">
        <f>IF(COUNTIF($E$3:E2643,E2643)=1,K2643,"")</f>
        <v/>
      </c>
    </row>
    <row r="2644" spans="1:12" ht="15" customHeight="1">
      <c r="A2644" s="17" t="s">
        <v>3135</v>
      </c>
      <c r="B2644" s="18" t="s">
        <v>1533</v>
      </c>
      <c r="C2644" s="18" t="s">
        <v>289</v>
      </c>
      <c r="D2644" s="54" t="s">
        <v>1668</v>
      </c>
      <c r="E2644" s="18" t="s">
        <v>3133</v>
      </c>
      <c r="F2644" s="20"/>
      <c r="G2644" s="18" t="s">
        <v>1993</v>
      </c>
      <c r="H2644" s="23" t="str">
        <f t="shared" si="313"/>
        <v>HM306</v>
      </c>
      <c r="I2644" s="23" t="str">
        <f t="shared" si="312"/>
        <v>Non-M</v>
      </c>
      <c r="J2644" s="55"/>
      <c r="K2644" s="70" t="s">
        <v>445</v>
      </c>
      <c r="L2644" s="38" t="str">
        <f>IF(COUNTIF($E$3:E2644,E2644)=1,K2644,"")</f>
        <v/>
      </c>
    </row>
    <row r="2645" spans="1:12" ht="15" customHeight="1">
      <c r="A2645" s="17" t="s">
        <v>3136</v>
      </c>
      <c r="B2645" s="18" t="s">
        <v>1533</v>
      </c>
      <c r="C2645" s="18" t="s">
        <v>289</v>
      </c>
      <c r="D2645" s="54" t="s">
        <v>1668</v>
      </c>
      <c r="E2645" s="18" t="s">
        <v>3133</v>
      </c>
      <c r="F2645" s="20"/>
      <c r="G2645" s="18" t="s">
        <v>1550</v>
      </c>
      <c r="H2645" s="23" t="str">
        <f t="shared" ref="H2645:H2646" si="314">IF(RIGHT(G2645,1)="M", LEFT(G2645,LEN(G2645)-1), G2645)</f>
        <v>GT211</v>
      </c>
      <c r="I2645" s="23" t="str">
        <f t="shared" ref="I2645:I2646" si="315">IF(RIGHT(G2645,1)="M","M","Non-M")</f>
        <v>Non-M</v>
      </c>
      <c r="J2645" s="55"/>
      <c r="K2645" s="70" t="s">
        <v>445</v>
      </c>
      <c r="L2645" s="38" t="str">
        <f>IF(COUNTIF($E$3:E2645,E2645)=1,K2645,"")</f>
        <v/>
      </c>
    </row>
    <row r="2646" spans="1:12" ht="15" customHeight="1">
      <c r="A2646" s="17" t="s">
        <v>3137</v>
      </c>
      <c r="B2646" s="18" t="s">
        <v>1533</v>
      </c>
      <c r="C2646" s="18" t="s">
        <v>289</v>
      </c>
      <c r="D2646" s="54" t="s">
        <v>1668</v>
      </c>
      <c r="E2646" s="18" t="s">
        <v>3138</v>
      </c>
      <c r="F2646" s="20"/>
      <c r="G2646" s="18" t="s">
        <v>368</v>
      </c>
      <c r="H2646" s="23" t="str">
        <f t="shared" si="314"/>
        <v>NK510</v>
      </c>
      <c r="I2646" s="23" t="str">
        <f t="shared" si="315"/>
        <v>Non-M</v>
      </c>
      <c r="J2646" s="55"/>
      <c r="K2646" s="70" t="s">
        <v>445</v>
      </c>
      <c r="L2646" s="38" t="str">
        <f>IF(COUNTIF($E$3:E2646,E2646)=1,K2646,"")</f>
        <v>-</v>
      </c>
    </row>
    <row r="2647" spans="1:12" ht="15" customHeight="1">
      <c r="A2647" s="17" t="s">
        <v>3139</v>
      </c>
      <c r="B2647" s="18" t="s">
        <v>1533</v>
      </c>
      <c r="C2647" s="18" t="s">
        <v>289</v>
      </c>
      <c r="D2647" s="54" t="s">
        <v>1668</v>
      </c>
      <c r="E2647" s="18" t="s">
        <v>3138</v>
      </c>
      <c r="F2647" s="20"/>
      <c r="G2647" s="18" t="s">
        <v>372</v>
      </c>
      <c r="H2647" s="23" t="str">
        <f t="shared" ref="H2647:H2648" si="316">IF(RIGHT(G2647,1)="M", LEFT(G2647,LEN(G2647)-1), G2647)</f>
        <v>ZP101</v>
      </c>
      <c r="I2647" s="23" t="str">
        <f t="shared" ref="I2647:I2648" si="317">IF(RIGHT(G2647,1)="M","M","Non-M")</f>
        <v>Non-M</v>
      </c>
      <c r="J2647" s="55" t="s">
        <v>3140</v>
      </c>
      <c r="K2647" s="70" t="s">
        <v>445</v>
      </c>
      <c r="L2647" s="38" t="str">
        <f>IF(COUNTIF($E$3:E2647,E2647)=1,K2647,"")</f>
        <v/>
      </c>
    </row>
    <row r="2648" spans="1:12" ht="15" customHeight="1">
      <c r="A2648" s="17" t="s">
        <v>3141</v>
      </c>
      <c r="B2648" s="18" t="s">
        <v>1533</v>
      </c>
      <c r="C2648" s="18" t="s">
        <v>289</v>
      </c>
      <c r="D2648" s="54" t="s">
        <v>1668</v>
      </c>
      <c r="E2648" s="18" t="s">
        <v>3138</v>
      </c>
      <c r="F2648" s="20"/>
      <c r="G2648" s="18" t="s">
        <v>1280</v>
      </c>
      <c r="H2648" s="23" t="str">
        <f t="shared" si="316"/>
        <v>JS111</v>
      </c>
      <c r="I2648" s="23" t="str">
        <f t="shared" si="317"/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17" t="s">
        <v>3142</v>
      </c>
      <c r="B2649" s="18" t="s">
        <v>1533</v>
      </c>
      <c r="C2649" s="18" t="s">
        <v>289</v>
      </c>
      <c r="D2649" s="54" t="s">
        <v>1668</v>
      </c>
      <c r="E2649" s="18" t="s">
        <v>3138</v>
      </c>
      <c r="F2649" s="20"/>
      <c r="G2649" s="18" t="s">
        <v>1417</v>
      </c>
      <c r="H2649" s="23" t="str">
        <f t="shared" ref="H2649:H2651" si="318">IF(RIGHT(G2649,1)="M", LEFT(G2649,LEN(G2649)-1), G2649)</f>
        <v>JS105</v>
      </c>
      <c r="I2649" s="23" t="str">
        <f t="shared" ref="I2649:I2651" si="319">IF(RIGHT(G2649,1)="M","M","Non-M")</f>
        <v>M</v>
      </c>
      <c r="J2649" s="55" t="s">
        <v>1515</v>
      </c>
      <c r="K2649" s="70" t="s">
        <v>445</v>
      </c>
      <c r="L2649" s="38" t="str">
        <f>IF(COUNTIF($E$3:E2649,E2649)=1,K2649,"")</f>
        <v/>
      </c>
    </row>
    <row r="2650" spans="1:12" ht="15" customHeight="1">
      <c r="A2650" s="17" t="s">
        <v>3143</v>
      </c>
      <c r="B2650" s="18" t="s">
        <v>1533</v>
      </c>
      <c r="C2650" s="18" t="s">
        <v>289</v>
      </c>
      <c r="D2650" s="54" t="s">
        <v>1668</v>
      </c>
      <c r="E2650" s="18" t="s">
        <v>3138</v>
      </c>
      <c r="F2650" s="20"/>
      <c r="G2650" s="18" t="s">
        <v>370</v>
      </c>
      <c r="H2650" s="23" t="str">
        <f t="shared" si="318"/>
        <v>PK208</v>
      </c>
      <c r="I2650" s="23" t="str">
        <f t="shared" si="319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17" t="s">
        <v>3144</v>
      </c>
      <c r="B2651" s="18" t="s">
        <v>1533</v>
      </c>
      <c r="C2651" s="18" t="s">
        <v>289</v>
      </c>
      <c r="D2651" s="54" t="s">
        <v>1668</v>
      </c>
      <c r="E2651" s="18" t="s">
        <v>3138</v>
      </c>
      <c r="F2651" s="20"/>
      <c r="G2651" s="18" t="s">
        <v>1278</v>
      </c>
      <c r="H2651" s="23" t="str">
        <f t="shared" si="318"/>
        <v>PB206</v>
      </c>
      <c r="I2651" s="23" t="str">
        <f t="shared" si="319"/>
        <v>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17" t="s">
        <v>3145</v>
      </c>
      <c r="B2652" s="18" t="s">
        <v>1533</v>
      </c>
      <c r="C2652" s="18" t="s">
        <v>289</v>
      </c>
      <c r="D2652" s="54" t="s">
        <v>1668</v>
      </c>
      <c r="E2652" s="18" t="s">
        <v>3138</v>
      </c>
      <c r="F2652" s="20"/>
      <c r="G2652" s="18" t="s">
        <v>86</v>
      </c>
      <c r="H2652" s="23" t="str">
        <f t="shared" ref="H2652:H2656" si="320">IF(RIGHT(G2652,1)="M", LEFT(G2652,LEN(G2652)-1), G2652)</f>
        <v>HM500</v>
      </c>
      <c r="I2652" s="23" t="str">
        <f t="shared" ref="I2652:I2656" si="321">IF(RIGHT(G2652,1)="M","M","Non-M")</f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17" t="s">
        <v>3146</v>
      </c>
      <c r="B2653" s="18" t="s">
        <v>1533</v>
      </c>
      <c r="C2653" s="18" t="s">
        <v>289</v>
      </c>
      <c r="D2653" s="54" t="s">
        <v>1668</v>
      </c>
      <c r="E2653" s="18" t="s">
        <v>3138</v>
      </c>
      <c r="F2653" s="20"/>
      <c r="G2653" s="18" t="s">
        <v>196</v>
      </c>
      <c r="H2653" s="23" t="str">
        <f t="shared" si="320"/>
        <v>HM504</v>
      </c>
      <c r="I2653" s="23" t="str">
        <f t="shared" si="321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17" t="s">
        <v>3147</v>
      </c>
      <c r="B2654" s="18" t="s">
        <v>1533</v>
      </c>
      <c r="C2654" s="18" t="s">
        <v>895</v>
      </c>
      <c r="D2654" s="54" t="s">
        <v>1668</v>
      </c>
      <c r="E2654" s="18" t="s">
        <v>3148</v>
      </c>
      <c r="F2654" s="20"/>
      <c r="G2654" s="18" t="s">
        <v>1149</v>
      </c>
      <c r="H2654" s="23" t="str">
        <f t="shared" si="320"/>
        <v>WB503</v>
      </c>
      <c r="I2654" s="23" t="str">
        <f t="shared" si="321"/>
        <v>Non-M</v>
      </c>
      <c r="J2654" s="55"/>
      <c r="K2654" s="70" t="s">
        <v>445</v>
      </c>
      <c r="L2654" s="38" t="str">
        <f>IF(COUNTIF($E$3:E2654,E2654)=1,K2654,"")</f>
        <v>-</v>
      </c>
    </row>
    <row r="2655" spans="1:12" ht="15" customHeight="1">
      <c r="A2655" s="17" t="s">
        <v>3149</v>
      </c>
      <c r="B2655" s="18" t="s">
        <v>1533</v>
      </c>
      <c r="C2655" s="18" t="s">
        <v>895</v>
      </c>
      <c r="D2655" s="54" t="s">
        <v>1668</v>
      </c>
      <c r="E2655" s="18" t="s">
        <v>3148</v>
      </c>
      <c r="F2655" s="20"/>
      <c r="G2655" s="18" t="s">
        <v>76</v>
      </c>
      <c r="H2655" s="23" t="str">
        <f t="shared" si="320"/>
        <v>DC101</v>
      </c>
      <c r="I2655" s="23" t="str">
        <f t="shared" si="321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17" t="s">
        <v>3150</v>
      </c>
      <c r="B2656" s="18" t="s">
        <v>1533</v>
      </c>
      <c r="C2656" s="18" t="s">
        <v>895</v>
      </c>
      <c r="D2656" s="54" t="s">
        <v>1668</v>
      </c>
      <c r="E2656" s="18" t="s">
        <v>3148</v>
      </c>
      <c r="F2656" s="20"/>
      <c r="G2656" s="18" t="s">
        <v>109</v>
      </c>
      <c r="H2656" s="23" t="str">
        <f t="shared" si="320"/>
        <v>DC202</v>
      </c>
      <c r="I2656" s="23" t="str">
        <f t="shared" si="321"/>
        <v>Non-M</v>
      </c>
      <c r="J2656" s="55"/>
      <c r="K2656" s="70" t="s">
        <v>445</v>
      </c>
      <c r="L2656" s="38" t="str">
        <f>IF(COUNTIF($E$3:E2656,E2656)=1,K2656,"")</f>
        <v/>
      </c>
    </row>
    <row r="2657" spans="1:12" ht="15" customHeight="1">
      <c r="A2657" s="17" t="s">
        <v>3151</v>
      </c>
      <c r="B2657" s="18" t="s">
        <v>1533</v>
      </c>
      <c r="C2657" s="18" t="s">
        <v>895</v>
      </c>
      <c r="D2657" s="54" t="s">
        <v>1668</v>
      </c>
      <c r="E2657" s="18" t="s">
        <v>3148</v>
      </c>
      <c r="F2657" s="20"/>
      <c r="G2657" s="18" t="s">
        <v>111</v>
      </c>
      <c r="H2657" s="23" t="str">
        <f t="shared" ref="H2657:H2662" si="322">IF(RIGHT(G2657,1)="M", LEFT(G2657,LEN(G2657)-1), G2657)</f>
        <v>DC300</v>
      </c>
      <c r="I2657" s="23" t="str">
        <f t="shared" ref="I2657:I2662" si="323">IF(RIGHT(G2657,1)="M","M","Non-M")</f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17" t="s">
        <v>3152</v>
      </c>
      <c r="B2658" s="18" t="s">
        <v>1533</v>
      </c>
      <c r="C2658" s="18" t="s">
        <v>895</v>
      </c>
      <c r="D2658" s="54" t="s">
        <v>1668</v>
      </c>
      <c r="E2658" s="18" t="s">
        <v>3148</v>
      </c>
      <c r="F2658" s="20"/>
      <c r="G2658" s="18" t="s">
        <v>177</v>
      </c>
      <c r="H2658" s="23" t="str">
        <f t="shared" si="322"/>
        <v>DC402</v>
      </c>
      <c r="I2658" s="23" t="str">
        <f t="shared" si="323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17" t="s">
        <v>3153</v>
      </c>
      <c r="B2659" s="18" t="s">
        <v>1533</v>
      </c>
      <c r="C2659" s="18" t="s">
        <v>895</v>
      </c>
      <c r="D2659" s="54" t="s">
        <v>1668</v>
      </c>
      <c r="E2659" s="18" t="s">
        <v>3148</v>
      </c>
      <c r="F2659" s="20"/>
      <c r="G2659" s="18" t="s">
        <v>114</v>
      </c>
      <c r="H2659" s="23" t="str">
        <f t="shared" si="322"/>
        <v>PK201</v>
      </c>
      <c r="I2659" s="23" t="str">
        <f t="shared" si="323"/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17" t="s">
        <v>3154</v>
      </c>
      <c r="B2660" s="18" t="s">
        <v>1533</v>
      </c>
      <c r="C2660" s="18" t="s">
        <v>895</v>
      </c>
      <c r="D2660" s="54" t="s">
        <v>1668</v>
      </c>
      <c r="E2660" s="18" t="s">
        <v>3148</v>
      </c>
      <c r="F2660" s="20"/>
      <c r="G2660" s="18" t="s">
        <v>194</v>
      </c>
      <c r="H2660" s="23" t="str">
        <f t="shared" si="322"/>
        <v>PB204</v>
      </c>
      <c r="I2660" s="23" t="str">
        <f t="shared" si="323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17" t="s">
        <v>3155</v>
      </c>
      <c r="B2661" s="18" t="s">
        <v>1533</v>
      </c>
      <c r="C2661" s="18" t="s">
        <v>895</v>
      </c>
      <c r="D2661" s="54" t="s">
        <v>1668</v>
      </c>
      <c r="E2661" s="18" t="s">
        <v>3148</v>
      </c>
      <c r="F2661" s="20"/>
      <c r="G2661" s="18" t="s">
        <v>1565</v>
      </c>
      <c r="H2661" s="23" t="str">
        <f t="shared" si="322"/>
        <v>JS105</v>
      </c>
      <c r="I2661" s="23" t="str">
        <f t="shared" si="323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17" t="s">
        <v>3156</v>
      </c>
      <c r="B2662" s="18" t="s">
        <v>1533</v>
      </c>
      <c r="C2662" s="18" t="s">
        <v>895</v>
      </c>
      <c r="D2662" s="54" t="s">
        <v>1668</v>
      </c>
      <c r="E2662" s="18" t="s">
        <v>3148</v>
      </c>
      <c r="F2662" s="20"/>
      <c r="G2662" s="18" t="s">
        <v>1619</v>
      </c>
      <c r="H2662" s="23" t="str">
        <f t="shared" si="322"/>
        <v>JS121</v>
      </c>
      <c r="I2662" s="23" t="str">
        <f t="shared" si="323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17" t="s">
        <v>3157</v>
      </c>
      <c r="B2663" s="18" t="s">
        <v>1533</v>
      </c>
      <c r="C2663" s="18" t="s">
        <v>895</v>
      </c>
      <c r="D2663" s="54" t="s">
        <v>1668</v>
      </c>
      <c r="E2663" s="18" t="s">
        <v>3148</v>
      </c>
      <c r="F2663" s="20"/>
      <c r="G2663" s="18" t="s">
        <v>3158</v>
      </c>
      <c r="H2663" s="23" t="str">
        <f t="shared" ref="H2663:H2666" si="324">IF(RIGHT(G2663,1)="M", LEFT(G2663,LEN(G2663)-1), G2663)</f>
        <v>GT205</v>
      </c>
      <c r="I2663" s="23" t="str">
        <f t="shared" ref="I2663:I2666" si="325">IF(RIGHT(G2663,1)="M","M","Non-M")</f>
        <v>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17" t="s">
        <v>3159</v>
      </c>
      <c r="B2664" s="18" t="s">
        <v>1533</v>
      </c>
      <c r="C2664" s="18" t="s">
        <v>895</v>
      </c>
      <c r="D2664" s="54" t="s">
        <v>1668</v>
      </c>
      <c r="E2664" s="18" t="s">
        <v>3148</v>
      </c>
      <c r="F2664" s="20"/>
      <c r="G2664" s="18" t="s">
        <v>503</v>
      </c>
      <c r="H2664" s="23" t="str">
        <f t="shared" si="324"/>
        <v>VT805</v>
      </c>
      <c r="I2664" s="23" t="str">
        <f t="shared" si="325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17" t="s">
        <v>3160</v>
      </c>
      <c r="B2665" s="18" t="s">
        <v>1533</v>
      </c>
      <c r="C2665" s="18" t="s">
        <v>895</v>
      </c>
      <c r="D2665" s="54" t="s">
        <v>1668</v>
      </c>
      <c r="E2665" s="18" t="s">
        <v>3148</v>
      </c>
      <c r="F2665" s="20"/>
      <c r="G2665" s="18" t="s">
        <v>2245</v>
      </c>
      <c r="H2665" s="23" t="str">
        <f t="shared" si="324"/>
        <v>PK806</v>
      </c>
      <c r="I2665" s="23" t="str">
        <f t="shared" si="325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17" t="s">
        <v>3161</v>
      </c>
      <c r="B2666" s="61" t="s">
        <v>1533</v>
      </c>
      <c r="C2666" s="61" t="s">
        <v>895</v>
      </c>
      <c r="D2666" s="54" t="s">
        <v>1668</v>
      </c>
      <c r="E2666" s="61" t="s">
        <v>3148</v>
      </c>
      <c r="F2666" s="63"/>
      <c r="G2666" s="61" t="s">
        <v>1004</v>
      </c>
      <c r="H2666" s="64" t="str">
        <f t="shared" si="324"/>
        <v>HM422</v>
      </c>
      <c r="I2666" s="64" t="str">
        <f t="shared" si="325"/>
        <v>Non-M</v>
      </c>
      <c r="J2666" s="66"/>
      <c r="K2666" s="70" t="s">
        <v>445</v>
      </c>
      <c r="L2666" s="38" t="str">
        <f>IF(COUNTIF($E$3:E2666,E2666)=1,K2666,"")</f>
        <v/>
      </c>
    </row>
    <row r="2667" spans="1:12" ht="15" customHeight="1">
      <c r="A2667" s="17" t="s">
        <v>3162</v>
      </c>
      <c r="B2667" s="18" t="s">
        <v>1533</v>
      </c>
      <c r="C2667" s="18" t="s">
        <v>289</v>
      </c>
      <c r="D2667" s="54" t="s">
        <v>1668</v>
      </c>
      <c r="E2667" s="18" t="s">
        <v>3163</v>
      </c>
      <c r="F2667" s="20"/>
      <c r="G2667" s="18" t="s">
        <v>1139</v>
      </c>
      <c r="H2667" s="23" t="str">
        <f t="shared" ref="H2667:H2677" si="326">IF(RIGHT(G2667,1)="M", LEFT(G2667,LEN(G2667)-1), G2667)</f>
        <v>CL504</v>
      </c>
      <c r="I2667" s="23" t="str">
        <f t="shared" ref="I2667:I2677" si="327">IF(RIGHT(G2667,1)="M","M","Non-M")</f>
        <v>Non-M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17" t="s">
        <v>3164</v>
      </c>
      <c r="B2668" s="18" t="s">
        <v>1533</v>
      </c>
      <c r="C2668" s="18" t="s">
        <v>289</v>
      </c>
      <c r="D2668" s="54" t="s">
        <v>1668</v>
      </c>
      <c r="E2668" s="18" t="s">
        <v>3163</v>
      </c>
      <c r="F2668" s="20"/>
      <c r="G2668" s="18" t="s">
        <v>278</v>
      </c>
      <c r="H2668" s="23" t="str">
        <f t="shared" si="326"/>
        <v>ZP106</v>
      </c>
      <c r="I2668" s="23" t="str">
        <f t="shared" si="32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17" t="s">
        <v>3165</v>
      </c>
      <c r="B2669" s="18" t="s">
        <v>1533</v>
      </c>
      <c r="C2669" s="18" t="s">
        <v>289</v>
      </c>
      <c r="D2669" s="54" t="s">
        <v>1668</v>
      </c>
      <c r="E2669" s="18" t="s">
        <v>3163</v>
      </c>
      <c r="F2669" s="20"/>
      <c r="G2669" s="18" t="s">
        <v>438</v>
      </c>
      <c r="H2669" s="23" t="str">
        <f t="shared" si="326"/>
        <v>ZP202</v>
      </c>
      <c r="I2669" s="23" t="str">
        <f t="shared" si="327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17" t="s">
        <v>3166</v>
      </c>
      <c r="B2670" s="18" t="s">
        <v>1533</v>
      </c>
      <c r="C2670" s="18" t="s">
        <v>289</v>
      </c>
      <c r="D2670" s="54" t="s">
        <v>1668</v>
      </c>
      <c r="E2670" s="18" t="s">
        <v>3163</v>
      </c>
      <c r="F2670" s="20"/>
      <c r="G2670" s="18" t="s">
        <v>1417</v>
      </c>
      <c r="H2670" s="23" t="str">
        <f t="shared" si="326"/>
        <v>JS105</v>
      </c>
      <c r="I2670" s="23" t="str">
        <f t="shared" si="327"/>
        <v>M</v>
      </c>
      <c r="J2670" s="55" t="s">
        <v>1515</v>
      </c>
      <c r="K2670" s="70" t="s">
        <v>445</v>
      </c>
      <c r="L2670" s="38" t="str">
        <f>IF(COUNTIF($E$3:E2670,E2670)=1,K2670,"")</f>
        <v/>
      </c>
    </row>
    <row r="2671" spans="1:12" ht="15" customHeight="1">
      <c r="A2671" s="17" t="s">
        <v>3167</v>
      </c>
      <c r="B2671" s="18" t="s">
        <v>1533</v>
      </c>
      <c r="C2671" s="18" t="s">
        <v>289</v>
      </c>
      <c r="D2671" s="54" t="s">
        <v>1668</v>
      </c>
      <c r="E2671" s="18" t="s">
        <v>3163</v>
      </c>
      <c r="F2671" s="20"/>
      <c r="G2671" s="18" t="s">
        <v>3168</v>
      </c>
      <c r="H2671" s="23" t="str">
        <f t="shared" si="326"/>
        <v>PK204</v>
      </c>
      <c r="I2671" s="23" t="str">
        <f t="shared" si="327"/>
        <v>M</v>
      </c>
      <c r="J2671" s="55" t="s">
        <v>2232</v>
      </c>
      <c r="K2671" s="70" t="s">
        <v>445</v>
      </c>
      <c r="L2671" s="38" t="str">
        <f>IF(COUNTIF($E$3:E2671,E2671)=1,K2671,"")</f>
        <v/>
      </c>
    </row>
    <row r="2672" spans="1:12" ht="15" customHeight="1">
      <c r="A2672" s="17" t="s">
        <v>3169</v>
      </c>
      <c r="B2672" s="18" t="s">
        <v>1533</v>
      </c>
      <c r="C2672" s="18" t="s">
        <v>289</v>
      </c>
      <c r="D2672" s="54" t="s">
        <v>1668</v>
      </c>
      <c r="E2672" s="18" t="s">
        <v>3163</v>
      </c>
      <c r="F2672" s="20"/>
      <c r="G2672" s="18" t="s">
        <v>1176</v>
      </c>
      <c r="H2672" s="23" t="str">
        <f t="shared" si="326"/>
        <v>HM507</v>
      </c>
      <c r="I2672" s="23" t="str">
        <f t="shared" si="327"/>
        <v>M</v>
      </c>
      <c r="J2672" s="55"/>
      <c r="K2672" s="70" t="s">
        <v>445</v>
      </c>
      <c r="L2672" s="38" t="str">
        <f>IF(COUNTIF($E$3:E2672,E2672)=1,K2672,"")</f>
        <v/>
      </c>
    </row>
    <row r="2673" spans="1:12" ht="15" customHeight="1">
      <c r="A2673" s="17" t="s">
        <v>3170</v>
      </c>
      <c r="B2673" s="18" t="s">
        <v>1533</v>
      </c>
      <c r="C2673" s="18" t="s">
        <v>289</v>
      </c>
      <c r="D2673" s="54" t="s">
        <v>1668</v>
      </c>
      <c r="E2673" s="18" t="s">
        <v>3163</v>
      </c>
      <c r="F2673" s="20"/>
      <c r="G2673" s="18" t="s">
        <v>883</v>
      </c>
      <c r="H2673" s="23" t="str">
        <f t="shared" si="326"/>
        <v>HM512</v>
      </c>
      <c r="I2673" s="23" t="str">
        <f t="shared" si="327"/>
        <v>Non-M</v>
      </c>
      <c r="J2673" s="55" t="s">
        <v>3171</v>
      </c>
      <c r="K2673" s="70" t="s">
        <v>445</v>
      </c>
      <c r="L2673" s="38" t="str">
        <f>IF(COUNTIF($E$3:E2673,E2673)=1,K2673,"")</f>
        <v/>
      </c>
    </row>
    <row r="2674" spans="1:12" ht="15" customHeight="1">
      <c r="A2674" s="17" t="s">
        <v>3172</v>
      </c>
      <c r="B2674" s="18" t="s">
        <v>1533</v>
      </c>
      <c r="C2674" s="18" t="s">
        <v>397</v>
      </c>
      <c r="D2674" s="54" t="s">
        <v>1668</v>
      </c>
      <c r="E2674" s="18" t="s">
        <v>3173</v>
      </c>
      <c r="F2674" s="20"/>
      <c r="G2674" s="18" t="s">
        <v>530</v>
      </c>
      <c r="H2674" s="23" t="str">
        <f t="shared" si="326"/>
        <v>WB306</v>
      </c>
      <c r="I2674" s="23" t="str">
        <f t="shared" si="327"/>
        <v>Non-M</v>
      </c>
      <c r="J2674" s="55"/>
      <c r="K2674" s="70" t="s">
        <v>445</v>
      </c>
      <c r="L2674" s="38" t="str">
        <f>IF(COUNTIF($E$3:E2674,E2674)=1,K2674,"")</f>
        <v>-</v>
      </c>
    </row>
    <row r="2675" spans="1:12" ht="15" customHeight="1">
      <c r="A2675" s="17" t="s">
        <v>3174</v>
      </c>
      <c r="B2675" s="18" t="s">
        <v>1533</v>
      </c>
      <c r="C2675" s="18" t="s">
        <v>397</v>
      </c>
      <c r="D2675" s="54" t="s">
        <v>1668</v>
      </c>
      <c r="E2675" s="18" t="s">
        <v>3173</v>
      </c>
      <c r="F2675" s="20"/>
      <c r="G2675" s="18" t="s">
        <v>2870</v>
      </c>
      <c r="H2675" s="23" t="str">
        <f t="shared" si="326"/>
        <v>DC105</v>
      </c>
      <c r="I2675" s="23" t="str">
        <f t="shared" si="327"/>
        <v>Non-M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17" t="s">
        <v>3175</v>
      </c>
      <c r="B2676" s="18" t="s">
        <v>1533</v>
      </c>
      <c r="C2676" s="18" t="s">
        <v>397</v>
      </c>
      <c r="D2676" s="54" t="s">
        <v>1668</v>
      </c>
      <c r="E2676" s="18" t="s">
        <v>3173</v>
      </c>
      <c r="F2676" s="20"/>
      <c r="G2676" s="18" t="s">
        <v>150</v>
      </c>
      <c r="H2676" s="23" t="str">
        <f t="shared" si="326"/>
        <v>DC200</v>
      </c>
      <c r="I2676" s="23" t="str">
        <f t="shared" si="327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17" t="s">
        <v>3176</v>
      </c>
      <c r="B2677" s="18" t="s">
        <v>1533</v>
      </c>
      <c r="C2677" s="18" t="s">
        <v>397</v>
      </c>
      <c r="D2677" s="54" t="s">
        <v>1668</v>
      </c>
      <c r="E2677" s="18" t="s">
        <v>3173</v>
      </c>
      <c r="F2677" s="20"/>
      <c r="G2677" s="18" t="s">
        <v>191</v>
      </c>
      <c r="H2677" s="23" t="str">
        <f t="shared" si="326"/>
        <v>DC400</v>
      </c>
      <c r="I2677" s="23" t="str">
        <f t="shared" si="327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17" t="s">
        <v>3177</v>
      </c>
      <c r="B2678" s="18" t="s">
        <v>1533</v>
      </c>
      <c r="C2678" s="18" t="s">
        <v>397</v>
      </c>
      <c r="D2678" s="54" t="s">
        <v>1668</v>
      </c>
      <c r="E2678" s="18" t="s">
        <v>3173</v>
      </c>
      <c r="F2678" s="20"/>
      <c r="G2678" s="18" t="s">
        <v>247</v>
      </c>
      <c r="H2678" s="23" t="str">
        <f t="shared" ref="H2678:H2680" si="328">IF(RIGHT(G2678,1)="M", LEFT(G2678,LEN(G2678)-1), G2678)</f>
        <v>PK301</v>
      </c>
      <c r="I2678" s="23" t="str">
        <f t="shared" ref="I2678:I2680" si="329">IF(RIGHT(G2678,1)="M","M","Non-M")</f>
        <v>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17" t="s">
        <v>3178</v>
      </c>
      <c r="B2679" s="18" t="s">
        <v>1533</v>
      </c>
      <c r="C2679" s="18" t="s">
        <v>397</v>
      </c>
      <c r="D2679" s="54" t="s">
        <v>1668</v>
      </c>
      <c r="E2679" s="18" t="s">
        <v>3173</v>
      </c>
      <c r="F2679" s="20"/>
      <c r="G2679" s="18" t="s">
        <v>1188</v>
      </c>
      <c r="H2679" s="23" t="str">
        <f t="shared" si="328"/>
        <v>PK405</v>
      </c>
      <c r="I2679" s="23" t="str">
        <f t="shared" si="329"/>
        <v>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17" t="s">
        <v>3179</v>
      </c>
      <c r="B2680" s="18" t="s">
        <v>1533</v>
      </c>
      <c r="C2680" s="18" t="s">
        <v>397</v>
      </c>
      <c r="D2680" s="54" t="s">
        <v>1668</v>
      </c>
      <c r="E2680" s="18" t="s">
        <v>3173</v>
      </c>
      <c r="F2680" s="20"/>
      <c r="G2680" s="18" t="s">
        <v>351</v>
      </c>
      <c r="H2680" s="23" t="str">
        <f t="shared" si="328"/>
        <v>PB301</v>
      </c>
      <c r="I2680" s="23" t="str">
        <f t="shared" si="329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17" t="s">
        <v>3180</v>
      </c>
      <c r="B2681" s="18" t="s">
        <v>1533</v>
      </c>
      <c r="C2681" s="18" t="s">
        <v>397</v>
      </c>
      <c r="D2681" s="54" t="s">
        <v>1668</v>
      </c>
      <c r="E2681" s="18" t="s">
        <v>3173</v>
      </c>
      <c r="F2681" s="20"/>
      <c r="G2681" s="18" t="s">
        <v>1565</v>
      </c>
      <c r="H2681" s="23" t="str">
        <f t="shared" ref="H2681:H2683" si="330">IF(RIGHT(G2681,1)="M", LEFT(G2681,LEN(G2681)-1), G2681)</f>
        <v>JS105</v>
      </c>
      <c r="I2681" s="23" t="str">
        <f t="shared" ref="I2681:I2683" si="331">IF(RIGHT(G2681,1)="M","M","Non-M")</f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17" t="s">
        <v>3181</v>
      </c>
      <c r="B2682" s="18" t="s">
        <v>1533</v>
      </c>
      <c r="C2682" s="18" t="s">
        <v>397</v>
      </c>
      <c r="D2682" s="54" t="s">
        <v>1668</v>
      </c>
      <c r="E2682" s="18" t="s">
        <v>3173</v>
      </c>
      <c r="F2682" s="20"/>
      <c r="G2682" s="18" t="s">
        <v>1855</v>
      </c>
      <c r="H2682" s="23" t="str">
        <f t="shared" si="330"/>
        <v>GT207</v>
      </c>
      <c r="I2682" s="23" t="str">
        <f t="shared" si="331"/>
        <v>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17" t="s">
        <v>3182</v>
      </c>
      <c r="B2683" s="18" t="s">
        <v>1533</v>
      </c>
      <c r="C2683" s="18" t="s">
        <v>397</v>
      </c>
      <c r="D2683" s="54" t="s">
        <v>1668</v>
      </c>
      <c r="E2683" s="18" t="s">
        <v>3173</v>
      </c>
      <c r="F2683" s="20"/>
      <c r="G2683" s="18" t="s">
        <v>86</v>
      </c>
      <c r="H2683" s="23" t="str">
        <f t="shared" si="330"/>
        <v>HM500</v>
      </c>
      <c r="I2683" s="23" t="str">
        <f t="shared" si="331"/>
        <v>Non-M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17" t="s">
        <v>3183</v>
      </c>
      <c r="B2684" s="18" t="s">
        <v>1533</v>
      </c>
      <c r="C2684" s="18" t="s">
        <v>289</v>
      </c>
      <c r="D2684" s="54" t="s">
        <v>1668</v>
      </c>
      <c r="E2684" s="18" t="s">
        <v>2301</v>
      </c>
      <c r="F2684" s="20"/>
      <c r="G2684" s="18" t="s">
        <v>621</v>
      </c>
      <c r="H2684" s="23" t="str">
        <f t="shared" ref="H2684:H2690" si="332">IF(RIGHT(G2684,1)="M", LEFT(G2684,LEN(G2684)-1), G2684)</f>
        <v>CL210</v>
      </c>
      <c r="I2684" s="23" t="str">
        <f t="shared" ref="I2684:I2690" si="333">IF(RIGHT(G2684,1)="M","M","Non-M")</f>
        <v>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17" t="s">
        <v>3184</v>
      </c>
      <c r="B2685" s="18" t="s">
        <v>1533</v>
      </c>
      <c r="C2685" s="18" t="s">
        <v>289</v>
      </c>
      <c r="D2685" s="54" t="s">
        <v>1668</v>
      </c>
      <c r="E2685" s="18" t="s">
        <v>2301</v>
      </c>
      <c r="F2685" s="20"/>
      <c r="G2685" s="18" t="s">
        <v>372</v>
      </c>
      <c r="H2685" s="23" t="str">
        <f t="shared" si="332"/>
        <v>ZP101</v>
      </c>
      <c r="I2685" s="23" t="str">
        <f t="shared" si="333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17" t="s">
        <v>3185</v>
      </c>
      <c r="B2686" s="18" t="s">
        <v>1533</v>
      </c>
      <c r="C2686" s="18" t="s">
        <v>289</v>
      </c>
      <c r="D2686" s="54" t="s">
        <v>1668</v>
      </c>
      <c r="E2686" s="18" t="s">
        <v>2301</v>
      </c>
      <c r="F2686" s="20"/>
      <c r="G2686" s="18" t="s">
        <v>1417</v>
      </c>
      <c r="H2686" s="23" t="str">
        <f t="shared" si="332"/>
        <v>JS105</v>
      </c>
      <c r="I2686" s="23" t="str">
        <f t="shared" si="333"/>
        <v>M</v>
      </c>
      <c r="J2686" s="55" t="s">
        <v>1515</v>
      </c>
      <c r="K2686" s="70" t="s">
        <v>445</v>
      </c>
      <c r="L2686" s="38" t="str">
        <f>IF(COUNTIF($E$3:E2686,E2686)=1,K2686,"")</f>
        <v/>
      </c>
    </row>
    <row r="2687" spans="1:12" ht="15" customHeight="1">
      <c r="A2687" s="17" t="s">
        <v>3186</v>
      </c>
      <c r="B2687" s="18" t="s">
        <v>1533</v>
      </c>
      <c r="C2687" s="18" t="s">
        <v>289</v>
      </c>
      <c r="D2687" s="54" t="s">
        <v>1668</v>
      </c>
      <c r="E2687" s="18" t="s">
        <v>2301</v>
      </c>
      <c r="F2687" s="20"/>
      <c r="G2687" s="18" t="s">
        <v>135</v>
      </c>
      <c r="H2687" s="23" t="str">
        <f t="shared" si="332"/>
        <v>JS124</v>
      </c>
      <c r="I2687" s="23" t="str">
        <f t="shared" si="333"/>
        <v>Non-M</v>
      </c>
      <c r="J2687" s="55" t="s">
        <v>3187</v>
      </c>
      <c r="K2687" s="70" t="s">
        <v>445</v>
      </c>
      <c r="L2687" s="38" t="str">
        <f>IF(COUNTIF($E$3:E2687,E2687)=1,K2687,"")</f>
        <v/>
      </c>
    </row>
    <row r="2688" spans="1:12" ht="15" customHeight="1">
      <c r="A2688" s="17" t="s">
        <v>3188</v>
      </c>
      <c r="B2688" s="18" t="s">
        <v>1533</v>
      </c>
      <c r="C2688" s="18" t="s">
        <v>289</v>
      </c>
      <c r="D2688" s="54" t="s">
        <v>1668</v>
      </c>
      <c r="E2688" s="18" t="s">
        <v>2301</v>
      </c>
      <c r="F2688" s="20"/>
      <c r="G2688" s="18" t="s">
        <v>86</v>
      </c>
      <c r="H2688" s="23" t="str">
        <f t="shared" si="332"/>
        <v>HM500</v>
      </c>
      <c r="I2688" s="23" t="str">
        <f t="shared" si="333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17" t="s">
        <v>3189</v>
      </c>
      <c r="B2689" s="18" t="s">
        <v>1533</v>
      </c>
      <c r="C2689" s="18" t="s">
        <v>397</v>
      </c>
      <c r="D2689" s="54" t="s">
        <v>1668</v>
      </c>
      <c r="E2689" s="18" t="s">
        <v>3190</v>
      </c>
      <c r="F2689" s="20"/>
      <c r="G2689" s="18" t="s">
        <v>530</v>
      </c>
      <c r="H2689" s="23" t="str">
        <f t="shared" si="332"/>
        <v>WB306</v>
      </c>
      <c r="I2689" s="23" t="str">
        <f t="shared" si="333"/>
        <v>Non-M</v>
      </c>
      <c r="J2689" s="55"/>
      <c r="K2689" s="70" t="s">
        <v>445</v>
      </c>
      <c r="L2689" s="38" t="str">
        <f>IF(COUNTIF($E$3:E2689,E2689)=1,K2689,"")</f>
        <v>-</v>
      </c>
    </row>
    <row r="2690" spans="1:12" ht="15" customHeight="1">
      <c r="A2690" s="17" t="s">
        <v>3191</v>
      </c>
      <c r="B2690" s="18" t="s">
        <v>1533</v>
      </c>
      <c r="C2690" s="18" t="s">
        <v>397</v>
      </c>
      <c r="D2690" s="54" t="s">
        <v>1668</v>
      </c>
      <c r="E2690" s="18" t="s">
        <v>3190</v>
      </c>
      <c r="F2690" s="20"/>
      <c r="G2690" s="18" t="s">
        <v>2870</v>
      </c>
      <c r="H2690" s="23" t="str">
        <f t="shared" si="332"/>
        <v>DC105</v>
      </c>
      <c r="I2690" s="23" t="str">
        <f t="shared" si="333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17" t="s">
        <v>3192</v>
      </c>
      <c r="B2691" s="18" t="s">
        <v>1533</v>
      </c>
      <c r="C2691" s="18" t="s">
        <v>397</v>
      </c>
      <c r="D2691" s="54" t="s">
        <v>1668</v>
      </c>
      <c r="E2691" s="18" t="s">
        <v>3190</v>
      </c>
      <c r="F2691" s="20"/>
      <c r="G2691" s="18" t="s">
        <v>150</v>
      </c>
      <c r="H2691" s="23" t="str">
        <f t="shared" ref="H2691:H2693" si="334">IF(RIGHT(G2691,1)="M", LEFT(G2691,LEN(G2691)-1), G2691)</f>
        <v>DC200</v>
      </c>
      <c r="I2691" s="23" t="str">
        <f t="shared" ref="I2691:I2693" si="335">IF(RIGHT(G2691,1)="M","M","Non-M")</f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17" t="s">
        <v>3193</v>
      </c>
      <c r="B2692" s="18" t="s">
        <v>1533</v>
      </c>
      <c r="C2692" s="18" t="s">
        <v>397</v>
      </c>
      <c r="D2692" s="54" t="s">
        <v>1668</v>
      </c>
      <c r="E2692" s="18" t="s">
        <v>3190</v>
      </c>
      <c r="F2692" s="20"/>
      <c r="G2692" s="18" t="s">
        <v>191</v>
      </c>
      <c r="H2692" s="23" t="str">
        <f t="shared" si="334"/>
        <v>DC400</v>
      </c>
      <c r="I2692" s="23" t="str">
        <f t="shared" si="335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17" t="s">
        <v>3194</v>
      </c>
      <c r="B2693" s="18" t="s">
        <v>1533</v>
      </c>
      <c r="C2693" s="18" t="s">
        <v>397</v>
      </c>
      <c r="D2693" s="54" t="s">
        <v>1668</v>
      </c>
      <c r="E2693" s="18" t="s">
        <v>3190</v>
      </c>
      <c r="F2693" s="20"/>
      <c r="G2693" s="18" t="s">
        <v>247</v>
      </c>
      <c r="H2693" s="23" t="str">
        <f t="shared" si="334"/>
        <v>PK301</v>
      </c>
      <c r="I2693" s="23" t="str">
        <f t="shared" si="335"/>
        <v>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17" t="s">
        <v>3195</v>
      </c>
      <c r="B2694" s="18" t="s">
        <v>1533</v>
      </c>
      <c r="C2694" s="18" t="s">
        <v>397</v>
      </c>
      <c r="D2694" s="54" t="s">
        <v>1668</v>
      </c>
      <c r="E2694" s="18" t="s">
        <v>3190</v>
      </c>
      <c r="F2694" s="20"/>
      <c r="G2694" s="18" t="s">
        <v>1188</v>
      </c>
      <c r="H2694" s="23" t="str">
        <f t="shared" ref="H2694:H2696" si="336">IF(RIGHT(G2694,1)="M", LEFT(G2694,LEN(G2694)-1), G2694)</f>
        <v>PK405</v>
      </c>
      <c r="I2694" s="23" t="str">
        <f t="shared" ref="I2694:I2696" si="337">IF(RIGHT(G2694,1)="M","M","Non-M")</f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17" t="s">
        <v>3196</v>
      </c>
      <c r="B2695" s="18" t="s">
        <v>1533</v>
      </c>
      <c r="C2695" s="18" t="s">
        <v>397</v>
      </c>
      <c r="D2695" s="54" t="s">
        <v>1668</v>
      </c>
      <c r="E2695" s="18" t="s">
        <v>3190</v>
      </c>
      <c r="F2695" s="20"/>
      <c r="G2695" s="18" t="s">
        <v>351</v>
      </c>
      <c r="H2695" s="23" t="str">
        <f t="shared" si="336"/>
        <v>PB301</v>
      </c>
      <c r="I2695" s="23" t="str">
        <f t="shared" si="337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17" t="s">
        <v>3197</v>
      </c>
      <c r="B2696" s="18" t="s">
        <v>1533</v>
      </c>
      <c r="C2696" s="18" t="s">
        <v>397</v>
      </c>
      <c r="D2696" s="54" t="s">
        <v>1668</v>
      </c>
      <c r="E2696" s="18" t="s">
        <v>3190</v>
      </c>
      <c r="F2696" s="20"/>
      <c r="G2696" s="18" t="s">
        <v>3198</v>
      </c>
      <c r="H2696" s="23" t="str">
        <f t="shared" si="336"/>
        <v>PK216</v>
      </c>
      <c r="I2696" s="23" t="str">
        <f t="shared" si="337"/>
        <v>M</v>
      </c>
      <c r="J2696" s="55" t="s">
        <v>3199</v>
      </c>
      <c r="K2696" s="70" t="s">
        <v>445</v>
      </c>
      <c r="L2696" s="38" t="str">
        <f>IF(COUNTIF($E$3:E2696,E2696)=1,K2696,"")</f>
        <v/>
      </c>
    </row>
    <row r="2697" spans="1:12" ht="15" customHeight="1">
      <c r="A2697" s="17" t="s">
        <v>3200</v>
      </c>
      <c r="B2697" s="18" t="s">
        <v>1533</v>
      </c>
      <c r="C2697" s="18" t="s">
        <v>397</v>
      </c>
      <c r="D2697" s="54" t="s">
        <v>1668</v>
      </c>
      <c r="E2697" s="18" t="s">
        <v>3190</v>
      </c>
      <c r="F2697" s="20"/>
      <c r="G2697" s="18" t="s">
        <v>3201</v>
      </c>
      <c r="H2697" s="23" t="str">
        <f t="shared" ref="H2697:H2701" si="338">IF(RIGHT(G2697,1)="M", LEFT(G2697,LEN(G2697)-1), G2697)</f>
        <v>PB106</v>
      </c>
      <c r="I2697" s="23" t="str">
        <f t="shared" ref="I2697:I2701" si="339">IF(RIGHT(G2697,1)="M","M","Non-M")</f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17" t="s">
        <v>3202</v>
      </c>
      <c r="B2698" s="18" t="s">
        <v>1533</v>
      </c>
      <c r="C2698" s="18" t="s">
        <v>397</v>
      </c>
      <c r="D2698" s="54" t="s">
        <v>1668</v>
      </c>
      <c r="E2698" s="18" t="s">
        <v>3190</v>
      </c>
      <c r="F2698" s="20"/>
      <c r="G2698" s="18" t="s">
        <v>1565</v>
      </c>
      <c r="H2698" s="23" t="str">
        <f t="shared" si="338"/>
        <v>JS105</v>
      </c>
      <c r="I2698" s="23" t="str">
        <f t="shared" si="339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17" t="s">
        <v>3203</v>
      </c>
      <c r="B2699" s="18" t="s">
        <v>1533</v>
      </c>
      <c r="C2699" s="18" t="s">
        <v>397</v>
      </c>
      <c r="D2699" s="54" t="s">
        <v>1668</v>
      </c>
      <c r="E2699" s="18" t="s">
        <v>3190</v>
      </c>
      <c r="F2699" s="20"/>
      <c r="G2699" s="18" t="s">
        <v>1619</v>
      </c>
      <c r="H2699" s="23" t="str">
        <f t="shared" si="338"/>
        <v>JS121</v>
      </c>
      <c r="I2699" s="23" t="str">
        <f t="shared" si="339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17" t="s">
        <v>3204</v>
      </c>
      <c r="B2700" s="18" t="s">
        <v>1533</v>
      </c>
      <c r="C2700" s="18" t="s">
        <v>397</v>
      </c>
      <c r="D2700" s="54" t="s">
        <v>1668</v>
      </c>
      <c r="E2700" s="18" t="s">
        <v>3190</v>
      </c>
      <c r="F2700" s="20"/>
      <c r="G2700" s="18" t="s">
        <v>1855</v>
      </c>
      <c r="H2700" s="23" t="str">
        <f t="shared" si="338"/>
        <v>GT207</v>
      </c>
      <c r="I2700" s="23" t="str">
        <f t="shared" si="339"/>
        <v>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17" t="s">
        <v>3205</v>
      </c>
      <c r="B2701" s="18" t="s">
        <v>1533</v>
      </c>
      <c r="C2701" s="18" t="s">
        <v>397</v>
      </c>
      <c r="D2701" s="54" t="s">
        <v>1668</v>
      </c>
      <c r="E2701" s="18" t="s">
        <v>3190</v>
      </c>
      <c r="F2701" s="20"/>
      <c r="G2701" s="18" t="s">
        <v>503</v>
      </c>
      <c r="H2701" s="23" t="str">
        <f t="shared" si="338"/>
        <v>VT805</v>
      </c>
      <c r="I2701" s="23" t="str">
        <f t="shared" si="339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17" t="s">
        <v>3206</v>
      </c>
      <c r="B2702" s="18" t="s">
        <v>1533</v>
      </c>
      <c r="C2702" s="18" t="s">
        <v>397</v>
      </c>
      <c r="D2702" s="54" t="s">
        <v>1668</v>
      </c>
      <c r="E2702" s="18" t="s">
        <v>3190</v>
      </c>
      <c r="F2702" s="20"/>
      <c r="G2702" s="18" t="s">
        <v>86</v>
      </c>
      <c r="H2702" s="23" t="str">
        <f>IF(RIGHT(G2702,1)="M", LEFT(G2702,LEN(G2702)-1), G2702)</f>
        <v>HM500</v>
      </c>
      <c r="I2702" s="23" t="str">
        <f>IF(RIGHT(G2702,1)="M","M","Non-M")</f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17" t="s">
        <v>3207</v>
      </c>
      <c r="B2703" s="18" t="s">
        <v>1533</v>
      </c>
      <c r="C2703" s="18" t="s">
        <v>397</v>
      </c>
      <c r="D2703" s="54" t="s">
        <v>1668</v>
      </c>
      <c r="E2703" s="18" t="s">
        <v>3208</v>
      </c>
      <c r="F2703" s="20"/>
      <c r="G2703" s="18" t="s">
        <v>530</v>
      </c>
      <c r="H2703" s="23" t="str">
        <f t="shared" ref="H2703:H2715" si="340">IF(RIGHT(G2703,1)="M", LEFT(G2703,LEN(G2703)-1), G2703)</f>
        <v>WB306</v>
      </c>
      <c r="I2703" s="23" t="str">
        <f t="shared" ref="I2703:I2715" si="341">IF(RIGHT(G2703,1)="M","M","Non-M")</f>
        <v>Non-M</v>
      </c>
      <c r="J2703" s="55"/>
      <c r="K2703" s="70" t="s">
        <v>445</v>
      </c>
      <c r="L2703" s="38" t="str">
        <f>IF(COUNTIF($E$3:E2703,E2703)=1,K2703,"")</f>
        <v>-</v>
      </c>
    </row>
    <row r="2704" spans="1:12" ht="15" customHeight="1">
      <c r="A2704" s="17" t="s">
        <v>3209</v>
      </c>
      <c r="B2704" s="18" t="s">
        <v>1533</v>
      </c>
      <c r="C2704" s="18" t="s">
        <v>397</v>
      </c>
      <c r="D2704" s="54" t="s">
        <v>1668</v>
      </c>
      <c r="E2704" s="18" t="s">
        <v>3208</v>
      </c>
      <c r="F2704" s="20"/>
      <c r="G2704" s="18" t="s">
        <v>2870</v>
      </c>
      <c r="H2704" s="23" t="str">
        <f t="shared" si="340"/>
        <v>DC105</v>
      </c>
      <c r="I2704" s="23" t="str">
        <f t="shared" si="341"/>
        <v>Non-M</v>
      </c>
      <c r="J2704" s="55"/>
      <c r="K2704" s="70" t="s">
        <v>445</v>
      </c>
      <c r="L2704" s="38" t="str">
        <f>IF(COUNTIF($E$3:E2704,E2704)=1,K2704,"")</f>
        <v/>
      </c>
    </row>
    <row r="2705" spans="1:12" ht="15" customHeight="1">
      <c r="A2705" s="17" t="s">
        <v>3210</v>
      </c>
      <c r="B2705" s="18" t="s">
        <v>1533</v>
      </c>
      <c r="C2705" s="18" t="s">
        <v>397</v>
      </c>
      <c r="D2705" s="54" t="s">
        <v>1668</v>
      </c>
      <c r="E2705" s="18" t="s">
        <v>3208</v>
      </c>
      <c r="F2705" s="20"/>
      <c r="G2705" s="18" t="s">
        <v>150</v>
      </c>
      <c r="H2705" s="23" t="str">
        <f t="shared" si="340"/>
        <v>DC200</v>
      </c>
      <c r="I2705" s="23" t="str">
        <f t="shared" si="341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17" t="s">
        <v>3211</v>
      </c>
      <c r="B2706" s="18" t="s">
        <v>1533</v>
      </c>
      <c r="C2706" s="18" t="s">
        <v>397</v>
      </c>
      <c r="D2706" s="54" t="s">
        <v>1668</v>
      </c>
      <c r="E2706" s="18" t="s">
        <v>3208</v>
      </c>
      <c r="F2706" s="20"/>
      <c r="G2706" s="18" t="s">
        <v>191</v>
      </c>
      <c r="H2706" s="23" t="str">
        <f t="shared" si="340"/>
        <v>DC400</v>
      </c>
      <c r="I2706" s="23" t="str">
        <f t="shared" si="341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17" t="s">
        <v>3212</v>
      </c>
      <c r="B2707" s="18" t="s">
        <v>1533</v>
      </c>
      <c r="C2707" s="18" t="s">
        <v>397</v>
      </c>
      <c r="D2707" s="54" t="s">
        <v>1668</v>
      </c>
      <c r="E2707" s="18" t="s">
        <v>3208</v>
      </c>
      <c r="F2707" s="20"/>
      <c r="G2707" s="18" t="s">
        <v>247</v>
      </c>
      <c r="H2707" s="23" t="str">
        <f t="shared" si="340"/>
        <v>PK301</v>
      </c>
      <c r="I2707" s="23" t="str">
        <f t="shared" si="341"/>
        <v>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17" t="s">
        <v>3213</v>
      </c>
      <c r="B2708" s="18" t="s">
        <v>1533</v>
      </c>
      <c r="C2708" s="18" t="s">
        <v>397</v>
      </c>
      <c r="D2708" s="54" t="s">
        <v>1668</v>
      </c>
      <c r="E2708" s="18" t="s">
        <v>3208</v>
      </c>
      <c r="F2708" s="20"/>
      <c r="G2708" s="18" t="s">
        <v>1188</v>
      </c>
      <c r="H2708" s="23" t="str">
        <f t="shared" si="340"/>
        <v>PK405</v>
      </c>
      <c r="I2708" s="23" t="str">
        <f t="shared" si="341"/>
        <v>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17" t="s">
        <v>3214</v>
      </c>
      <c r="B2709" s="18" t="s">
        <v>1533</v>
      </c>
      <c r="C2709" s="18" t="s">
        <v>397</v>
      </c>
      <c r="D2709" s="54" t="s">
        <v>1668</v>
      </c>
      <c r="E2709" s="18" t="s">
        <v>3208</v>
      </c>
      <c r="F2709" s="20"/>
      <c r="G2709" s="18" t="s">
        <v>351</v>
      </c>
      <c r="H2709" s="23" t="str">
        <f t="shared" si="340"/>
        <v>PB301</v>
      </c>
      <c r="I2709" s="23" t="str">
        <f t="shared" si="341"/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17" t="s">
        <v>3215</v>
      </c>
      <c r="B2710" s="18" t="s">
        <v>1533</v>
      </c>
      <c r="C2710" s="18" t="s">
        <v>397</v>
      </c>
      <c r="D2710" s="54" t="s">
        <v>1668</v>
      </c>
      <c r="E2710" s="18" t="s">
        <v>3208</v>
      </c>
      <c r="F2710" s="20"/>
      <c r="G2710" s="18" t="s">
        <v>3198</v>
      </c>
      <c r="H2710" s="23" t="str">
        <f t="shared" si="340"/>
        <v>PK216</v>
      </c>
      <c r="I2710" s="23" t="str">
        <f t="shared" si="341"/>
        <v>M</v>
      </c>
      <c r="J2710" s="55" t="s">
        <v>3199</v>
      </c>
      <c r="K2710" s="70" t="s">
        <v>445</v>
      </c>
      <c r="L2710" s="38" t="str">
        <f>IF(COUNTIF($E$3:E2710,E2710)=1,K2710,"")</f>
        <v/>
      </c>
    </row>
    <row r="2711" spans="1:12" ht="15" customHeight="1">
      <c r="A2711" s="17" t="s">
        <v>3216</v>
      </c>
      <c r="B2711" s="18" t="s">
        <v>1533</v>
      </c>
      <c r="C2711" s="18" t="s">
        <v>397</v>
      </c>
      <c r="D2711" s="54" t="s">
        <v>1668</v>
      </c>
      <c r="E2711" s="18" t="s">
        <v>3208</v>
      </c>
      <c r="F2711" s="20"/>
      <c r="G2711" s="18" t="s">
        <v>3201</v>
      </c>
      <c r="H2711" s="23" t="str">
        <f t="shared" si="340"/>
        <v>PB106</v>
      </c>
      <c r="I2711" s="23" t="str">
        <f t="shared" si="341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17" t="s">
        <v>3217</v>
      </c>
      <c r="B2712" s="18" t="s">
        <v>1533</v>
      </c>
      <c r="C2712" s="18" t="s">
        <v>397</v>
      </c>
      <c r="D2712" s="54" t="s">
        <v>1668</v>
      </c>
      <c r="E2712" s="18" t="s">
        <v>3208</v>
      </c>
      <c r="F2712" s="20"/>
      <c r="G2712" s="18" t="s">
        <v>1565</v>
      </c>
      <c r="H2712" s="23" t="str">
        <f t="shared" si="340"/>
        <v>JS105</v>
      </c>
      <c r="I2712" s="23" t="str">
        <f t="shared" si="34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17" t="s">
        <v>3218</v>
      </c>
      <c r="B2713" s="18" t="s">
        <v>1533</v>
      </c>
      <c r="C2713" s="18" t="s">
        <v>397</v>
      </c>
      <c r="D2713" s="54" t="s">
        <v>1668</v>
      </c>
      <c r="E2713" s="18" t="s">
        <v>3208</v>
      </c>
      <c r="F2713" s="20"/>
      <c r="G2713" s="18" t="s">
        <v>1619</v>
      </c>
      <c r="H2713" s="23" t="str">
        <f t="shared" si="340"/>
        <v>JS121</v>
      </c>
      <c r="I2713" s="23" t="str">
        <f t="shared" si="341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17" t="s">
        <v>3219</v>
      </c>
      <c r="B2714" s="18" t="s">
        <v>1533</v>
      </c>
      <c r="C2714" s="18" t="s">
        <v>397</v>
      </c>
      <c r="D2714" s="54" t="s">
        <v>1668</v>
      </c>
      <c r="E2714" s="18" t="s">
        <v>3208</v>
      </c>
      <c r="F2714" s="20"/>
      <c r="G2714" s="18" t="s">
        <v>1855</v>
      </c>
      <c r="H2714" s="23" t="str">
        <f t="shared" si="340"/>
        <v>GT207</v>
      </c>
      <c r="I2714" s="23" t="str">
        <f t="shared" si="341"/>
        <v>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17" t="s">
        <v>3220</v>
      </c>
      <c r="B2715" s="18" t="s">
        <v>1533</v>
      </c>
      <c r="C2715" s="18" t="s">
        <v>397</v>
      </c>
      <c r="D2715" s="54" t="s">
        <v>1668</v>
      </c>
      <c r="E2715" s="18" t="s">
        <v>3208</v>
      </c>
      <c r="F2715" s="20"/>
      <c r="G2715" s="18" t="s">
        <v>503</v>
      </c>
      <c r="H2715" s="23" t="str">
        <f t="shared" si="340"/>
        <v>VT805</v>
      </c>
      <c r="I2715" s="23" t="str">
        <f t="shared" si="341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17" t="s">
        <v>3221</v>
      </c>
      <c r="B2716" s="18" t="s">
        <v>1533</v>
      </c>
      <c r="C2716" s="18" t="s">
        <v>397</v>
      </c>
      <c r="D2716" s="54" t="s">
        <v>1668</v>
      </c>
      <c r="E2716" s="18" t="s">
        <v>3208</v>
      </c>
      <c r="F2716" s="20"/>
      <c r="G2716" s="18" t="s">
        <v>86</v>
      </c>
      <c r="H2716" s="23" t="str">
        <f>IF(RIGHT(G2716,1)="M", LEFT(G2716,LEN(G2716)-1), G2716)</f>
        <v>HM500</v>
      </c>
      <c r="I2716" s="23" t="str">
        <f>IF(RIGHT(G2716,1)="M","M","Non-M")</f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17" t="s">
        <v>3222</v>
      </c>
      <c r="B2717" s="18" t="s">
        <v>1533</v>
      </c>
      <c r="C2717" s="18" t="s">
        <v>443</v>
      </c>
      <c r="D2717" s="54" t="s">
        <v>1668</v>
      </c>
      <c r="E2717" s="18" t="s">
        <v>2310</v>
      </c>
      <c r="F2717" s="20"/>
      <c r="G2717" s="18" t="s">
        <v>1126</v>
      </c>
      <c r="H2717" s="23" t="str">
        <f t="shared" ref="H2717:H2721" si="342">IF(RIGHT(G2717,1)="M", LEFT(G2717,LEN(G2717)-1), G2717)</f>
        <v>DC102</v>
      </c>
      <c r="I2717" s="23" t="str">
        <f t="shared" ref="I2717:I2721" si="343">IF(RIGHT(G2717,1)="M","M","Non-M")</f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17" t="s">
        <v>3223</v>
      </c>
      <c r="B2718" s="18" t="s">
        <v>1533</v>
      </c>
      <c r="C2718" s="18" t="s">
        <v>443</v>
      </c>
      <c r="D2718" s="54" t="s">
        <v>1668</v>
      </c>
      <c r="E2718" s="18" t="s">
        <v>2310</v>
      </c>
      <c r="F2718" s="20"/>
      <c r="G2718" s="18" t="s">
        <v>109</v>
      </c>
      <c r="H2718" s="23" t="str">
        <f t="shared" si="342"/>
        <v>DC202</v>
      </c>
      <c r="I2718" s="23" t="str">
        <f t="shared" si="34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17" t="s">
        <v>3224</v>
      </c>
      <c r="B2719" s="18" t="s">
        <v>1533</v>
      </c>
      <c r="C2719" s="18" t="s">
        <v>443</v>
      </c>
      <c r="D2719" s="54" t="s">
        <v>1668</v>
      </c>
      <c r="E2719" s="18" t="s">
        <v>2310</v>
      </c>
      <c r="F2719" s="20"/>
      <c r="G2719" s="18" t="s">
        <v>111</v>
      </c>
      <c r="H2719" s="23" t="str">
        <f t="shared" si="342"/>
        <v>DC300</v>
      </c>
      <c r="I2719" s="23" t="str">
        <f t="shared" si="34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17" t="s">
        <v>3225</v>
      </c>
      <c r="B2720" s="18" t="s">
        <v>1533</v>
      </c>
      <c r="C2720" s="18" t="s">
        <v>443</v>
      </c>
      <c r="D2720" s="54" t="s">
        <v>1668</v>
      </c>
      <c r="E2720" s="18" t="s">
        <v>2310</v>
      </c>
      <c r="F2720" s="20"/>
      <c r="G2720" s="18" t="s">
        <v>191</v>
      </c>
      <c r="H2720" s="23" t="str">
        <f t="shared" si="342"/>
        <v>DC400</v>
      </c>
      <c r="I2720" s="23" t="str">
        <f t="shared" si="343"/>
        <v>Non-M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17" t="s">
        <v>3226</v>
      </c>
      <c r="B2721" s="18" t="s">
        <v>1533</v>
      </c>
      <c r="C2721" s="18" t="s">
        <v>443</v>
      </c>
      <c r="D2721" s="54" t="s">
        <v>1668</v>
      </c>
      <c r="E2721" s="18" t="s">
        <v>2310</v>
      </c>
      <c r="F2721" s="20"/>
      <c r="G2721" s="18" t="s">
        <v>3227</v>
      </c>
      <c r="H2721" s="23" t="str">
        <f t="shared" si="342"/>
        <v>WB205</v>
      </c>
      <c r="I2721" s="23" t="str">
        <f t="shared" si="343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17" t="s">
        <v>3228</v>
      </c>
      <c r="B2722" s="18" t="s">
        <v>1533</v>
      </c>
      <c r="C2722" s="18" t="s">
        <v>443</v>
      </c>
      <c r="D2722" s="54" t="s">
        <v>1668</v>
      </c>
      <c r="E2722" s="18" t="s">
        <v>2310</v>
      </c>
      <c r="F2722" s="20"/>
      <c r="G2722" s="18" t="s">
        <v>723</v>
      </c>
      <c r="H2722" s="23" t="str">
        <f t="shared" ref="H2722:H2725" si="344">IF(RIGHT(G2722,1)="M", LEFT(G2722,LEN(G2722)-1), G2722)</f>
        <v>PK200</v>
      </c>
      <c r="I2722" s="23" t="str">
        <f t="shared" ref="I2722:I2725" si="345">IF(RIGHT(G2722,1)="M","M","Non-M")</f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17" t="s">
        <v>3229</v>
      </c>
      <c r="B2723" s="18" t="s">
        <v>1533</v>
      </c>
      <c r="C2723" s="18" t="s">
        <v>443</v>
      </c>
      <c r="D2723" s="54" t="s">
        <v>1668</v>
      </c>
      <c r="E2723" s="18" t="s">
        <v>2310</v>
      </c>
      <c r="F2723" s="20"/>
      <c r="G2723" s="18" t="s">
        <v>1603</v>
      </c>
      <c r="H2723" s="23" t="str">
        <f t="shared" si="344"/>
        <v>PB214</v>
      </c>
      <c r="I2723" s="23" t="str">
        <f t="shared" si="345"/>
        <v>Non-M</v>
      </c>
      <c r="J2723" s="55"/>
      <c r="K2723" s="70" t="s">
        <v>445</v>
      </c>
      <c r="L2723" s="38" t="str">
        <f>IF(COUNTIF($E$3:E2723,E2723)=1,K2723,"")</f>
        <v/>
      </c>
    </row>
    <row r="2724" spans="1:12" ht="15" customHeight="1">
      <c r="A2724" s="17" t="s">
        <v>3230</v>
      </c>
      <c r="B2724" s="18" t="s">
        <v>1533</v>
      </c>
      <c r="C2724" s="18" t="s">
        <v>443</v>
      </c>
      <c r="D2724" s="54" t="s">
        <v>1668</v>
      </c>
      <c r="E2724" s="18" t="s">
        <v>2310</v>
      </c>
      <c r="F2724" s="20"/>
      <c r="G2724" s="18" t="s">
        <v>135</v>
      </c>
      <c r="H2724" s="23" t="str">
        <f t="shared" si="344"/>
        <v>JS124</v>
      </c>
      <c r="I2724" s="23" t="str">
        <f t="shared" si="345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17" t="s">
        <v>3231</v>
      </c>
      <c r="B2725" s="18" t="s">
        <v>1533</v>
      </c>
      <c r="C2725" s="18" t="s">
        <v>443</v>
      </c>
      <c r="D2725" s="54" t="s">
        <v>1668</v>
      </c>
      <c r="E2725" s="18" t="s">
        <v>2310</v>
      </c>
      <c r="F2725" s="20"/>
      <c r="G2725" s="18" t="s">
        <v>1417</v>
      </c>
      <c r="H2725" s="23" t="str">
        <f t="shared" si="344"/>
        <v>JS105</v>
      </c>
      <c r="I2725" s="23" t="str">
        <f t="shared" si="345"/>
        <v>M</v>
      </c>
      <c r="J2725" s="55" t="s">
        <v>1515</v>
      </c>
      <c r="K2725" s="70" t="s">
        <v>445</v>
      </c>
      <c r="L2725" s="38" t="str">
        <f>IF(COUNTIF($E$3:E2725,E2725)=1,K2725,"")</f>
        <v/>
      </c>
    </row>
    <row r="2726" spans="1:12" ht="15" customHeight="1">
      <c r="A2726" s="17" t="s">
        <v>3232</v>
      </c>
      <c r="B2726" s="18" t="s">
        <v>1533</v>
      </c>
      <c r="C2726" s="18" t="s">
        <v>443</v>
      </c>
      <c r="D2726" s="54" t="s">
        <v>1668</v>
      </c>
      <c r="E2726" s="18" t="s">
        <v>2310</v>
      </c>
      <c r="F2726" s="20"/>
      <c r="G2726" s="18" t="s">
        <v>3233</v>
      </c>
      <c r="H2726" s="23" t="str">
        <f t="shared" ref="H2726:H2735" si="346">IF(RIGHT(G2726,1)="M", LEFT(G2726,LEN(G2726)-1), G2726)</f>
        <v>VT601</v>
      </c>
      <c r="I2726" s="23" t="str">
        <f t="shared" ref="I2726:I2735" si="347">IF(RIGHT(G2726,1)="M","M","Non-M")</f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17" t="s">
        <v>3234</v>
      </c>
      <c r="B2727" s="18" t="s">
        <v>1533</v>
      </c>
      <c r="C2727" s="18" t="s">
        <v>443</v>
      </c>
      <c r="D2727" s="54" t="s">
        <v>1668</v>
      </c>
      <c r="E2727" s="18" t="s">
        <v>2310</v>
      </c>
      <c r="F2727" s="20"/>
      <c r="G2727" s="18" t="s">
        <v>65</v>
      </c>
      <c r="H2727" s="23" t="str">
        <f t="shared" si="346"/>
        <v>HM311</v>
      </c>
      <c r="I2727" s="23" t="str">
        <f t="shared" si="347"/>
        <v>Non-M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17" t="s">
        <v>3235</v>
      </c>
      <c r="B2728" s="18" t="s">
        <v>1533</v>
      </c>
      <c r="C2728" s="18" t="s">
        <v>397</v>
      </c>
      <c r="D2728" s="54" t="s">
        <v>1668</v>
      </c>
      <c r="E2728" s="18" t="s">
        <v>3236</v>
      </c>
      <c r="F2728" s="20"/>
      <c r="G2728" s="18" t="s">
        <v>831</v>
      </c>
      <c r="H2728" s="23" t="str">
        <f t="shared" si="346"/>
        <v>JS107</v>
      </c>
      <c r="I2728" s="23" t="str">
        <f t="shared" si="347"/>
        <v>Non-M</v>
      </c>
      <c r="J2728" s="55"/>
      <c r="K2728" s="70" t="s">
        <v>445</v>
      </c>
      <c r="L2728" s="38" t="str">
        <f>IF(COUNTIF($E$3:E2728,E2728)=1,K2728,"")</f>
        <v>-</v>
      </c>
    </row>
    <row r="2729" spans="1:12" ht="15" customHeight="1">
      <c r="A2729" s="17" t="s">
        <v>3237</v>
      </c>
      <c r="B2729" s="18" t="s">
        <v>1533</v>
      </c>
      <c r="C2729" s="18" t="s">
        <v>397</v>
      </c>
      <c r="D2729" s="54" t="s">
        <v>1668</v>
      </c>
      <c r="E2729" s="18" t="s">
        <v>3236</v>
      </c>
      <c r="F2729" s="20"/>
      <c r="G2729" s="18" t="s">
        <v>3035</v>
      </c>
      <c r="H2729" s="23" t="str">
        <f>IF(RIGHT(G2729,1)="M", LEFT(G2729,LEN(G2729)-1), G2729)</f>
        <v>DC102</v>
      </c>
      <c r="I2729" s="23" t="str">
        <f>IF(RIGHT(G2729,1)="M","M","Non-M")</f>
        <v>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17" t="s">
        <v>3238</v>
      </c>
      <c r="B2730" s="18" t="s">
        <v>1533</v>
      </c>
      <c r="C2730" s="18" t="s">
        <v>397</v>
      </c>
      <c r="D2730" s="54" t="s">
        <v>1668</v>
      </c>
      <c r="E2730" s="18" t="s">
        <v>3236</v>
      </c>
      <c r="F2730" s="20"/>
      <c r="G2730" s="18" t="s">
        <v>1117</v>
      </c>
      <c r="H2730" s="23" t="str">
        <f t="shared" si="346"/>
        <v>ZP207</v>
      </c>
      <c r="I2730" s="23" t="str">
        <f t="shared" si="347"/>
        <v>Non-M</v>
      </c>
      <c r="J2730" s="55"/>
      <c r="K2730" s="70" t="s">
        <v>445</v>
      </c>
      <c r="L2730" s="38" t="str">
        <f>IF(COUNTIF($E$3:E2730,E2730)=1,K2730,"")</f>
        <v/>
      </c>
    </row>
    <row r="2731" spans="1:12" ht="15" customHeight="1">
      <c r="A2731" s="17" t="s">
        <v>3239</v>
      </c>
      <c r="B2731" s="18" t="s">
        <v>1533</v>
      </c>
      <c r="C2731" s="18" t="s">
        <v>397</v>
      </c>
      <c r="D2731" s="54" t="s">
        <v>1668</v>
      </c>
      <c r="E2731" s="18" t="s">
        <v>3236</v>
      </c>
      <c r="F2731" s="20"/>
      <c r="G2731" s="18" t="s">
        <v>372</v>
      </c>
      <c r="H2731" s="23" t="str">
        <f t="shared" si="346"/>
        <v>ZP101</v>
      </c>
      <c r="I2731" s="23" t="str">
        <f t="shared" si="347"/>
        <v>Non-M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17" t="s">
        <v>3240</v>
      </c>
      <c r="B2732" s="18" t="s">
        <v>1533</v>
      </c>
      <c r="C2732" s="18" t="s">
        <v>397</v>
      </c>
      <c r="D2732" s="54" t="s">
        <v>1668</v>
      </c>
      <c r="E2732" s="18" t="s">
        <v>3236</v>
      </c>
      <c r="F2732" s="20"/>
      <c r="G2732" s="18" t="s">
        <v>1619</v>
      </c>
      <c r="H2732" s="23" t="str">
        <f t="shared" si="346"/>
        <v>JS121</v>
      </c>
      <c r="I2732" s="23" t="str">
        <f t="shared" si="347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17" t="s">
        <v>3241</v>
      </c>
      <c r="B2733" s="18" t="s">
        <v>1533</v>
      </c>
      <c r="C2733" s="18" t="s">
        <v>397</v>
      </c>
      <c r="D2733" s="54" t="s">
        <v>1668</v>
      </c>
      <c r="E2733" s="18" t="s">
        <v>3236</v>
      </c>
      <c r="F2733" s="20"/>
      <c r="G2733" s="18" t="s">
        <v>1565</v>
      </c>
      <c r="H2733" s="23" t="str">
        <f t="shared" si="346"/>
        <v>JS105</v>
      </c>
      <c r="I2733" s="23" t="str">
        <f t="shared" si="347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17" t="s">
        <v>3242</v>
      </c>
      <c r="B2734" s="18" t="s">
        <v>1533</v>
      </c>
      <c r="C2734" s="18" t="s">
        <v>397</v>
      </c>
      <c r="D2734" s="54" t="s">
        <v>1668</v>
      </c>
      <c r="E2734" s="18" t="s">
        <v>3236</v>
      </c>
      <c r="F2734" s="20"/>
      <c r="G2734" s="18" t="s">
        <v>1827</v>
      </c>
      <c r="H2734" s="23" t="str">
        <f t="shared" si="346"/>
        <v>LP104</v>
      </c>
      <c r="I2734" s="23" t="str">
        <f t="shared" si="34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17" t="s">
        <v>3243</v>
      </c>
      <c r="B2735" s="18" t="s">
        <v>1533</v>
      </c>
      <c r="C2735" s="18" t="s">
        <v>397</v>
      </c>
      <c r="D2735" s="54" t="s">
        <v>1668</v>
      </c>
      <c r="E2735" s="18" t="s">
        <v>3236</v>
      </c>
      <c r="F2735" s="20"/>
      <c r="G2735" s="18" t="s">
        <v>1280</v>
      </c>
      <c r="H2735" s="23" t="str">
        <f t="shared" si="346"/>
        <v>JS111</v>
      </c>
      <c r="I2735" s="23" t="str">
        <f t="shared" si="347"/>
        <v>Non-M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17" t="s">
        <v>3244</v>
      </c>
      <c r="B2736" s="18" t="s">
        <v>1533</v>
      </c>
      <c r="C2736" s="18" t="s">
        <v>397</v>
      </c>
      <c r="D2736" s="54" t="s">
        <v>1668</v>
      </c>
      <c r="E2736" s="18" t="s">
        <v>3236</v>
      </c>
      <c r="F2736" s="20"/>
      <c r="G2736" s="18" t="s">
        <v>59</v>
      </c>
      <c r="H2736" s="23" t="str">
        <f t="shared" ref="H2736:H2738" si="348">IF(RIGHT(G2736,1)="M", LEFT(G2736,LEN(G2736)-1), G2736)</f>
        <v>PK209</v>
      </c>
      <c r="I2736" s="23" t="str">
        <f t="shared" ref="I2736:I2738" si="349">IF(RIGHT(G2736,1)="M","M","Non-M")</f>
        <v>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17" t="s">
        <v>3245</v>
      </c>
      <c r="B2737" s="18" t="s">
        <v>1533</v>
      </c>
      <c r="C2737" s="18" t="s">
        <v>397</v>
      </c>
      <c r="D2737" s="54" t="s">
        <v>1668</v>
      </c>
      <c r="E2737" s="18" t="s">
        <v>3236</v>
      </c>
      <c r="F2737" s="20"/>
      <c r="G2737" s="18" t="s">
        <v>97</v>
      </c>
      <c r="H2737" s="23" t="str">
        <f t="shared" si="348"/>
        <v>PB104</v>
      </c>
      <c r="I2737" s="23" t="str">
        <f t="shared" si="349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17" t="s">
        <v>3246</v>
      </c>
      <c r="B2738" s="18" t="s">
        <v>1533</v>
      </c>
      <c r="C2738" s="18" t="s">
        <v>397</v>
      </c>
      <c r="D2738" s="54" t="s">
        <v>1668</v>
      </c>
      <c r="E2738" s="18" t="s">
        <v>3236</v>
      </c>
      <c r="F2738" s="20"/>
      <c r="G2738" s="18" t="s">
        <v>65</v>
      </c>
      <c r="H2738" s="23" t="str">
        <f t="shared" si="348"/>
        <v>HM311</v>
      </c>
      <c r="I2738" s="23" t="str">
        <f t="shared" si="349"/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17" t="s">
        <v>3247</v>
      </c>
      <c r="B2739" s="61" t="s">
        <v>1533</v>
      </c>
      <c r="C2739" s="61" t="s">
        <v>397</v>
      </c>
      <c r="D2739" s="54" t="s">
        <v>1668</v>
      </c>
      <c r="E2739" s="61" t="s">
        <v>3236</v>
      </c>
      <c r="F2739" s="63"/>
      <c r="G2739" s="61" t="s">
        <v>440</v>
      </c>
      <c r="H2739" s="64" t="str">
        <f t="shared" ref="H2739:H2740" si="350">IF(RIGHT(G2739,1)="M", LEFT(G2739,LEN(G2739)-1), G2739)</f>
        <v>HM202</v>
      </c>
      <c r="I2739" s="64" t="str">
        <f t="shared" ref="I2739:I2740" si="351">IF(RIGHT(G2739,1)="M","M","Non-M")</f>
        <v>Non-M</v>
      </c>
      <c r="J2739" s="66"/>
      <c r="K2739" s="70" t="s">
        <v>445</v>
      </c>
      <c r="L2739" s="38" t="str">
        <f>IF(COUNTIF($E$3:E2739,E2739)=1,K2739,"")</f>
        <v/>
      </c>
    </row>
    <row r="2740" spans="1:12" ht="15" customHeight="1">
      <c r="A2740" s="17" t="s">
        <v>3248</v>
      </c>
      <c r="B2740" s="18" t="s">
        <v>1533</v>
      </c>
      <c r="C2740" s="18" t="s">
        <v>3249</v>
      </c>
      <c r="D2740" s="54" t="s">
        <v>1668</v>
      </c>
      <c r="E2740" s="18" t="s">
        <v>3250</v>
      </c>
      <c r="F2740" s="20"/>
      <c r="G2740" s="18" t="s">
        <v>3251</v>
      </c>
      <c r="H2740" s="23" t="str">
        <f t="shared" si="350"/>
        <v>WB107</v>
      </c>
      <c r="I2740" s="23" t="str">
        <f t="shared" si="351"/>
        <v>M</v>
      </c>
      <c r="J2740" s="55"/>
      <c r="K2740" s="70" t="s">
        <v>445</v>
      </c>
      <c r="L2740" s="38" t="str">
        <f>IF(COUNTIF($E$3:E2740,E2740)=1,K2740,"")</f>
        <v>-</v>
      </c>
    </row>
    <row r="2741" spans="1:12" ht="15" customHeight="1">
      <c r="A2741" s="17" t="s">
        <v>3252</v>
      </c>
      <c r="B2741" s="18" t="s">
        <v>1533</v>
      </c>
      <c r="C2741" s="18" t="s">
        <v>3249</v>
      </c>
      <c r="D2741" s="54" t="s">
        <v>1668</v>
      </c>
      <c r="E2741" s="18" t="s">
        <v>3250</v>
      </c>
      <c r="F2741" s="20"/>
      <c r="G2741" s="18" t="s">
        <v>1552</v>
      </c>
      <c r="H2741" s="23" t="str">
        <f>IF(RIGHT(G2741,1)="M", LEFT(G2741,LEN(G2741)-1), G2741)</f>
        <v>PK801</v>
      </c>
      <c r="I2741" s="23" t="str">
        <f>IF(RIGHT(G2741,1)="M","M","Non-M")</f>
        <v>Non-M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17" t="s">
        <v>3253</v>
      </c>
      <c r="B2742" s="18" t="s">
        <v>1533</v>
      </c>
      <c r="C2742" s="18" t="s">
        <v>3249</v>
      </c>
      <c r="D2742" s="54" t="s">
        <v>1668</v>
      </c>
      <c r="E2742" s="18" t="s">
        <v>3250</v>
      </c>
      <c r="F2742" s="20"/>
      <c r="G2742" s="18" t="s">
        <v>3254</v>
      </c>
      <c r="H2742" s="23" t="str">
        <f t="shared" ref="H2742:H2743" si="352">IF(RIGHT(G2742,1)="M", LEFT(G2742,LEN(G2742)-1), G2742)</f>
        <v>GT200</v>
      </c>
      <c r="I2742" s="23" t="str">
        <f t="shared" ref="I2742:I2777" si="353">IF(RIGHT(G2742,1)="M","M","Non-M")</f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17" t="s">
        <v>3255</v>
      </c>
      <c r="B2743" s="18" t="s">
        <v>1533</v>
      </c>
      <c r="C2743" s="18" t="s">
        <v>3249</v>
      </c>
      <c r="D2743" s="54" t="s">
        <v>1668</v>
      </c>
      <c r="E2743" s="18" t="s">
        <v>3250</v>
      </c>
      <c r="F2743" s="20"/>
      <c r="G2743" s="18" t="s">
        <v>403</v>
      </c>
      <c r="H2743" s="23" t="str">
        <f t="shared" si="352"/>
        <v>HM409</v>
      </c>
      <c r="I2743" s="23" t="str">
        <f t="shared" si="353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17" t="s">
        <v>3256</v>
      </c>
      <c r="B2744" s="18" t="s">
        <v>1533</v>
      </c>
      <c r="C2744" s="18" t="s">
        <v>3249</v>
      </c>
      <c r="D2744" s="54" t="s">
        <v>1668</v>
      </c>
      <c r="E2744" s="18" t="s">
        <v>3250</v>
      </c>
      <c r="F2744" s="20"/>
      <c r="G2744" s="18" t="s">
        <v>1565</v>
      </c>
      <c r="H2744" s="23" t="str">
        <f t="shared" ref="H2744:H2780" si="354">IF(RIGHT(G2744,1)="M", LEFT(G2744,LEN(G2744)-1), G2744)</f>
        <v>JS105</v>
      </c>
      <c r="I2744" s="23" t="str">
        <f t="shared" si="353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17" t="s">
        <v>3257</v>
      </c>
      <c r="B2745" s="18" t="s">
        <v>1533</v>
      </c>
      <c r="C2745" s="18" t="s">
        <v>3249</v>
      </c>
      <c r="D2745" s="54" t="s">
        <v>1668</v>
      </c>
      <c r="E2745" s="18" t="s">
        <v>3250</v>
      </c>
      <c r="F2745" s="20"/>
      <c r="G2745" s="18" t="s">
        <v>135</v>
      </c>
      <c r="H2745" s="23" t="str">
        <f>IF(RIGHT(G2745,1)="M", LEFT(G2745,LEN(G2745)-1), G2745)</f>
        <v>JS124</v>
      </c>
      <c r="I2745" s="23" t="str">
        <f>IF(RIGHT(G2745,1)="M","M","Non-M")</f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17" t="s">
        <v>3258</v>
      </c>
      <c r="B2746" s="18" t="s">
        <v>1533</v>
      </c>
      <c r="C2746" s="18" t="s">
        <v>3249</v>
      </c>
      <c r="D2746" s="54" t="s">
        <v>1668</v>
      </c>
      <c r="E2746" s="18" t="s">
        <v>3250</v>
      </c>
      <c r="F2746" s="20"/>
      <c r="G2746" s="18" t="s">
        <v>2213</v>
      </c>
      <c r="H2746" s="23" t="str">
        <f>IF(RIGHT(G2746,1)="M", LEFT(G2746,LEN(G2746)-1), G2746)</f>
        <v>HM304</v>
      </c>
      <c r="I2746" s="23" t="str">
        <f t="shared" si="353"/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17" t="s">
        <v>3259</v>
      </c>
      <c r="B2747" s="18" t="s">
        <v>1533</v>
      </c>
      <c r="C2747" s="18" t="s">
        <v>3249</v>
      </c>
      <c r="D2747" s="54" t="s">
        <v>1668</v>
      </c>
      <c r="E2747" s="18" t="s">
        <v>3250</v>
      </c>
      <c r="F2747" s="20"/>
      <c r="G2747" s="18" t="s">
        <v>3260</v>
      </c>
      <c r="H2747" s="23" t="str">
        <f t="shared" si="354"/>
        <v>VT302</v>
      </c>
      <c r="I2747" s="23" t="str">
        <f t="shared" si="353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17" t="s">
        <v>3261</v>
      </c>
      <c r="B2748" s="18" t="s">
        <v>1533</v>
      </c>
      <c r="C2748" s="18" t="s">
        <v>3249</v>
      </c>
      <c r="D2748" s="54" t="s">
        <v>1668</v>
      </c>
      <c r="E2748" s="18" t="s">
        <v>3250</v>
      </c>
      <c r="F2748" s="20"/>
      <c r="G2748" s="18" t="s">
        <v>1537</v>
      </c>
      <c r="H2748" s="23" t="str">
        <f>IF(RIGHT(G2748,1)="M", LEFT(G2748,LEN(G2748)-1), G2748)</f>
        <v>JS118</v>
      </c>
      <c r="I2748" s="23" t="str">
        <f>IF(RIGHT(G2748,1)="M","M","Non-M")</f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17" t="s">
        <v>3262</v>
      </c>
      <c r="B2749" s="18" t="s">
        <v>13</v>
      </c>
      <c r="C2749" s="18" t="s">
        <v>3249</v>
      </c>
      <c r="D2749" s="54" t="s">
        <v>204</v>
      </c>
      <c r="E2749" s="18" t="s">
        <v>3250</v>
      </c>
      <c r="F2749" s="20"/>
      <c r="G2749" s="18" t="s">
        <v>3251</v>
      </c>
      <c r="H2749" s="23" t="str">
        <f>IF(RIGHT(G2749,1)="M", LEFT(G2749,LEN(G2749)-1), G2749)</f>
        <v>WB107</v>
      </c>
      <c r="I2749" s="23" t="str">
        <f>IF(RIGHT(G2749,1)="M","M","Non-M")</f>
        <v>M</v>
      </c>
      <c r="J2749" s="55"/>
      <c r="K2749" s="70">
        <v>14040</v>
      </c>
      <c r="L2749" s="38" t="str">
        <f>IF(COUNTIF($E$3:E2749,E2749)=1,K2749,"")</f>
        <v/>
      </c>
    </row>
    <row r="2750" spans="1:12" ht="15" customHeight="1">
      <c r="A2750" s="17" t="s">
        <v>3263</v>
      </c>
      <c r="B2750" s="18" t="s">
        <v>13</v>
      </c>
      <c r="C2750" s="18" t="s">
        <v>3249</v>
      </c>
      <c r="D2750" s="54" t="s">
        <v>204</v>
      </c>
      <c r="E2750" s="18" t="s">
        <v>3250</v>
      </c>
      <c r="F2750" s="20"/>
      <c r="G2750" s="18" t="s">
        <v>1552</v>
      </c>
      <c r="H2750" s="23" t="str">
        <f>IF(RIGHT(G2750,1)="M", LEFT(G2750,LEN(G2750)-1), G2750)</f>
        <v>PK801</v>
      </c>
      <c r="I2750" s="23" t="str">
        <f>IF(RIGHT(G2750,1)="M","M","Non-M")</f>
        <v>Non-M</v>
      </c>
      <c r="J2750" s="55"/>
      <c r="K2750" s="70">
        <v>14040</v>
      </c>
      <c r="L2750" s="38" t="str">
        <f>IF(COUNTIF($E$3:E2750,E2750)=1,K2750,"")</f>
        <v/>
      </c>
    </row>
    <row r="2751" spans="1:12" ht="15" customHeight="1">
      <c r="A2751" s="17" t="s">
        <v>3264</v>
      </c>
      <c r="B2751" s="18" t="s">
        <v>13</v>
      </c>
      <c r="C2751" s="18" t="s">
        <v>3249</v>
      </c>
      <c r="D2751" s="54" t="s">
        <v>204</v>
      </c>
      <c r="E2751" s="18" t="s">
        <v>3250</v>
      </c>
      <c r="F2751" s="20"/>
      <c r="G2751" s="18" t="s">
        <v>3254</v>
      </c>
      <c r="H2751" s="23" t="str">
        <f>IF(RIGHT(G2751,1)="M", LEFT(G2751,LEN(G2751)-1), G2751)</f>
        <v>GT200</v>
      </c>
      <c r="I2751" s="23" t="str">
        <f>IF(RIGHT(G2751,1)="M","M","Non-M")</f>
        <v>Non-M</v>
      </c>
      <c r="J2751" s="55"/>
      <c r="K2751" s="70">
        <v>14040</v>
      </c>
      <c r="L2751" s="38" t="str">
        <f>IF(COUNTIF($E$3:E2751,E2751)=1,K2751,"")</f>
        <v/>
      </c>
    </row>
    <row r="2752" spans="1:12" ht="15" customHeight="1">
      <c r="A2752" s="17" t="s">
        <v>3265</v>
      </c>
      <c r="B2752" s="18" t="s">
        <v>13</v>
      </c>
      <c r="C2752" s="18" t="s">
        <v>3249</v>
      </c>
      <c r="D2752" s="54" t="s">
        <v>204</v>
      </c>
      <c r="E2752" s="18" t="s">
        <v>3250</v>
      </c>
      <c r="F2752" s="20"/>
      <c r="G2752" s="18" t="s">
        <v>403</v>
      </c>
      <c r="H2752" s="23" t="str">
        <f>IF(RIGHT(G2752,1)="M", LEFT(G2752,LEN(G2752)-1), G2752)</f>
        <v>HM409</v>
      </c>
      <c r="I2752" s="23" t="str">
        <f>IF(RIGHT(G2752,1)="M","M","Non-M")</f>
        <v>Non-M</v>
      </c>
      <c r="J2752" s="55"/>
      <c r="K2752" s="70">
        <v>14040</v>
      </c>
      <c r="L2752" s="38" t="str">
        <f>IF(COUNTIF($E$3:E2752,E2752)=1,K2752,"")</f>
        <v/>
      </c>
    </row>
    <row r="2753" spans="1:12" ht="15" customHeight="1">
      <c r="A2753" s="17" t="s">
        <v>3266</v>
      </c>
      <c r="B2753" s="18" t="s">
        <v>13</v>
      </c>
      <c r="C2753" s="18" t="s">
        <v>3249</v>
      </c>
      <c r="D2753" s="54" t="s">
        <v>204</v>
      </c>
      <c r="E2753" s="18" t="s">
        <v>3250</v>
      </c>
      <c r="F2753" s="20"/>
      <c r="G2753" s="18" t="s">
        <v>1565</v>
      </c>
      <c r="H2753" s="23" t="str">
        <f>IF(RIGHT(G2753,1)="M", LEFT(G2753,LEN(G2753)-1), G2753)</f>
        <v>JS105</v>
      </c>
      <c r="I2753" s="23" t="str">
        <f>IF(RIGHT(G2753,1)="M","M","Non-M")</f>
        <v>Non-M</v>
      </c>
      <c r="J2753" s="55"/>
      <c r="K2753" s="70">
        <v>14040</v>
      </c>
      <c r="L2753" s="38" t="str">
        <f>IF(COUNTIF($E$3:E2753,E2753)=1,K2753,"")</f>
        <v/>
      </c>
    </row>
    <row r="2754" spans="1:12" ht="15" customHeight="1">
      <c r="A2754" s="17" t="s">
        <v>3267</v>
      </c>
      <c r="B2754" s="18" t="s">
        <v>13</v>
      </c>
      <c r="C2754" s="18" t="s">
        <v>3249</v>
      </c>
      <c r="D2754" s="54" t="s">
        <v>204</v>
      </c>
      <c r="E2754" s="18" t="s">
        <v>3250</v>
      </c>
      <c r="F2754" s="20"/>
      <c r="G2754" s="18" t="s">
        <v>135</v>
      </c>
      <c r="H2754" s="23" t="str">
        <f>IF(RIGHT(G2754,1)="M", LEFT(G2754,LEN(G2754)-1), G2754)</f>
        <v>JS124</v>
      </c>
      <c r="I2754" s="23" t="str">
        <f>IF(RIGHT(G2754,1)="M","M","Non-M")</f>
        <v>Non-M</v>
      </c>
      <c r="J2754" s="55"/>
      <c r="K2754" s="70">
        <v>14040</v>
      </c>
      <c r="L2754" s="38" t="str">
        <f>IF(COUNTIF($E$3:E2754,E2754)=1,K2754,"")</f>
        <v/>
      </c>
    </row>
    <row r="2755" spans="1:12" ht="15" customHeight="1">
      <c r="A2755" s="17" t="s">
        <v>3268</v>
      </c>
      <c r="B2755" s="18" t="s">
        <v>13</v>
      </c>
      <c r="C2755" s="18" t="s">
        <v>3249</v>
      </c>
      <c r="D2755" s="54" t="s">
        <v>204</v>
      </c>
      <c r="E2755" s="18" t="s">
        <v>3250</v>
      </c>
      <c r="F2755" s="20"/>
      <c r="G2755" s="18" t="s">
        <v>2213</v>
      </c>
      <c r="H2755" s="23" t="str">
        <f>IF(RIGHT(G2755,1)="M", LEFT(G2755,LEN(G2755)-1), G2755)</f>
        <v>HM304</v>
      </c>
      <c r="I2755" s="23" t="str">
        <f>IF(RIGHT(G2755,1)="M","M","Non-M")</f>
        <v>Non-M</v>
      </c>
      <c r="J2755" s="55"/>
      <c r="K2755" s="70">
        <v>14040</v>
      </c>
      <c r="L2755" s="38" t="str">
        <f>IF(COUNTIF($E$3:E2755,E2755)=1,K2755,"")</f>
        <v/>
      </c>
    </row>
    <row r="2756" spans="1:12" ht="15" customHeight="1">
      <c r="A2756" s="17" t="s">
        <v>3269</v>
      </c>
      <c r="B2756" s="18" t="s">
        <v>13</v>
      </c>
      <c r="C2756" s="18" t="s">
        <v>3249</v>
      </c>
      <c r="D2756" s="54" t="s">
        <v>204</v>
      </c>
      <c r="E2756" s="18" t="s">
        <v>3250</v>
      </c>
      <c r="F2756" s="20"/>
      <c r="G2756" s="18" t="s">
        <v>3260</v>
      </c>
      <c r="H2756" s="23" t="str">
        <f>IF(RIGHT(G2756,1)="M", LEFT(G2756,LEN(G2756)-1), G2756)</f>
        <v>VT302</v>
      </c>
      <c r="I2756" s="23" t="str">
        <f>IF(RIGHT(G2756,1)="M","M","Non-M")</f>
        <v>Non-M</v>
      </c>
      <c r="J2756" s="55"/>
      <c r="K2756" s="70">
        <v>14040</v>
      </c>
      <c r="L2756" s="38" t="str">
        <f>IF(COUNTIF($E$3:E2756,E2756)=1,K2756,"")</f>
        <v/>
      </c>
    </row>
    <row r="2757" spans="1:12" ht="15" customHeight="1">
      <c r="A2757" s="17" t="s">
        <v>3270</v>
      </c>
      <c r="B2757" s="18" t="s">
        <v>13</v>
      </c>
      <c r="C2757" s="18" t="s">
        <v>3249</v>
      </c>
      <c r="D2757" s="54" t="s">
        <v>204</v>
      </c>
      <c r="E2757" s="18" t="s">
        <v>3250</v>
      </c>
      <c r="F2757" s="20"/>
      <c r="G2757" s="18" t="s">
        <v>1537</v>
      </c>
      <c r="H2757" s="23" t="str">
        <f>IF(RIGHT(G2757,1)="M", LEFT(G2757,LEN(G2757)-1), G2757)</f>
        <v>JS118</v>
      </c>
      <c r="I2757" s="23" t="str">
        <f>IF(RIGHT(G2757,1)="M","M","Non-M")</f>
        <v>Non-M</v>
      </c>
      <c r="J2757" s="55"/>
      <c r="K2757" s="70">
        <v>14040</v>
      </c>
      <c r="L2757" s="38" t="str">
        <f>IF(COUNTIF($E$3:E2757,E2757)=1,K2757,"")</f>
        <v/>
      </c>
    </row>
    <row r="2758" spans="1:12" ht="15" customHeight="1">
      <c r="A2758" s="17" t="s">
        <v>3271</v>
      </c>
      <c r="B2758" s="18" t="s">
        <v>32</v>
      </c>
      <c r="C2758" s="18" t="s">
        <v>3249</v>
      </c>
      <c r="D2758" s="54" t="s">
        <v>204</v>
      </c>
      <c r="E2758" s="18" t="s">
        <v>3250</v>
      </c>
      <c r="F2758" s="20"/>
      <c r="G2758" s="18" t="s">
        <v>3251</v>
      </c>
      <c r="H2758" s="23" t="str">
        <f>IF(RIGHT(G2758,1)="M", LEFT(G2758,LEN(G2758)-1), G2758)</f>
        <v>WB107</v>
      </c>
      <c r="I2758" s="23" t="str">
        <f>IF(RIGHT(G2758,1)="M","M","Non-M")</f>
        <v>M</v>
      </c>
      <c r="J2758" s="55"/>
      <c r="K2758" s="70">
        <v>10522</v>
      </c>
      <c r="L2758" s="38" t="str">
        <f>IF(COUNTIF($E$3:E2758,E2758)=1,K2758,"")</f>
        <v/>
      </c>
    </row>
    <row r="2759" spans="1:12" ht="15" customHeight="1">
      <c r="A2759" s="17" t="s">
        <v>3272</v>
      </c>
      <c r="B2759" s="18" t="s">
        <v>32</v>
      </c>
      <c r="C2759" s="18" t="s">
        <v>3249</v>
      </c>
      <c r="D2759" s="54" t="s">
        <v>204</v>
      </c>
      <c r="E2759" s="18" t="s">
        <v>3250</v>
      </c>
      <c r="F2759" s="20"/>
      <c r="G2759" s="18" t="s">
        <v>1552</v>
      </c>
      <c r="H2759" s="23" t="str">
        <f>IF(RIGHT(G2759,1)="M", LEFT(G2759,LEN(G2759)-1), G2759)</f>
        <v>PK801</v>
      </c>
      <c r="I2759" s="23" t="str">
        <f>IF(RIGHT(G2759,1)="M","M","Non-M")</f>
        <v>Non-M</v>
      </c>
      <c r="J2759" s="55"/>
      <c r="K2759" s="70">
        <v>10522</v>
      </c>
      <c r="L2759" s="38" t="str">
        <f>IF(COUNTIF($E$3:E2759,E2759)=1,K2759,"")</f>
        <v/>
      </c>
    </row>
    <row r="2760" spans="1:12" ht="15" customHeight="1">
      <c r="A2760" s="17" t="s">
        <v>3273</v>
      </c>
      <c r="B2760" s="18" t="s">
        <v>32</v>
      </c>
      <c r="C2760" s="18" t="s">
        <v>3249</v>
      </c>
      <c r="D2760" s="54" t="s">
        <v>204</v>
      </c>
      <c r="E2760" s="18" t="s">
        <v>3250</v>
      </c>
      <c r="F2760" s="20"/>
      <c r="G2760" s="18" t="s">
        <v>3254</v>
      </c>
      <c r="H2760" s="23" t="str">
        <f>IF(RIGHT(G2760,1)="M", LEFT(G2760,LEN(G2760)-1), G2760)</f>
        <v>GT200</v>
      </c>
      <c r="I2760" s="23" t="str">
        <f>IF(RIGHT(G2760,1)="M","M","Non-M")</f>
        <v>Non-M</v>
      </c>
      <c r="J2760" s="55"/>
      <c r="K2760" s="70">
        <v>10522</v>
      </c>
      <c r="L2760" s="38" t="str">
        <f>IF(COUNTIF($E$3:E2760,E2760)=1,K2760,"")</f>
        <v/>
      </c>
    </row>
    <row r="2761" spans="1:12" ht="15" customHeight="1">
      <c r="A2761" s="17" t="s">
        <v>3274</v>
      </c>
      <c r="B2761" s="18" t="s">
        <v>32</v>
      </c>
      <c r="C2761" s="18" t="s">
        <v>3249</v>
      </c>
      <c r="D2761" s="54" t="s">
        <v>204</v>
      </c>
      <c r="E2761" s="18" t="s">
        <v>3250</v>
      </c>
      <c r="F2761" s="20"/>
      <c r="G2761" s="18" t="s">
        <v>403</v>
      </c>
      <c r="H2761" s="23" t="str">
        <f>IF(RIGHT(G2761,1)="M", LEFT(G2761,LEN(G2761)-1), G2761)</f>
        <v>HM409</v>
      </c>
      <c r="I2761" s="23" t="str">
        <f>IF(RIGHT(G2761,1)="M","M","Non-M")</f>
        <v>Non-M</v>
      </c>
      <c r="J2761" s="55"/>
      <c r="K2761" s="70">
        <v>10522</v>
      </c>
      <c r="L2761" s="38" t="str">
        <f>IF(COUNTIF($E$3:E2761,E2761)=1,K2761,"")</f>
        <v/>
      </c>
    </row>
    <row r="2762" spans="1:12" ht="15" customHeight="1">
      <c r="A2762" s="17" t="s">
        <v>3275</v>
      </c>
      <c r="B2762" s="18" t="s">
        <v>32</v>
      </c>
      <c r="C2762" s="18" t="s">
        <v>3249</v>
      </c>
      <c r="D2762" s="54" t="s">
        <v>204</v>
      </c>
      <c r="E2762" s="18" t="s">
        <v>3250</v>
      </c>
      <c r="F2762" s="20"/>
      <c r="G2762" s="18" t="s">
        <v>1565</v>
      </c>
      <c r="H2762" s="23" t="str">
        <f>IF(RIGHT(G2762,1)="M", LEFT(G2762,LEN(G2762)-1), G2762)</f>
        <v>JS105</v>
      </c>
      <c r="I2762" s="23" t="str">
        <f>IF(RIGHT(G2762,1)="M","M","Non-M")</f>
        <v>Non-M</v>
      </c>
      <c r="J2762" s="55"/>
      <c r="K2762" s="70">
        <v>10522</v>
      </c>
      <c r="L2762" s="38" t="str">
        <f>IF(COUNTIF($E$3:E2762,E2762)=1,K2762,"")</f>
        <v/>
      </c>
    </row>
    <row r="2763" spans="1:12" ht="15" customHeight="1">
      <c r="A2763" s="17" t="s">
        <v>3276</v>
      </c>
      <c r="B2763" s="18" t="s">
        <v>32</v>
      </c>
      <c r="C2763" s="18" t="s">
        <v>3249</v>
      </c>
      <c r="D2763" s="54" t="s">
        <v>204</v>
      </c>
      <c r="E2763" s="18" t="s">
        <v>3250</v>
      </c>
      <c r="F2763" s="20"/>
      <c r="G2763" s="18" t="s">
        <v>135</v>
      </c>
      <c r="H2763" s="23" t="str">
        <f>IF(RIGHT(G2763,1)="M", LEFT(G2763,LEN(G2763)-1), G2763)</f>
        <v>JS124</v>
      </c>
      <c r="I2763" s="23" t="str">
        <f>IF(RIGHT(G2763,1)="M","M","Non-M")</f>
        <v>Non-M</v>
      </c>
      <c r="J2763" s="55"/>
      <c r="K2763" s="70">
        <v>10522</v>
      </c>
      <c r="L2763" s="38" t="str">
        <f>IF(COUNTIF($E$3:E2763,E2763)=1,K2763,"")</f>
        <v/>
      </c>
    </row>
    <row r="2764" spans="1:12" ht="15" customHeight="1">
      <c r="A2764" s="17" t="s">
        <v>3277</v>
      </c>
      <c r="B2764" s="18" t="s">
        <v>32</v>
      </c>
      <c r="C2764" s="18" t="s">
        <v>3249</v>
      </c>
      <c r="D2764" s="54" t="s">
        <v>204</v>
      </c>
      <c r="E2764" s="18" t="s">
        <v>3250</v>
      </c>
      <c r="F2764" s="20"/>
      <c r="G2764" s="18" t="s">
        <v>2213</v>
      </c>
      <c r="H2764" s="23" t="str">
        <f>IF(RIGHT(G2764,1)="M", LEFT(G2764,LEN(G2764)-1), G2764)</f>
        <v>HM304</v>
      </c>
      <c r="I2764" s="23" t="str">
        <f>IF(RIGHT(G2764,1)="M","M","Non-M")</f>
        <v>Non-M</v>
      </c>
      <c r="J2764" s="55"/>
      <c r="K2764" s="70">
        <v>10522</v>
      </c>
      <c r="L2764" s="38" t="str">
        <f>IF(COUNTIF($E$3:E2764,E2764)=1,K2764,"")</f>
        <v/>
      </c>
    </row>
    <row r="2765" spans="1:12" ht="15" customHeight="1">
      <c r="A2765" s="17" t="s">
        <v>3278</v>
      </c>
      <c r="B2765" s="18" t="s">
        <v>32</v>
      </c>
      <c r="C2765" s="18" t="s">
        <v>3249</v>
      </c>
      <c r="D2765" s="54" t="s">
        <v>204</v>
      </c>
      <c r="E2765" s="18" t="s">
        <v>3250</v>
      </c>
      <c r="F2765" s="20"/>
      <c r="G2765" s="18" t="s">
        <v>3260</v>
      </c>
      <c r="H2765" s="23" t="str">
        <f>IF(RIGHT(G2765,1)="M", LEFT(G2765,LEN(G2765)-1), G2765)</f>
        <v>VT302</v>
      </c>
      <c r="I2765" s="23" t="str">
        <f>IF(RIGHT(G2765,1)="M","M","Non-M")</f>
        <v>Non-M</v>
      </c>
      <c r="J2765" s="55"/>
      <c r="K2765" s="70">
        <v>10522</v>
      </c>
      <c r="L2765" s="38" t="str">
        <f>IF(COUNTIF($E$3:E2765,E2765)=1,K2765,"")</f>
        <v/>
      </c>
    </row>
    <row r="2766" spans="1:12" ht="15" customHeight="1">
      <c r="A2766" s="17" t="s">
        <v>3279</v>
      </c>
      <c r="B2766" s="18" t="s">
        <v>32</v>
      </c>
      <c r="C2766" s="18" t="s">
        <v>3249</v>
      </c>
      <c r="D2766" s="54" t="s">
        <v>204</v>
      </c>
      <c r="E2766" s="18" t="s">
        <v>3250</v>
      </c>
      <c r="F2766" s="20"/>
      <c r="G2766" s="18" t="s">
        <v>1537</v>
      </c>
      <c r="H2766" s="23" t="str">
        <f>IF(RIGHT(G2766,1)="M", LEFT(G2766,LEN(G2766)-1), G2766)</f>
        <v>JS118</v>
      </c>
      <c r="I2766" s="23" t="str">
        <f>IF(RIGHT(G2766,1)="M","M","Non-M")</f>
        <v>Non-M</v>
      </c>
      <c r="J2766" s="55"/>
      <c r="K2766" s="70">
        <v>10522</v>
      </c>
      <c r="L2766" s="38" t="str">
        <f>IF(COUNTIF($E$3:E2766,E2766)=1,K2766,"")</f>
        <v/>
      </c>
    </row>
    <row r="2767" spans="1:12" ht="15" customHeight="1">
      <c r="A2767" s="17" t="s">
        <v>3280</v>
      </c>
      <c r="B2767" s="18" t="s">
        <v>54</v>
      </c>
      <c r="C2767" s="18" t="s">
        <v>3249</v>
      </c>
      <c r="D2767" s="54" t="s">
        <v>204</v>
      </c>
      <c r="E2767" s="18" t="s">
        <v>3250</v>
      </c>
      <c r="F2767" s="20"/>
      <c r="G2767" s="18" t="s">
        <v>3251</v>
      </c>
      <c r="H2767" s="23" t="str">
        <f>IF(RIGHT(G2767,1)="M", LEFT(G2767,LEN(G2767)-1), G2767)</f>
        <v>WB107</v>
      </c>
      <c r="I2767" s="23" t="str">
        <f>IF(RIGHT(G2767,1)="M","M","Non-M")</f>
        <v>M</v>
      </c>
      <c r="J2767" s="55"/>
      <c r="K2767" s="70">
        <v>1013</v>
      </c>
      <c r="L2767" s="38" t="str">
        <f>IF(COUNTIF($E$3:E2767,E2767)=1,K2767,"")</f>
        <v/>
      </c>
    </row>
    <row r="2768" spans="1:12" ht="15" customHeight="1">
      <c r="A2768" s="17" t="s">
        <v>3281</v>
      </c>
      <c r="B2768" s="18" t="s">
        <v>54</v>
      </c>
      <c r="C2768" s="18" t="s">
        <v>3249</v>
      </c>
      <c r="D2768" s="54" t="s">
        <v>204</v>
      </c>
      <c r="E2768" s="18" t="s">
        <v>3250</v>
      </c>
      <c r="F2768" s="20"/>
      <c r="G2768" s="18" t="s">
        <v>1552</v>
      </c>
      <c r="H2768" s="23" t="str">
        <f>IF(RIGHT(G2768,1)="M", LEFT(G2768,LEN(G2768)-1), G2768)</f>
        <v>PK801</v>
      </c>
      <c r="I2768" s="23" t="str">
        <f>IF(RIGHT(G2768,1)="M","M","Non-M")</f>
        <v>Non-M</v>
      </c>
      <c r="J2768" s="55"/>
      <c r="K2768" s="70">
        <v>1013</v>
      </c>
      <c r="L2768" s="38" t="str">
        <f>IF(COUNTIF($E$3:E2768,E2768)=1,K2768,"")</f>
        <v/>
      </c>
    </row>
    <row r="2769" spans="1:12" ht="15" customHeight="1">
      <c r="A2769" s="17" t="s">
        <v>3282</v>
      </c>
      <c r="B2769" s="18" t="s">
        <v>54</v>
      </c>
      <c r="C2769" s="18" t="s">
        <v>3249</v>
      </c>
      <c r="D2769" s="54" t="s">
        <v>204</v>
      </c>
      <c r="E2769" s="18" t="s">
        <v>3250</v>
      </c>
      <c r="F2769" s="20"/>
      <c r="G2769" s="18" t="s">
        <v>3254</v>
      </c>
      <c r="H2769" s="23" t="str">
        <f>IF(RIGHT(G2769,1)="M", LEFT(G2769,LEN(G2769)-1), G2769)</f>
        <v>GT200</v>
      </c>
      <c r="I2769" s="23" t="str">
        <f>IF(RIGHT(G2769,1)="M","M","Non-M")</f>
        <v>Non-M</v>
      </c>
      <c r="J2769" s="55"/>
      <c r="K2769" s="70">
        <v>1013</v>
      </c>
      <c r="L2769" s="38" t="str">
        <f>IF(COUNTIF($E$3:E2769,E2769)=1,K2769,"")</f>
        <v/>
      </c>
    </row>
    <row r="2770" spans="1:12" ht="15" customHeight="1">
      <c r="A2770" s="17" t="s">
        <v>3283</v>
      </c>
      <c r="B2770" s="18" t="s">
        <v>54</v>
      </c>
      <c r="C2770" s="18" t="s">
        <v>3249</v>
      </c>
      <c r="D2770" s="54" t="s">
        <v>204</v>
      </c>
      <c r="E2770" s="18" t="s">
        <v>3250</v>
      </c>
      <c r="F2770" s="20"/>
      <c r="G2770" s="18" t="s">
        <v>403</v>
      </c>
      <c r="H2770" s="23" t="str">
        <f>IF(RIGHT(G2770,1)="M", LEFT(G2770,LEN(G2770)-1), G2770)</f>
        <v>HM409</v>
      </c>
      <c r="I2770" s="23" t="str">
        <f>IF(RIGHT(G2770,1)="M","M","Non-M")</f>
        <v>Non-M</v>
      </c>
      <c r="J2770" s="55"/>
      <c r="K2770" s="70">
        <v>1013</v>
      </c>
      <c r="L2770" s="38" t="str">
        <f>IF(COUNTIF($E$3:E2770,E2770)=1,K2770,"")</f>
        <v/>
      </c>
    </row>
    <row r="2771" spans="1:12" ht="15" customHeight="1">
      <c r="A2771" s="17" t="s">
        <v>3284</v>
      </c>
      <c r="B2771" s="18" t="s">
        <v>54</v>
      </c>
      <c r="C2771" s="18" t="s">
        <v>3249</v>
      </c>
      <c r="D2771" s="54" t="s">
        <v>204</v>
      </c>
      <c r="E2771" s="18" t="s">
        <v>3250</v>
      </c>
      <c r="F2771" s="20"/>
      <c r="G2771" s="18" t="s">
        <v>1565</v>
      </c>
      <c r="H2771" s="23" t="str">
        <f>IF(RIGHT(G2771,1)="M", LEFT(G2771,LEN(G2771)-1), G2771)</f>
        <v>JS105</v>
      </c>
      <c r="I2771" s="23" t="str">
        <f>IF(RIGHT(G2771,1)="M","M","Non-M")</f>
        <v>Non-M</v>
      </c>
      <c r="J2771" s="55"/>
      <c r="K2771" s="70">
        <v>1013</v>
      </c>
      <c r="L2771" s="38" t="str">
        <f>IF(COUNTIF($E$3:E2771,E2771)=1,K2771,"")</f>
        <v/>
      </c>
    </row>
    <row r="2772" spans="1:12" ht="15" customHeight="1">
      <c r="A2772" s="17" t="s">
        <v>3285</v>
      </c>
      <c r="B2772" s="18" t="s">
        <v>54</v>
      </c>
      <c r="C2772" s="18" t="s">
        <v>3249</v>
      </c>
      <c r="D2772" s="54" t="s">
        <v>204</v>
      </c>
      <c r="E2772" s="18" t="s">
        <v>3250</v>
      </c>
      <c r="F2772" s="20"/>
      <c r="G2772" s="18" t="s">
        <v>135</v>
      </c>
      <c r="H2772" s="23" t="str">
        <f>IF(RIGHT(G2772,1)="M", LEFT(G2772,LEN(G2772)-1), G2772)</f>
        <v>JS124</v>
      </c>
      <c r="I2772" s="23" t="str">
        <f>IF(RIGHT(G2772,1)="M","M","Non-M")</f>
        <v>Non-M</v>
      </c>
      <c r="J2772" s="55"/>
      <c r="K2772" s="70">
        <v>1013</v>
      </c>
      <c r="L2772" s="38" t="str">
        <f>IF(COUNTIF($E$3:E2772,E2772)=1,K2772,"")</f>
        <v/>
      </c>
    </row>
    <row r="2773" spans="1:12" ht="15" customHeight="1">
      <c r="A2773" s="17" t="s">
        <v>3286</v>
      </c>
      <c r="B2773" s="18" t="s">
        <v>54</v>
      </c>
      <c r="C2773" s="18" t="s">
        <v>3249</v>
      </c>
      <c r="D2773" s="54" t="s">
        <v>204</v>
      </c>
      <c r="E2773" s="18" t="s">
        <v>3250</v>
      </c>
      <c r="F2773" s="20"/>
      <c r="G2773" s="18" t="s">
        <v>2213</v>
      </c>
      <c r="H2773" s="23" t="str">
        <f>IF(RIGHT(G2773,1)="M", LEFT(G2773,LEN(G2773)-1), G2773)</f>
        <v>HM304</v>
      </c>
      <c r="I2773" s="23" t="str">
        <f>IF(RIGHT(G2773,1)="M","M","Non-M")</f>
        <v>Non-M</v>
      </c>
      <c r="J2773" s="55"/>
      <c r="K2773" s="70">
        <v>1013</v>
      </c>
      <c r="L2773" s="38" t="str">
        <f>IF(COUNTIF($E$3:E2773,E2773)=1,K2773,"")</f>
        <v/>
      </c>
    </row>
    <row r="2774" spans="1:12" ht="15" customHeight="1">
      <c r="A2774" s="17" t="s">
        <v>3287</v>
      </c>
      <c r="B2774" s="18" t="s">
        <v>54</v>
      </c>
      <c r="C2774" s="18" t="s">
        <v>3249</v>
      </c>
      <c r="D2774" s="54" t="s">
        <v>204</v>
      </c>
      <c r="E2774" s="18" t="s">
        <v>3250</v>
      </c>
      <c r="F2774" s="20"/>
      <c r="G2774" s="18" t="s">
        <v>3260</v>
      </c>
      <c r="H2774" s="23" t="str">
        <f>IF(RIGHT(G2774,1)="M", LEFT(G2774,LEN(G2774)-1), G2774)</f>
        <v>VT302</v>
      </c>
      <c r="I2774" s="23" t="str">
        <f>IF(RIGHT(G2774,1)="M","M","Non-M")</f>
        <v>Non-M</v>
      </c>
      <c r="J2774" s="55"/>
      <c r="K2774" s="70">
        <v>1013</v>
      </c>
      <c r="L2774" s="38" t="str">
        <f>IF(COUNTIF($E$3:E2774,E2774)=1,K2774,"")</f>
        <v/>
      </c>
    </row>
    <row r="2775" spans="1:12" ht="15" customHeight="1">
      <c r="A2775" s="17" t="s">
        <v>3288</v>
      </c>
      <c r="B2775" s="18" t="s">
        <v>54</v>
      </c>
      <c r="C2775" s="18" t="s">
        <v>3249</v>
      </c>
      <c r="D2775" s="54" t="s">
        <v>204</v>
      </c>
      <c r="E2775" s="18" t="s">
        <v>3250</v>
      </c>
      <c r="F2775" s="20"/>
      <c r="G2775" s="18" t="s">
        <v>1537</v>
      </c>
      <c r="H2775" s="23" t="str">
        <f>IF(RIGHT(G2775,1)="M", LEFT(G2775,LEN(G2775)-1), G2775)</f>
        <v>JS118</v>
      </c>
      <c r="I2775" s="23" t="str">
        <f>IF(RIGHT(G2775,1)="M","M","Non-M")</f>
        <v>Non-M</v>
      </c>
      <c r="J2775" s="55"/>
      <c r="K2775" s="70">
        <v>1013</v>
      </c>
      <c r="L2775" s="38" t="str">
        <f>IF(COUNTIF($E$3:E2775,E2775)=1,K2775,"")</f>
        <v/>
      </c>
    </row>
    <row r="2776" spans="1:12" ht="15" customHeight="1">
      <c r="A2776" s="17" t="s">
        <v>3289</v>
      </c>
      <c r="B2776" s="18" t="s">
        <v>1533</v>
      </c>
      <c r="C2776" s="18" t="s">
        <v>3249</v>
      </c>
      <c r="D2776" s="54" t="s">
        <v>1668</v>
      </c>
      <c r="E2776" s="18" t="s">
        <v>3290</v>
      </c>
      <c r="F2776" s="20"/>
      <c r="G2776" s="18" t="s">
        <v>1537</v>
      </c>
      <c r="H2776" s="23" t="str">
        <f>IF(RIGHT(G2776,1)="M", LEFT(G2776,LEN(G2776)-1), G2776)</f>
        <v>JS118</v>
      </c>
      <c r="I2776" s="23" t="str">
        <f>IF(RIGHT(G2776,1)="M","M","Non-M")</f>
        <v>Non-M</v>
      </c>
      <c r="J2776" s="55"/>
      <c r="K2776" s="70" t="s">
        <v>445</v>
      </c>
      <c r="L2776" s="38" t="str">
        <f>IF(COUNTIF($E$3:E2776,E2776)=1,K2776,"")</f>
        <v>-</v>
      </c>
    </row>
    <row r="2777" spans="1:12" ht="15" customHeight="1">
      <c r="A2777" s="17" t="s">
        <v>3291</v>
      </c>
      <c r="B2777" s="18" t="s">
        <v>1533</v>
      </c>
      <c r="C2777" s="18" t="s">
        <v>3249</v>
      </c>
      <c r="D2777" s="54" t="s">
        <v>1668</v>
      </c>
      <c r="E2777" s="18" t="s">
        <v>3290</v>
      </c>
      <c r="F2777" s="20"/>
      <c r="G2777" s="18" t="s">
        <v>3251</v>
      </c>
      <c r="H2777" s="23" t="str">
        <f t="shared" si="354"/>
        <v>WB107</v>
      </c>
      <c r="I2777" s="23" t="str">
        <f t="shared" si="353"/>
        <v>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17" t="s">
        <v>3292</v>
      </c>
      <c r="B2778" s="18" t="s">
        <v>1533</v>
      </c>
      <c r="C2778" s="18" t="s">
        <v>3249</v>
      </c>
      <c r="D2778" s="54" t="s">
        <v>1668</v>
      </c>
      <c r="E2778" s="18" t="s">
        <v>3290</v>
      </c>
      <c r="F2778" s="20"/>
      <c r="G2778" s="18" t="s">
        <v>3254</v>
      </c>
      <c r="H2778" s="23" t="str">
        <f t="shared" si="354"/>
        <v>GT200</v>
      </c>
      <c r="I2778" s="23" t="str">
        <f t="shared" ref="I2778:I2781" si="355">IF(RIGHT(G2778,1)="M","M","Non-M")</f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17" t="s">
        <v>3293</v>
      </c>
      <c r="B2779" s="18" t="s">
        <v>1533</v>
      </c>
      <c r="C2779" s="18" t="s">
        <v>3249</v>
      </c>
      <c r="D2779" s="54" t="s">
        <v>1668</v>
      </c>
      <c r="E2779" s="18" t="s">
        <v>3290</v>
      </c>
      <c r="F2779" s="20"/>
      <c r="G2779" s="18" t="s">
        <v>3294</v>
      </c>
      <c r="H2779" s="23" t="str">
        <f t="shared" si="354"/>
        <v>GT400</v>
      </c>
      <c r="I2779" s="23" t="str">
        <f t="shared" si="355"/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17" t="s">
        <v>3295</v>
      </c>
      <c r="B2780" s="18" t="s">
        <v>1533</v>
      </c>
      <c r="C2780" s="18" t="s">
        <v>3249</v>
      </c>
      <c r="D2780" s="54" t="s">
        <v>1668</v>
      </c>
      <c r="E2780" s="18" t="s">
        <v>3290</v>
      </c>
      <c r="F2780" s="20"/>
      <c r="G2780" s="18" t="s">
        <v>3296</v>
      </c>
      <c r="H2780" s="23" t="str">
        <f t="shared" si="354"/>
        <v>HM408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17" t="s">
        <v>3297</v>
      </c>
      <c r="B2781" s="18" t="s">
        <v>1533</v>
      </c>
      <c r="C2781" s="18" t="s">
        <v>3249</v>
      </c>
      <c r="D2781" s="54" t="s">
        <v>1668</v>
      </c>
      <c r="E2781" s="18" t="s">
        <v>3290</v>
      </c>
      <c r="F2781" s="20"/>
      <c r="G2781" s="18" t="s">
        <v>1565</v>
      </c>
      <c r="H2781" s="23" t="str">
        <f t="shared" ref="H2781" si="356">IF(RIGHT(G2781,1)="M", LEFT(G2781,LEN(G2781)-1), G2781)</f>
        <v>JS105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17" t="s">
        <v>3298</v>
      </c>
      <c r="B2782" s="18" t="s">
        <v>1533</v>
      </c>
      <c r="C2782" s="18" t="s">
        <v>3249</v>
      </c>
      <c r="D2782" s="54" t="s">
        <v>1668</v>
      </c>
      <c r="E2782" s="18" t="s">
        <v>3290</v>
      </c>
      <c r="F2782" s="20"/>
      <c r="G2782" s="18" t="s">
        <v>135</v>
      </c>
      <c r="H2782" s="23" t="str">
        <f>IF(RIGHT(G2782,1)="M", LEFT(G2782,LEN(G2782)-1), G2782)</f>
        <v>JS124</v>
      </c>
      <c r="I2782" s="23" t="str">
        <f>IF(RIGHT(G2782,1)="M","M","Non-M")</f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17" t="s">
        <v>3299</v>
      </c>
      <c r="B2783" s="18" t="s">
        <v>1533</v>
      </c>
      <c r="C2783" s="18" t="s">
        <v>3249</v>
      </c>
      <c r="D2783" s="54" t="s">
        <v>1668</v>
      </c>
      <c r="E2783" s="18" t="s">
        <v>3290</v>
      </c>
      <c r="F2783" s="20"/>
      <c r="G2783" s="18" t="s">
        <v>2213</v>
      </c>
      <c r="H2783" s="23" t="str">
        <f>IF(RIGHT(G2783,1)="M", LEFT(G2783,LEN(G2783)-1), G2783)</f>
        <v>HM304</v>
      </c>
      <c r="I2783" s="23" t="str">
        <f t="shared" ref="I2783:I2784" si="357">IF(RIGHT(G2783,1)="M","M","Non-M")</f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17" t="s">
        <v>3300</v>
      </c>
      <c r="B2784" s="61" t="s">
        <v>1533</v>
      </c>
      <c r="C2784" s="61" t="s">
        <v>3249</v>
      </c>
      <c r="D2784" s="54" t="s">
        <v>1668</v>
      </c>
      <c r="E2784" s="61" t="s">
        <v>3290</v>
      </c>
      <c r="F2784" s="63"/>
      <c r="G2784" s="61" t="s">
        <v>3260</v>
      </c>
      <c r="H2784" s="64" t="str">
        <f t="shared" ref="H2784" si="358">IF(RIGHT(G2784,1)="M", LEFT(G2784,LEN(G2784)-1), G2784)</f>
        <v>VT302</v>
      </c>
      <c r="I2784" s="64" t="str">
        <f t="shared" si="357"/>
        <v>Non-M</v>
      </c>
      <c r="J2784" s="66"/>
      <c r="K2784" s="70" t="s">
        <v>445</v>
      </c>
      <c r="L2784" s="38" t="str">
        <f>IF(COUNTIF($E$3:E2784,E2784)=1,K2784,"")</f>
        <v/>
      </c>
    </row>
    <row r="2785" spans="1:12" ht="15" customHeight="1">
      <c r="A2785" s="17" t="s">
        <v>3301</v>
      </c>
      <c r="B2785" s="18" t="s">
        <v>2503</v>
      </c>
      <c r="C2785" s="18" t="s">
        <v>1748</v>
      </c>
      <c r="D2785" s="54" t="s">
        <v>1582</v>
      </c>
      <c r="E2785" s="18" t="s">
        <v>3302</v>
      </c>
      <c r="F2785" s="20"/>
      <c r="G2785" s="18" t="s">
        <v>1750</v>
      </c>
      <c r="H2785" s="23" t="str">
        <f t="shared" ref="H2785:H2795" si="359">IF(RIGHT(G2785,1)="M", LEFT(G2785,LEN(G2785)-1), G2785)</f>
        <v>WB211</v>
      </c>
      <c r="I2785" s="23" t="str">
        <f t="shared" ref="I2785:I2795" si="360">IF(RIGHT(G2785,1)="M","M","Non-M")</f>
        <v>M</v>
      </c>
      <c r="J2785" s="55"/>
      <c r="K2785" s="70" t="s">
        <v>445</v>
      </c>
      <c r="L2785" s="38" t="str">
        <f>IF(COUNTIF($E$3:E2785,E2785)=1,K2785,"")</f>
        <v>-</v>
      </c>
    </row>
    <row r="2786" spans="1:12" ht="15" customHeight="1">
      <c r="A2786" s="17" t="s">
        <v>3303</v>
      </c>
      <c r="B2786" s="18" t="s">
        <v>2503</v>
      </c>
      <c r="C2786" s="18" t="s">
        <v>1748</v>
      </c>
      <c r="D2786" s="54" t="s">
        <v>1582</v>
      </c>
      <c r="E2786" s="18" t="s">
        <v>3302</v>
      </c>
      <c r="F2786" s="20"/>
      <c r="G2786" s="18" t="s">
        <v>76</v>
      </c>
      <c r="H2786" s="23" t="str">
        <f t="shared" si="359"/>
        <v>DC101</v>
      </c>
      <c r="I2786" s="23" t="str">
        <f t="shared" si="360"/>
        <v>Non-M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17" t="s">
        <v>3304</v>
      </c>
      <c r="B2787" s="18" t="s">
        <v>2503</v>
      </c>
      <c r="C2787" s="18" t="s">
        <v>1748</v>
      </c>
      <c r="D2787" s="54" t="s">
        <v>1582</v>
      </c>
      <c r="E2787" s="18" t="s">
        <v>3302</v>
      </c>
      <c r="F2787" s="20"/>
      <c r="G2787" s="18" t="s">
        <v>109</v>
      </c>
      <c r="H2787" s="23" t="str">
        <f t="shared" si="359"/>
        <v>DC202</v>
      </c>
      <c r="I2787" s="23" t="str">
        <f t="shared" si="360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17" t="s">
        <v>3305</v>
      </c>
      <c r="B2788" s="18" t="s">
        <v>2503</v>
      </c>
      <c r="C2788" s="18" t="s">
        <v>1748</v>
      </c>
      <c r="D2788" s="54" t="s">
        <v>1582</v>
      </c>
      <c r="E2788" s="18" t="s">
        <v>3302</v>
      </c>
      <c r="F2788" s="20"/>
      <c r="G2788" s="18" t="s">
        <v>191</v>
      </c>
      <c r="H2788" s="23" t="str">
        <f t="shared" si="359"/>
        <v>DC400</v>
      </c>
      <c r="I2788" s="23" t="str">
        <f t="shared" si="360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17" t="s">
        <v>3306</v>
      </c>
      <c r="B2789" s="18" t="s">
        <v>2503</v>
      </c>
      <c r="C2789" s="18" t="s">
        <v>1748</v>
      </c>
      <c r="D2789" s="54" t="s">
        <v>1582</v>
      </c>
      <c r="E2789" s="18" t="s">
        <v>3302</v>
      </c>
      <c r="F2789" s="20"/>
      <c r="G2789" s="18" t="s">
        <v>2355</v>
      </c>
      <c r="H2789" s="23" t="str">
        <f t="shared" si="359"/>
        <v>JS302</v>
      </c>
      <c r="I2789" s="23" t="str">
        <f t="shared" si="360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17" t="s">
        <v>3307</v>
      </c>
      <c r="B2790" s="18" t="s">
        <v>2503</v>
      </c>
      <c r="C2790" s="18" t="s">
        <v>1748</v>
      </c>
      <c r="D2790" s="54" t="s">
        <v>1582</v>
      </c>
      <c r="E2790" s="18" t="s">
        <v>3302</v>
      </c>
      <c r="F2790" s="20"/>
      <c r="G2790" s="18" t="s">
        <v>2899</v>
      </c>
      <c r="H2790" s="23" t="str">
        <f t="shared" si="359"/>
        <v>JS100</v>
      </c>
      <c r="I2790" s="23" t="str">
        <f t="shared" si="360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17" t="s">
        <v>3308</v>
      </c>
      <c r="B2791" s="18" t="s">
        <v>2503</v>
      </c>
      <c r="C2791" s="18" t="s">
        <v>1748</v>
      </c>
      <c r="D2791" s="54" t="s">
        <v>1582</v>
      </c>
      <c r="E2791" s="18" t="s">
        <v>3302</v>
      </c>
      <c r="F2791" s="20"/>
      <c r="G2791" s="18" t="s">
        <v>1565</v>
      </c>
      <c r="H2791" s="23" t="str">
        <f t="shared" si="359"/>
        <v>JS105</v>
      </c>
      <c r="I2791" s="23" t="str">
        <f t="shared" si="360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17" t="s">
        <v>3309</v>
      </c>
      <c r="B2792" s="18" t="s">
        <v>2503</v>
      </c>
      <c r="C2792" s="18" t="s">
        <v>1748</v>
      </c>
      <c r="D2792" s="54" t="s">
        <v>1582</v>
      </c>
      <c r="E2792" s="18" t="s">
        <v>3302</v>
      </c>
      <c r="F2792" s="20"/>
      <c r="G2792" s="18" t="s">
        <v>2279</v>
      </c>
      <c r="H2792" s="23" t="str">
        <f t="shared" si="359"/>
        <v>JS123</v>
      </c>
      <c r="I2792" s="23" t="str">
        <f t="shared" si="360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17" t="s">
        <v>3310</v>
      </c>
      <c r="B2793" s="18" t="s">
        <v>2503</v>
      </c>
      <c r="C2793" s="18" t="s">
        <v>1748</v>
      </c>
      <c r="D2793" s="54" t="s">
        <v>1582</v>
      </c>
      <c r="E2793" s="18" t="s">
        <v>3302</v>
      </c>
      <c r="F2793" s="20"/>
      <c r="G2793" s="18" t="s">
        <v>280</v>
      </c>
      <c r="H2793" s="23" t="str">
        <f t="shared" si="359"/>
        <v>PK200</v>
      </c>
      <c r="I2793" s="23" t="str">
        <f t="shared" si="360"/>
        <v>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17" t="s">
        <v>3311</v>
      </c>
      <c r="B2794" s="18" t="s">
        <v>2503</v>
      </c>
      <c r="C2794" s="18" t="s">
        <v>1748</v>
      </c>
      <c r="D2794" s="54" t="s">
        <v>1582</v>
      </c>
      <c r="E2794" s="18" t="s">
        <v>3302</v>
      </c>
      <c r="F2794" s="20"/>
      <c r="G2794" s="18" t="s">
        <v>3312</v>
      </c>
      <c r="H2794" s="23" t="str">
        <f t="shared" si="359"/>
        <v>PB303</v>
      </c>
      <c r="I2794" s="23" t="str">
        <f t="shared" si="360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17" t="s">
        <v>3313</v>
      </c>
      <c r="B2795" s="18" t="s">
        <v>2503</v>
      </c>
      <c r="C2795" s="18" t="s">
        <v>1748</v>
      </c>
      <c r="D2795" s="54" t="s">
        <v>1582</v>
      </c>
      <c r="E2795" s="18" t="s">
        <v>3302</v>
      </c>
      <c r="F2795" s="20"/>
      <c r="G2795" s="18" t="s">
        <v>658</v>
      </c>
      <c r="H2795" s="23" t="str">
        <f t="shared" si="359"/>
        <v>HM414</v>
      </c>
      <c r="I2795" s="23" t="str">
        <f t="shared" si="360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17" t="s">
        <v>3314</v>
      </c>
      <c r="B2796" s="18" t="s">
        <v>2503</v>
      </c>
      <c r="C2796" s="18" t="s">
        <v>1055</v>
      </c>
      <c r="D2796" s="54" t="s">
        <v>1271</v>
      </c>
      <c r="E2796" s="18" t="s">
        <v>3315</v>
      </c>
      <c r="F2796" s="20"/>
      <c r="G2796" s="18" t="s">
        <v>1833</v>
      </c>
      <c r="H2796" s="23" t="str">
        <f t="shared" ref="H2796:H2800" si="361">IF(RIGHT(G2796,1)="M", LEFT(G2796,LEN(G2796)-1), G2796)</f>
        <v>WB306</v>
      </c>
      <c r="I2796" s="23" t="str">
        <f t="shared" ref="I2796:I2800" si="362">IF(RIGHT(G2796,1)="M","M","Non-M")</f>
        <v>M</v>
      </c>
      <c r="J2796" s="55" t="s">
        <v>2019</v>
      </c>
      <c r="K2796" s="70" t="s">
        <v>445</v>
      </c>
      <c r="L2796" s="38" t="str">
        <f>IF(COUNTIF($E$3:E2796,E2796)=1,K2796,"")</f>
        <v>-</v>
      </c>
    </row>
    <row r="2797" spans="1:12" ht="15" customHeight="1">
      <c r="A2797" s="17" t="s">
        <v>3316</v>
      </c>
      <c r="B2797" s="18" t="s">
        <v>2503</v>
      </c>
      <c r="C2797" s="18" t="s">
        <v>1055</v>
      </c>
      <c r="D2797" s="54" t="s">
        <v>1271</v>
      </c>
      <c r="E2797" s="18" t="s">
        <v>3315</v>
      </c>
      <c r="F2797" s="20"/>
      <c r="G2797" s="18" t="s">
        <v>76</v>
      </c>
      <c r="H2797" s="23" t="str">
        <f t="shared" si="361"/>
        <v>DC101</v>
      </c>
      <c r="I2797" s="23" t="str">
        <f t="shared" si="362"/>
        <v>Non-M</v>
      </c>
      <c r="J2797" s="55"/>
      <c r="K2797" s="70" t="s">
        <v>445</v>
      </c>
      <c r="L2797" s="38" t="str">
        <f>IF(COUNTIF($E$3:E2797,E2797)=1,K2797,"")</f>
        <v/>
      </c>
    </row>
    <row r="2798" spans="1:12" ht="15" customHeight="1">
      <c r="A2798" s="17" t="s">
        <v>3317</v>
      </c>
      <c r="B2798" s="18" t="s">
        <v>2503</v>
      </c>
      <c r="C2798" s="18" t="s">
        <v>1055</v>
      </c>
      <c r="D2798" s="54" t="s">
        <v>1271</v>
      </c>
      <c r="E2798" s="18" t="s">
        <v>3315</v>
      </c>
      <c r="F2798" s="20"/>
      <c r="G2798" s="18" t="s">
        <v>150</v>
      </c>
      <c r="H2798" s="23" t="str">
        <f t="shared" si="361"/>
        <v>DC200</v>
      </c>
      <c r="I2798" s="23" t="str">
        <f t="shared" si="362"/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17" t="s">
        <v>3318</v>
      </c>
      <c r="B2799" s="18" t="s">
        <v>2503</v>
      </c>
      <c r="C2799" s="18" t="s">
        <v>1055</v>
      </c>
      <c r="D2799" s="54" t="s">
        <v>1271</v>
      </c>
      <c r="E2799" s="18" t="s">
        <v>3315</v>
      </c>
      <c r="F2799" s="20"/>
      <c r="G2799" s="18" t="s">
        <v>111</v>
      </c>
      <c r="H2799" s="23" t="str">
        <f t="shared" si="361"/>
        <v>DC300</v>
      </c>
      <c r="I2799" s="23" t="str">
        <f t="shared" si="362"/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17" t="s">
        <v>3319</v>
      </c>
      <c r="B2800" s="18" t="s">
        <v>2503</v>
      </c>
      <c r="C2800" s="18" t="s">
        <v>1055</v>
      </c>
      <c r="D2800" s="54" t="s">
        <v>1271</v>
      </c>
      <c r="E2800" s="18" t="s">
        <v>3315</v>
      </c>
      <c r="F2800" s="20"/>
      <c r="G2800" s="18" t="s">
        <v>191</v>
      </c>
      <c r="H2800" s="23" t="str">
        <f t="shared" si="361"/>
        <v>DC400</v>
      </c>
      <c r="I2800" s="23" t="str">
        <f t="shared" si="362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17" t="s">
        <v>3320</v>
      </c>
      <c r="B2801" s="18" t="s">
        <v>2503</v>
      </c>
      <c r="C2801" s="18" t="s">
        <v>1055</v>
      </c>
      <c r="D2801" s="54" t="s">
        <v>1271</v>
      </c>
      <c r="E2801" s="18" t="s">
        <v>3315</v>
      </c>
      <c r="F2801" s="20"/>
      <c r="G2801" s="18" t="s">
        <v>3168</v>
      </c>
      <c r="H2801" s="23" t="str">
        <f t="shared" ref="H2801:H2805" si="363">IF(RIGHT(G2801,1)="M", LEFT(G2801,LEN(G2801)-1), G2801)</f>
        <v>PK204</v>
      </c>
      <c r="I2801" s="23" t="str">
        <f t="shared" ref="I2801:I2805" si="364">IF(RIGHT(G2801,1)="M","M","Non-M")</f>
        <v>M</v>
      </c>
      <c r="J2801" s="55" t="s">
        <v>3199</v>
      </c>
      <c r="K2801" s="70" t="s">
        <v>445</v>
      </c>
      <c r="L2801" s="38" t="str">
        <f>IF(COUNTIF($E$3:E2801,E2801)=1,K2801,"")</f>
        <v/>
      </c>
    </row>
    <row r="2802" spans="1:12" ht="15" customHeight="1">
      <c r="A2802" s="17" t="s">
        <v>3321</v>
      </c>
      <c r="B2802" s="18" t="s">
        <v>2503</v>
      </c>
      <c r="C2802" s="18" t="s">
        <v>1055</v>
      </c>
      <c r="D2802" s="54" t="s">
        <v>1271</v>
      </c>
      <c r="E2802" s="18" t="s">
        <v>3315</v>
      </c>
      <c r="F2802" s="20"/>
      <c r="G2802" s="18" t="s">
        <v>194</v>
      </c>
      <c r="H2802" s="23" t="str">
        <f t="shared" si="363"/>
        <v>PB204</v>
      </c>
      <c r="I2802" s="23" t="str">
        <f t="shared" si="364"/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17" t="s">
        <v>3322</v>
      </c>
      <c r="B2803" s="18" t="s">
        <v>2503</v>
      </c>
      <c r="C2803" s="18" t="s">
        <v>1055</v>
      </c>
      <c r="D2803" s="54" t="s">
        <v>1271</v>
      </c>
      <c r="E2803" s="18" t="s">
        <v>3315</v>
      </c>
      <c r="F2803" s="20"/>
      <c r="G2803" s="18" t="s">
        <v>1578</v>
      </c>
      <c r="H2803" s="23" t="str">
        <f t="shared" si="363"/>
        <v>JS400</v>
      </c>
      <c r="I2803" s="23" t="str">
        <f t="shared" si="364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17" t="s">
        <v>3323</v>
      </c>
      <c r="B2804" s="18" t="s">
        <v>2503</v>
      </c>
      <c r="C2804" s="18" t="s">
        <v>1055</v>
      </c>
      <c r="D2804" s="54" t="s">
        <v>1271</v>
      </c>
      <c r="E2804" s="18" t="s">
        <v>3315</v>
      </c>
      <c r="F2804" s="20"/>
      <c r="G2804" s="18" t="s">
        <v>1619</v>
      </c>
      <c r="H2804" s="23" t="str">
        <f t="shared" si="363"/>
        <v>JS121</v>
      </c>
      <c r="I2804" s="23" t="str">
        <f t="shared" si="364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17" t="s">
        <v>3324</v>
      </c>
      <c r="B2805" s="18" t="s">
        <v>2503</v>
      </c>
      <c r="C2805" s="18" t="s">
        <v>1055</v>
      </c>
      <c r="D2805" s="54" t="s">
        <v>1271</v>
      </c>
      <c r="E2805" s="18" t="s">
        <v>3315</v>
      </c>
      <c r="F2805" s="20"/>
      <c r="G2805" s="18" t="s">
        <v>1565</v>
      </c>
      <c r="H2805" s="23" t="str">
        <f t="shared" si="363"/>
        <v>JS105</v>
      </c>
      <c r="I2805" s="23" t="str">
        <f t="shared" si="364"/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17" t="s">
        <v>3325</v>
      </c>
      <c r="B2806" s="18" t="s">
        <v>2503</v>
      </c>
      <c r="C2806" s="18" t="s">
        <v>1055</v>
      </c>
      <c r="D2806" s="54" t="s">
        <v>1271</v>
      </c>
      <c r="E2806" s="18" t="s">
        <v>3315</v>
      </c>
      <c r="F2806" s="20"/>
      <c r="G2806" s="18" t="s">
        <v>1592</v>
      </c>
      <c r="H2806" s="23" t="str">
        <f>IF(RIGHT(G2806,1)="M", LEFT(G2806,LEN(G2806)-1), G2806)</f>
        <v>HM702</v>
      </c>
      <c r="I2806" s="23" t="str">
        <f>IF(RIGHT(G2806,1)="M","M","Non-M")</f>
        <v>Non-M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17" t="s">
        <v>3326</v>
      </c>
      <c r="B2807" s="18" t="s">
        <v>2503</v>
      </c>
      <c r="C2807" s="18" t="s">
        <v>1055</v>
      </c>
      <c r="D2807" s="54" t="s">
        <v>1271</v>
      </c>
      <c r="E2807" s="18" t="s">
        <v>3315</v>
      </c>
      <c r="F2807" s="20"/>
      <c r="G2807" s="18" t="s">
        <v>693</v>
      </c>
      <c r="H2807" s="23" t="str">
        <f>IF(RIGHT(G2807,1)="M", LEFT(G2807,LEN(G2807)-1), G2807)</f>
        <v>HM506</v>
      </c>
      <c r="I2807" s="23" t="str">
        <f>IF(RIGHT(G2807,1)="M","M","Non-M")</f>
        <v>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17" t="s">
        <v>3327</v>
      </c>
      <c r="B2808" s="18" t="s">
        <v>1533</v>
      </c>
      <c r="C2808" s="18" t="s">
        <v>895</v>
      </c>
      <c r="D2808" s="70" t="s">
        <v>1668</v>
      </c>
      <c r="E2808" s="18" t="s">
        <v>3328</v>
      </c>
      <c r="F2808" s="20"/>
      <c r="G2808" s="18" t="s">
        <v>1280</v>
      </c>
      <c r="H2808" s="23" t="str">
        <f t="shared" ref="H2808:H2810" si="365">IF(RIGHT(G2808,1)="M", LEFT(G2808,LEN(G2808)-1), G2808)</f>
        <v>JS111</v>
      </c>
      <c r="I2808" s="23" t="str">
        <f t="shared" ref="I2808:I2810" si="366">IF(RIGHT(G2808,1)="M","M","Non-M")</f>
        <v>Non-M</v>
      </c>
      <c r="J2808" s="55"/>
      <c r="K2808" s="70" t="s">
        <v>445</v>
      </c>
      <c r="L2808" s="38" t="str">
        <f>IF(COUNTIF($E$3:E2808,E2808)=1,K2808,"")</f>
        <v>-</v>
      </c>
    </row>
    <row r="2809" spans="1:12" ht="15" customHeight="1">
      <c r="A2809" s="17" t="s">
        <v>3329</v>
      </c>
      <c r="B2809" s="18" t="s">
        <v>1533</v>
      </c>
      <c r="C2809" s="18" t="s">
        <v>895</v>
      </c>
      <c r="D2809" s="70" t="s">
        <v>1668</v>
      </c>
      <c r="E2809" s="18" t="s">
        <v>3328</v>
      </c>
      <c r="F2809" s="20"/>
      <c r="G2809" s="18" t="s">
        <v>368</v>
      </c>
      <c r="H2809" s="23" t="str">
        <f t="shared" si="365"/>
        <v>NK510</v>
      </c>
      <c r="I2809" s="23" t="str">
        <f t="shared" si="366"/>
        <v>Non-M</v>
      </c>
      <c r="J2809" s="55"/>
      <c r="K2809" s="70" t="s">
        <v>445</v>
      </c>
      <c r="L2809" s="38" t="str">
        <f>IF(COUNTIF($E$3:E2809,E2809)=1,K2809,"")</f>
        <v/>
      </c>
    </row>
    <row r="2810" spans="1:12" ht="15" customHeight="1">
      <c r="A2810" s="17" t="s">
        <v>3330</v>
      </c>
      <c r="B2810" s="18" t="s">
        <v>1533</v>
      </c>
      <c r="C2810" s="18" t="s">
        <v>895</v>
      </c>
      <c r="D2810" s="70" t="s">
        <v>1668</v>
      </c>
      <c r="E2810" s="18" t="s">
        <v>3328</v>
      </c>
      <c r="F2810" s="20"/>
      <c r="G2810" s="18" t="s">
        <v>421</v>
      </c>
      <c r="H2810" s="23" t="str">
        <f t="shared" si="365"/>
        <v>CL502</v>
      </c>
      <c r="I2810" s="23" t="str">
        <f t="shared" si="366"/>
        <v>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17" t="s">
        <v>3331</v>
      </c>
      <c r="B2811" s="18" t="s">
        <v>1533</v>
      </c>
      <c r="C2811" s="18" t="s">
        <v>895</v>
      </c>
      <c r="D2811" s="70" t="s">
        <v>1668</v>
      </c>
      <c r="E2811" s="18" t="s">
        <v>3328</v>
      </c>
      <c r="F2811" s="20"/>
      <c r="G2811" s="18" t="s">
        <v>1274</v>
      </c>
      <c r="H2811" s="23" t="str">
        <f t="shared" ref="H2811:H2812" si="367">IF(RIGHT(G2811,1)="M", LEFT(G2811,LEN(G2811)-1), G2811)</f>
        <v>ZP101</v>
      </c>
      <c r="I2811" s="23" t="str">
        <f t="shared" ref="I2811:I2812" si="368">IF(RIGHT(G2811,1)="M","M","Non-M")</f>
        <v>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17" t="s">
        <v>3332</v>
      </c>
      <c r="B2812" s="18" t="s">
        <v>1533</v>
      </c>
      <c r="C2812" s="18" t="s">
        <v>895</v>
      </c>
      <c r="D2812" s="70" t="s">
        <v>1668</v>
      </c>
      <c r="E2812" s="18" t="s">
        <v>3328</v>
      </c>
      <c r="F2812" s="20"/>
      <c r="G2812" s="18" t="s">
        <v>1417</v>
      </c>
      <c r="H2812" s="23" t="str">
        <f t="shared" si="367"/>
        <v>JS105</v>
      </c>
      <c r="I2812" s="23" t="str">
        <f t="shared" si="368"/>
        <v>M</v>
      </c>
      <c r="J2812" s="55" t="s">
        <v>1515</v>
      </c>
      <c r="K2812" s="70" t="s">
        <v>445</v>
      </c>
      <c r="L2812" s="38" t="str">
        <f>IF(COUNTIF($E$3:E2812,E2812)=1,K2812,"")</f>
        <v/>
      </c>
    </row>
    <row r="2813" spans="1:12" ht="15" customHeight="1">
      <c r="A2813" s="17" t="s">
        <v>3333</v>
      </c>
      <c r="B2813" s="18" t="s">
        <v>1533</v>
      </c>
      <c r="C2813" s="18" t="s">
        <v>895</v>
      </c>
      <c r="D2813" s="54" t="s">
        <v>1668</v>
      </c>
      <c r="E2813" s="18" t="s">
        <v>3328</v>
      </c>
      <c r="F2813" s="20"/>
      <c r="G2813" s="18" t="s">
        <v>3114</v>
      </c>
      <c r="H2813" s="23" t="str">
        <f>IF(RIGHT(G2813,1)="M", LEFT(G2813,LEN(G2813)-1), G2813)</f>
        <v>PK202</v>
      </c>
      <c r="I2813" s="23" t="str">
        <f>IF(RIGHT(G2813,1)="M","M","Non-M")</f>
        <v>M</v>
      </c>
      <c r="J2813" s="55" t="s">
        <v>3334</v>
      </c>
      <c r="K2813" s="70" t="s">
        <v>445</v>
      </c>
      <c r="L2813" s="38" t="str">
        <f>IF(COUNTIF($E$3:E2813,E2813)=1,K2813,"")</f>
        <v/>
      </c>
    </row>
    <row r="2814" spans="1:12" ht="15" customHeight="1">
      <c r="A2814" s="17" t="s">
        <v>3335</v>
      </c>
      <c r="B2814" s="18" t="s">
        <v>1533</v>
      </c>
      <c r="C2814" s="18" t="s">
        <v>895</v>
      </c>
      <c r="D2814" s="54" t="s">
        <v>1668</v>
      </c>
      <c r="E2814" s="18" t="s">
        <v>3328</v>
      </c>
      <c r="F2814" s="20"/>
      <c r="G2814" s="18" t="s">
        <v>1278</v>
      </c>
      <c r="H2814" s="23" t="str">
        <f t="shared" ref="H2814:H2816" si="369">IF(RIGHT(G2814,1)="M", LEFT(G2814,LEN(G2814)-1), G2814)</f>
        <v>PB206</v>
      </c>
      <c r="I2814" s="23" t="str">
        <f t="shared" ref="I2814:I2816" si="370">IF(RIGHT(G2814,1)="M","M","Non-M")</f>
        <v>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17" t="s">
        <v>3336</v>
      </c>
      <c r="B2815" s="18" t="s">
        <v>1533</v>
      </c>
      <c r="C2815" s="18" t="s">
        <v>895</v>
      </c>
      <c r="D2815" s="54" t="s">
        <v>1668</v>
      </c>
      <c r="E2815" s="18" t="s">
        <v>3328</v>
      </c>
      <c r="F2815" s="20"/>
      <c r="G2815" s="18" t="s">
        <v>86</v>
      </c>
      <c r="H2815" s="23" t="str">
        <f t="shared" si="369"/>
        <v>HM500</v>
      </c>
      <c r="I2815" s="23" t="str">
        <f t="shared" si="370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17" t="s">
        <v>3337</v>
      </c>
      <c r="B2816" s="18" t="s">
        <v>1533</v>
      </c>
      <c r="C2816" s="18" t="s">
        <v>895</v>
      </c>
      <c r="D2816" s="54" t="s">
        <v>1668</v>
      </c>
      <c r="E2816" s="18" t="s">
        <v>3328</v>
      </c>
      <c r="F2816" s="20"/>
      <c r="G2816" s="18" t="s">
        <v>196</v>
      </c>
      <c r="H2816" s="23" t="str">
        <f t="shared" si="369"/>
        <v>HM504</v>
      </c>
      <c r="I2816" s="23" t="str">
        <f t="shared" si="370"/>
        <v>Non-M</v>
      </c>
      <c r="J2816" s="55"/>
      <c r="K2816" s="70" t="s">
        <v>445</v>
      </c>
      <c r="L2816" s="38" t="str">
        <f>IF(COUNTIF($E$3:E2816,E2816)=1,K2816,"")</f>
        <v/>
      </c>
    </row>
    <row r="2817" spans="1:12" ht="15" customHeight="1">
      <c r="A2817" s="17" t="s">
        <v>3338</v>
      </c>
      <c r="B2817" s="18" t="s">
        <v>1533</v>
      </c>
      <c r="C2817" s="18" t="s">
        <v>14</v>
      </c>
      <c r="D2817" s="54" t="s">
        <v>1668</v>
      </c>
      <c r="E2817" s="18" t="s">
        <v>15</v>
      </c>
      <c r="F2817" s="20"/>
      <c r="G2817" s="18" t="s">
        <v>1280</v>
      </c>
      <c r="H2817" s="23" t="str">
        <f t="shared" ref="H2817:H2842" si="371">IF(RIGHT(G2817,1)="M", LEFT(G2817,LEN(G2817)-1), G2817)</f>
        <v>JS111</v>
      </c>
      <c r="I2817" s="23" t="str">
        <f t="shared" ref="I2817:I2842" si="372">IF(RIGHT(G2817,1)="M","M","Non-M")</f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17" t="s">
        <v>3339</v>
      </c>
      <c r="B2818" s="18" t="s">
        <v>1533</v>
      </c>
      <c r="C2818" s="18" t="s">
        <v>14</v>
      </c>
      <c r="D2818" s="54" t="s">
        <v>1668</v>
      </c>
      <c r="E2818" s="18" t="s">
        <v>15</v>
      </c>
      <c r="F2818" s="20"/>
      <c r="G2818" s="18" t="s">
        <v>941</v>
      </c>
      <c r="H2818" s="23" t="str">
        <f t="shared" si="371"/>
        <v>ZP100</v>
      </c>
      <c r="I2818" s="23" t="str">
        <f t="shared" si="372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17" t="s">
        <v>3340</v>
      </c>
      <c r="B2819" s="18" t="s">
        <v>1533</v>
      </c>
      <c r="C2819" s="18" t="s">
        <v>14</v>
      </c>
      <c r="D2819" s="54" t="s">
        <v>1668</v>
      </c>
      <c r="E2819" s="18" t="s">
        <v>15</v>
      </c>
      <c r="F2819" s="20"/>
      <c r="G2819" s="18" t="s">
        <v>368</v>
      </c>
      <c r="H2819" s="23" t="str">
        <f t="shared" si="371"/>
        <v>NK510</v>
      </c>
      <c r="I2819" s="23" t="str">
        <f t="shared" si="372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17" t="s">
        <v>3341</v>
      </c>
      <c r="B2820" s="18" t="s">
        <v>1533</v>
      </c>
      <c r="C2820" s="18" t="s">
        <v>14</v>
      </c>
      <c r="D2820" s="54" t="s">
        <v>1668</v>
      </c>
      <c r="E2820" s="18" t="s">
        <v>15</v>
      </c>
      <c r="F2820" s="20"/>
      <c r="G2820" s="18" t="s">
        <v>24</v>
      </c>
      <c r="H2820" s="23" t="str">
        <f t="shared" si="371"/>
        <v>PK207</v>
      </c>
      <c r="I2820" s="23" t="str">
        <f t="shared" si="372"/>
        <v>Non-M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17" t="s">
        <v>3342</v>
      </c>
      <c r="B2821" s="18" t="s">
        <v>1533</v>
      </c>
      <c r="C2821" s="18" t="s">
        <v>14</v>
      </c>
      <c r="D2821" s="54" t="s">
        <v>1668</v>
      </c>
      <c r="E2821" s="18" t="s">
        <v>15</v>
      </c>
      <c r="F2821" s="20"/>
      <c r="G2821" s="18" t="s">
        <v>586</v>
      </c>
      <c r="H2821" s="23" t="str">
        <f t="shared" si="371"/>
        <v>HM703</v>
      </c>
      <c r="I2821" s="23" t="str">
        <f t="shared" si="372"/>
        <v>M</v>
      </c>
      <c r="J2821" s="55"/>
      <c r="K2821" s="70" t="s">
        <v>445</v>
      </c>
      <c r="L2821" s="38" t="str">
        <f>IF(COUNTIF($E$3:E2821,E2821)=1,K2821,"")</f>
        <v/>
      </c>
    </row>
    <row r="2822" spans="1:12" ht="15" customHeight="1">
      <c r="A2822" s="17" t="s">
        <v>3343</v>
      </c>
      <c r="B2822" s="18" t="s">
        <v>1533</v>
      </c>
      <c r="C2822" s="18" t="s">
        <v>14</v>
      </c>
      <c r="D2822" s="54" t="s">
        <v>1668</v>
      </c>
      <c r="E2822" s="18" t="s">
        <v>15</v>
      </c>
      <c r="F2822" s="20"/>
      <c r="G2822" s="18" t="s">
        <v>732</v>
      </c>
      <c r="H2822" s="23" t="str">
        <f t="shared" si="371"/>
        <v>HM502</v>
      </c>
      <c r="I2822" s="23" t="str">
        <f t="shared" si="372"/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17" t="s">
        <v>3344</v>
      </c>
      <c r="B2823" s="18" t="s">
        <v>1533</v>
      </c>
      <c r="C2823" s="18" t="s">
        <v>14</v>
      </c>
      <c r="D2823" s="54" t="s">
        <v>1668</v>
      </c>
      <c r="E2823" s="18" t="s">
        <v>15</v>
      </c>
      <c r="F2823" s="20"/>
      <c r="G2823" s="18" t="s">
        <v>3345</v>
      </c>
      <c r="H2823" s="23" t="str">
        <f t="shared" si="371"/>
        <v>TH203</v>
      </c>
      <c r="I2823" s="23" t="str">
        <f t="shared" si="372"/>
        <v>Non-M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17" t="s">
        <v>3346</v>
      </c>
      <c r="B2824" s="18" t="s">
        <v>1533</v>
      </c>
      <c r="C2824" s="18" t="s">
        <v>14</v>
      </c>
      <c r="D2824" s="54" t="s">
        <v>1668</v>
      </c>
      <c r="E2824" s="18" t="s">
        <v>15</v>
      </c>
      <c r="F2824" s="20"/>
      <c r="G2824" s="18" t="s">
        <v>392</v>
      </c>
      <c r="H2824" s="23" t="str">
        <f t="shared" si="371"/>
        <v>HM202</v>
      </c>
      <c r="I2824" s="23" t="str">
        <f t="shared" si="372"/>
        <v>M</v>
      </c>
      <c r="J2824" s="55" t="s">
        <v>1774</v>
      </c>
      <c r="K2824" s="70" t="s">
        <v>445</v>
      </c>
      <c r="L2824" s="38" t="str">
        <f>IF(COUNTIF($E$3:E2824,E2824)=1,K2824,"")</f>
        <v/>
      </c>
    </row>
    <row r="2825" spans="1:12" ht="15" customHeight="1">
      <c r="A2825" s="17" t="s">
        <v>3347</v>
      </c>
      <c r="B2825" s="18" t="s">
        <v>1533</v>
      </c>
      <c r="C2825" s="18" t="s">
        <v>14</v>
      </c>
      <c r="D2825" s="54" t="s">
        <v>1668</v>
      </c>
      <c r="E2825" s="18" t="s">
        <v>15</v>
      </c>
      <c r="F2825" s="20"/>
      <c r="G2825" s="18" t="s">
        <v>3035</v>
      </c>
      <c r="H2825" s="23" t="str">
        <f t="shared" si="371"/>
        <v>DC102</v>
      </c>
      <c r="I2825" s="23" t="str">
        <f t="shared" si="372"/>
        <v>M</v>
      </c>
      <c r="J2825" s="55"/>
      <c r="K2825" s="70" t="s">
        <v>445</v>
      </c>
      <c r="L2825" s="38" t="str">
        <f>IF(COUNTIF($E$3:E2825,E2825)=1,K2825,"")</f>
        <v/>
      </c>
    </row>
    <row r="2826" spans="1:12" ht="15" customHeight="1">
      <c r="A2826" s="17" t="s">
        <v>3348</v>
      </c>
      <c r="B2826" s="61" t="s">
        <v>1533</v>
      </c>
      <c r="C2826" s="61" t="s">
        <v>14</v>
      </c>
      <c r="D2826" s="54" t="s">
        <v>1668</v>
      </c>
      <c r="E2826" s="61" t="s">
        <v>15</v>
      </c>
      <c r="F2826" s="63"/>
      <c r="G2826" s="61" t="s">
        <v>2262</v>
      </c>
      <c r="H2826" s="64" t="str">
        <f t="shared" si="371"/>
        <v>HD702</v>
      </c>
      <c r="I2826" s="64" t="str">
        <f t="shared" si="372"/>
        <v>Non-M</v>
      </c>
      <c r="J2826" s="66"/>
      <c r="K2826" s="70" t="s">
        <v>445</v>
      </c>
      <c r="L2826" s="38" t="str">
        <f>IF(COUNTIF($E$3:E2826,E2826)=1,K2826,"")</f>
        <v/>
      </c>
    </row>
    <row r="2827" spans="1:12" ht="15" customHeight="1">
      <c r="A2827" s="17" t="s">
        <v>3349</v>
      </c>
      <c r="B2827" s="18" t="s">
        <v>1533</v>
      </c>
      <c r="C2827" s="18" t="s">
        <v>14</v>
      </c>
      <c r="D2827" s="54" t="s">
        <v>1668</v>
      </c>
      <c r="E2827" s="18" t="s">
        <v>3350</v>
      </c>
      <c r="F2827" s="20"/>
      <c r="G2827" s="18" t="s">
        <v>1280</v>
      </c>
      <c r="H2827" s="23" t="str">
        <f t="shared" si="371"/>
        <v>JS111</v>
      </c>
      <c r="I2827" s="23" t="str">
        <f t="shared" si="372"/>
        <v>Non-M</v>
      </c>
      <c r="J2827" s="55"/>
      <c r="K2827" s="70" t="s">
        <v>445</v>
      </c>
      <c r="L2827" s="38" t="str">
        <f>IF(COUNTIF($E$3:E2827,E2827)=1,K2827,"")</f>
        <v>-</v>
      </c>
    </row>
    <row r="2828" spans="1:12" ht="15" customHeight="1">
      <c r="A2828" s="17" t="s">
        <v>3351</v>
      </c>
      <c r="B2828" s="18" t="s">
        <v>1533</v>
      </c>
      <c r="C2828" s="18" t="s">
        <v>14</v>
      </c>
      <c r="D2828" s="54" t="s">
        <v>1668</v>
      </c>
      <c r="E2828" s="18" t="s">
        <v>3350</v>
      </c>
      <c r="F2828" s="20"/>
      <c r="G2828" s="18" t="s">
        <v>941</v>
      </c>
      <c r="H2828" s="23" t="str">
        <f t="shared" si="371"/>
        <v>ZP100</v>
      </c>
      <c r="I2828" s="23" t="str">
        <f t="shared" si="372"/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17" t="s">
        <v>3352</v>
      </c>
      <c r="B2829" s="18" t="s">
        <v>1533</v>
      </c>
      <c r="C2829" s="18" t="s">
        <v>14</v>
      </c>
      <c r="D2829" s="54" t="s">
        <v>1668</v>
      </c>
      <c r="E2829" s="18" t="s">
        <v>3350</v>
      </c>
      <c r="F2829" s="20"/>
      <c r="G2829" s="18" t="s">
        <v>368</v>
      </c>
      <c r="H2829" s="23" t="str">
        <f t="shared" si="371"/>
        <v>NK510</v>
      </c>
      <c r="I2829" s="23" t="str">
        <f t="shared" si="372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17" t="s">
        <v>3353</v>
      </c>
      <c r="B2830" s="18" t="s">
        <v>1533</v>
      </c>
      <c r="C2830" s="18" t="s">
        <v>14</v>
      </c>
      <c r="D2830" s="54" t="s">
        <v>1668</v>
      </c>
      <c r="E2830" s="18" t="s">
        <v>3350</v>
      </c>
      <c r="F2830" s="20"/>
      <c r="G2830" s="18" t="s">
        <v>24</v>
      </c>
      <c r="H2830" s="23" t="str">
        <f t="shared" si="371"/>
        <v>PK207</v>
      </c>
      <c r="I2830" s="23" t="str">
        <f t="shared" si="372"/>
        <v>Non-M</v>
      </c>
      <c r="J2830" s="55"/>
      <c r="K2830" s="70" t="s">
        <v>445</v>
      </c>
      <c r="L2830" s="38" t="str">
        <f>IF(COUNTIF($E$3:E2830,E2830)=1,K2830,"")</f>
        <v/>
      </c>
    </row>
    <row r="2831" spans="1:12" ht="15" customHeight="1">
      <c r="A2831" s="17" t="s">
        <v>3354</v>
      </c>
      <c r="B2831" s="18" t="s">
        <v>1533</v>
      </c>
      <c r="C2831" s="18" t="s">
        <v>14</v>
      </c>
      <c r="D2831" s="54" t="s">
        <v>1668</v>
      </c>
      <c r="E2831" s="18" t="s">
        <v>3350</v>
      </c>
      <c r="F2831" s="20"/>
      <c r="G2831" s="18" t="s">
        <v>586</v>
      </c>
      <c r="H2831" s="23" t="str">
        <f t="shared" si="371"/>
        <v>HM703</v>
      </c>
      <c r="I2831" s="23" t="str">
        <f t="shared" si="372"/>
        <v>M</v>
      </c>
      <c r="J2831" s="55"/>
      <c r="K2831" s="70" t="s">
        <v>445</v>
      </c>
      <c r="L2831" s="38" t="str">
        <f>IF(COUNTIF($E$3:E2831,E2831)=1,K2831,"")</f>
        <v/>
      </c>
    </row>
    <row r="2832" spans="1:12" ht="15" customHeight="1">
      <c r="A2832" s="17" t="s">
        <v>3355</v>
      </c>
      <c r="B2832" s="18" t="s">
        <v>1533</v>
      </c>
      <c r="C2832" s="18" t="s">
        <v>14</v>
      </c>
      <c r="D2832" s="54" t="s">
        <v>1668</v>
      </c>
      <c r="E2832" s="18" t="s">
        <v>3350</v>
      </c>
      <c r="F2832" s="20"/>
      <c r="G2832" s="18" t="s">
        <v>732</v>
      </c>
      <c r="H2832" s="23" t="str">
        <f t="shared" si="371"/>
        <v>HM502</v>
      </c>
      <c r="I2832" s="23" t="str">
        <f t="shared" si="372"/>
        <v>Non-M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17" t="s">
        <v>3356</v>
      </c>
      <c r="B2833" s="18" t="s">
        <v>1533</v>
      </c>
      <c r="C2833" s="18" t="s">
        <v>14</v>
      </c>
      <c r="D2833" s="54" t="s">
        <v>1668</v>
      </c>
      <c r="E2833" s="18" t="s">
        <v>3350</v>
      </c>
      <c r="F2833" s="20"/>
      <c r="G2833" s="18" t="s">
        <v>3345</v>
      </c>
      <c r="H2833" s="23" t="str">
        <f t="shared" si="371"/>
        <v>TH203</v>
      </c>
      <c r="I2833" s="23" t="str">
        <f t="shared" si="372"/>
        <v>Non-M</v>
      </c>
      <c r="J2833" s="55"/>
      <c r="K2833" s="70" t="s">
        <v>445</v>
      </c>
      <c r="L2833" s="38" t="str">
        <f>IF(COUNTIF($E$3:E2833,E2833)=1,K2833,"")</f>
        <v/>
      </c>
    </row>
    <row r="2834" spans="1:12" ht="15" customHeight="1">
      <c r="A2834" s="17" t="s">
        <v>3357</v>
      </c>
      <c r="B2834" s="18" t="s">
        <v>1533</v>
      </c>
      <c r="C2834" s="18" t="s">
        <v>14</v>
      </c>
      <c r="D2834" s="54" t="s">
        <v>1668</v>
      </c>
      <c r="E2834" s="18" t="s">
        <v>3350</v>
      </c>
      <c r="F2834" s="20"/>
      <c r="G2834" s="18" t="s">
        <v>392</v>
      </c>
      <c r="H2834" s="23" t="str">
        <f t="shared" si="371"/>
        <v>HM202</v>
      </c>
      <c r="I2834" s="23" t="str">
        <f t="shared" si="372"/>
        <v>M</v>
      </c>
      <c r="J2834" s="55" t="s">
        <v>1774</v>
      </c>
      <c r="K2834" s="70" t="s">
        <v>445</v>
      </c>
      <c r="L2834" s="38" t="str">
        <f>IF(COUNTIF($E$3:E2834,E2834)=1,K2834,"")</f>
        <v/>
      </c>
    </row>
    <row r="2835" spans="1:12" ht="15" customHeight="1">
      <c r="A2835" s="17" t="s">
        <v>3358</v>
      </c>
      <c r="B2835" s="18" t="s">
        <v>1533</v>
      </c>
      <c r="C2835" s="18" t="s">
        <v>14</v>
      </c>
      <c r="D2835" s="54" t="s">
        <v>1668</v>
      </c>
      <c r="E2835" s="18" t="s">
        <v>3350</v>
      </c>
      <c r="F2835" s="20"/>
      <c r="G2835" s="18" t="s">
        <v>3035</v>
      </c>
      <c r="H2835" s="23" t="str">
        <f t="shared" si="371"/>
        <v>DC102</v>
      </c>
      <c r="I2835" s="23" t="str">
        <f t="shared" si="372"/>
        <v>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17" t="s">
        <v>3359</v>
      </c>
      <c r="B2836" s="61" t="s">
        <v>1533</v>
      </c>
      <c r="C2836" s="61" t="s">
        <v>14</v>
      </c>
      <c r="D2836" s="54" t="s">
        <v>1668</v>
      </c>
      <c r="E2836" s="61" t="s">
        <v>3350</v>
      </c>
      <c r="F2836" s="63"/>
      <c r="G2836" s="61" t="s">
        <v>2262</v>
      </c>
      <c r="H2836" s="64" t="str">
        <f t="shared" si="371"/>
        <v>HD702</v>
      </c>
      <c r="I2836" s="64" t="str">
        <f t="shared" si="372"/>
        <v>Non-M</v>
      </c>
      <c r="J2836" s="66"/>
      <c r="K2836" s="70" t="s">
        <v>445</v>
      </c>
      <c r="L2836" s="38" t="str">
        <f>IF(COUNTIF($E$3:E2836,E2836)=1,K2836,"")</f>
        <v/>
      </c>
    </row>
    <row r="2837" spans="1:12" ht="15" customHeight="1">
      <c r="A2837" s="17" t="s">
        <v>3360</v>
      </c>
      <c r="B2837" s="18" t="s">
        <v>1533</v>
      </c>
      <c r="C2837" s="18" t="s">
        <v>14</v>
      </c>
      <c r="D2837" s="54" t="s">
        <v>1668</v>
      </c>
      <c r="E2837" s="18" t="s">
        <v>3361</v>
      </c>
      <c r="F2837" s="20"/>
      <c r="G2837" s="18" t="s">
        <v>1280</v>
      </c>
      <c r="H2837" s="23" t="str">
        <f t="shared" si="371"/>
        <v>JS111</v>
      </c>
      <c r="I2837" s="23" t="str">
        <f t="shared" si="372"/>
        <v>Non-M</v>
      </c>
      <c r="J2837" s="55"/>
      <c r="K2837" s="70" t="s">
        <v>445</v>
      </c>
      <c r="L2837" s="38" t="str">
        <f>IF(COUNTIF($E$3:E2837,E2837)=1,K2837,"")</f>
        <v>-</v>
      </c>
    </row>
    <row r="2838" spans="1:12" ht="15" customHeight="1">
      <c r="A2838" s="17" t="s">
        <v>3362</v>
      </c>
      <c r="B2838" s="18" t="s">
        <v>1533</v>
      </c>
      <c r="C2838" s="18" t="s">
        <v>14</v>
      </c>
      <c r="D2838" s="54" t="s">
        <v>1668</v>
      </c>
      <c r="E2838" s="18" t="s">
        <v>3361</v>
      </c>
      <c r="F2838" s="20"/>
      <c r="G2838" s="18" t="s">
        <v>135</v>
      </c>
      <c r="H2838" s="23" t="str">
        <f t="shared" si="371"/>
        <v>JS124</v>
      </c>
      <c r="I2838" s="23" t="str">
        <f t="shared" si="372"/>
        <v>Non-M</v>
      </c>
      <c r="J2838" s="55" t="s">
        <v>3363</v>
      </c>
      <c r="K2838" s="70" t="s">
        <v>445</v>
      </c>
      <c r="L2838" s="38" t="str">
        <f>IF(COUNTIF($E$3:E2838,E2838)=1,K2838,"")</f>
        <v/>
      </c>
    </row>
    <row r="2839" spans="1:12" ht="15" customHeight="1">
      <c r="A2839" s="17" t="s">
        <v>3364</v>
      </c>
      <c r="B2839" s="18" t="s">
        <v>1533</v>
      </c>
      <c r="C2839" s="18" t="s">
        <v>14</v>
      </c>
      <c r="D2839" s="54" t="s">
        <v>1668</v>
      </c>
      <c r="E2839" s="18" t="s">
        <v>3361</v>
      </c>
      <c r="F2839" s="20"/>
      <c r="G2839" s="18" t="s">
        <v>3365</v>
      </c>
      <c r="H2839" s="23" t="str">
        <f t="shared" si="371"/>
        <v>NK505</v>
      </c>
      <c r="I2839" s="23" t="str">
        <f t="shared" si="372"/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17" t="s">
        <v>3366</v>
      </c>
      <c r="B2840" s="18" t="s">
        <v>1533</v>
      </c>
      <c r="C2840" s="18" t="s">
        <v>14</v>
      </c>
      <c r="D2840" s="54" t="s">
        <v>1668</v>
      </c>
      <c r="E2840" s="18" t="s">
        <v>3361</v>
      </c>
      <c r="F2840" s="20"/>
      <c r="G2840" s="18" t="s">
        <v>1827</v>
      </c>
      <c r="H2840" s="23" t="str">
        <f t="shared" si="371"/>
        <v>LP104</v>
      </c>
      <c r="I2840" s="23" t="str">
        <f t="shared" si="372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17" t="s">
        <v>3367</v>
      </c>
      <c r="B2841" s="18" t="s">
        <v>1533</v>
      </c>
      <c r="C2841" s="18" t="s">
        <v>14</v>
      </c>
      <c r="D2841" s="54" t="s">
        <v>1668</v>
      </c>
      <c r="E2841" s="18" t="s">
        <v>3361</v>
      </c>
      <c r="F2841" s="20"/>
      <c r="G2841" s="18" t="s">
        <v>941</v>
      </c>
      <c r="H2841" s="23" t="str">
        <f t="shared" si="371"/>
        <v>ZP100</v>
      </c>
      <c r="I2841" s="23" t="str">
        <f t="shared" si="372"/>
        <v>Non-M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17" t="s">
        <v>3368</v>
      </c>
      <c r="B2842" s="18" t="s">
        <v>1533</v>
      </c>
      <c r="C2842" s="18" t="s">
        <v>14</v>
      </c>
      <c r="D2842" s="54" t="s">
        <v>1668</v>
      </c>
      <c r="E2842" s="18" t="s">
        <v>3361</v>
      </c>
      <c r="F2842" s="20"/>
      <c r="G2842" s="18" t="s">
        <v>42</v>
      </c>
      <c r="H2842" s="23" t="str">
        <f t="shared" si="371"/>
        <v>HM203</v>
      </c>
      <c r="I2842" s="23" t="str">
        <f t="shared" si="372"/>
        <v>Non-M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17" t="s">
        <v>3369</v>
      </c>
      <c r="B2843" s="18" t="s">
        <v>2503</v>
      </c>
      <c r="C2843" s="18" t="s">
        <v>289</v>
      </c>
      <c r="D2843" s="54" t="s">
        <v>1271</v>
      </c>
      <c r="E2843" s="18" t="s">
        <v>3370</v>
      </c>
      <c r="F2843" s="20"/>
      <c r="G2843" s="18" t="s">
        <v>1504</v>
      </c>
      <c r="H2843" s="23" t="str">
        <f t="shared" ref="H2843:H2906" si="373">IF(RIGHT(G2843,1)="M", LEFT(G2843,LEN(G2843)-1), G2843)</f>
        <v>WB203</v>
      </c>
      <c r="I2843" s="23" t="str">
        <f t="shared" ref="I2843:I2906" si="374">IF(RIGHT(G2843,1)="M","M","Non-M")</f>
        <v>Non-M</v>
      </c>
      <c r="J2843" s="55" t="s">
        <v>3371</v>
      </c>
      <c r="K2843" s="70" t="s">
        <v>445</v>
      </c>
      <c r="L2843" s="38" t="str">
        <f>IF(COUNTIF($E$3:E2843,E2843)=1,K2843,"")</f>
        <v>-</v>
      </c>
    </row>
    <row r="2844" spans="1:12" ht="15" customHeight="1">
      <c r="A2844" s="17" t="s">
        <v>3372</v>
      </c>
      <c r="B2844" s="18" t="s">
        <v>2503</v>
      </c>
      <c r="C2844" s="18" t="s">
        <v>289</v>
      </c>
      <c r="D2844" s="54" t="s">
        <v>1271</v>
      </c>
      <c r="E2844" s="18" t="s">
        <v>3370</v>
      </c>
      <c r="F2844" s="20"/>
      <c r="G2844" s="18" t="s">
        <v>76</v>
      </c>
      <c r="H2844" s="23" t="str">
        <f t="shared" si="373"/>
        <v>DC101</v>
      </c>
      <c r="I2844" s="23" t="str">
        <f t="shared" si="374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17" t="s">
        <v>3373</v>
      </c>
      <c r="B2845" s="18" t="s">
        <v>2503</v>
      </c>
      <c r="C2845" s="18" t="s">
        <v>289</v>
      </c>
      <c r="D2845" s="54" t="s">
        <v>1271</v>
      </c>
      <c r="E2845" s="18" t="s">
        <v>3370</v>
      </c>
      <c r="F2845" s="20"/>
      <c r="G2845" s="18" t="s">
        <v>109</v>
      </c>
      <c r="H2845" s="23" t="str">
        <f t="shared" si="373"/>
        <v>DC202</v>
      </c>
      <c r="I2845" s="23" t="str">
        <f t="shared" si="374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17" t="s">
        <v>3374</v>
      </c>
      <c r="B2846" s="18" t="s">
        <v>2503</v>
      </c>
      <c r="C2846" s="18" t="s">
        <v>289</v>
      </c>
      <c r="D2846" s="54" t="s">
        <v>1271</v>
      </c>
      <c r="E2846" s="18" t="s">
        <v>3370</v>
      </c>
      <c r="F2846" s="20"/>
      <c r="G2846" s="18" t="s">
        <v>191</v>
      </c>
      <c r="H2846" s="23" t="str">
        <f t="shared" si="373"/>
        <v>DC400</v>
      </c>
      <c r="I2846" s="23" t="str">
        <f t="shared" si="374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17" t="s">
        <v>3375</v>
      </c>
      <c r="B2847" s="18" t="s">
        <v>2503</v>
      </c>
      <c r="C2847" s="18" t="s">
        <v>289</v>
      </c>
      <c r="D2847" s="54" t="s">
        <v>1271</v>
      </c>
      <c r="E2847" s="18" t="s">
        <v>3370</v>
      </c>
      <c r="F2847" s="20"/>
      <c r="G2847" s="18" t="s">
        <v>114</v>
      </c>
      <c r="H2847" s="23" t="str">
        <f t="shared" si="373"/>
        <v>PK201</v>
      </c>
      <c r="I2847" s="23" t="str">
        <f t="shared" si="374"/>
        <v>Non-M</v>
      </c>
      <c r="J2847" s="55" t="s">
        <v>3376</v>
      </c>
      <c r="K2847" s="70" t="s">
        <v>445</v>
      </c>
      <c r="L2847" s="38" t="str">
        <f>IF(COUNTIF($E$3:E2847,E2847)=1,K2847,"")</f>
        <v/>
      </c>
    </row>
    <row r="2848" spans="1:12" ht="15" customHeight="1">
      <c r="A2848" s="17" t="s">
        <v>3377</v>
      </c>
      <c r="B2848" s="18" t="s">
        <v>2503</v>
      </c>
      <c r="C2848" s="18" t="s">
        <v>289</v>
      </c>
      <c r="D2848" s="54" t="s">
        <v>1271</v>
      </c>
      <c r="E2848" s="18" t="s">
        <v>3370</v>
      </c>
      <c r="F2848" s="20"/>
      <c r="G2848" s="18" t="s">
        <v>194</v>
      </c>
      <c r="H2848" s="23" t="str">
        <f t="shared" si="373"/>
        <v>PB204</v>
      </c>
      <c r="I2848" s="23" t="str">
        <f t="shared" si="374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17" t="s">
        <v>3378</v>
      </c>
      <c r="B2849" s="18" t="s">
        <v>2503</v>
      </c>
      <c r="C2849" s="18" t="s">
        <v>289</v>
      </c>
      <c r="D2849" s="54" t="s">
        <v>1271</v>
      </c>
      <c r="E2849" s="18" t="s">
        <v>3370</v>
      </c>
      <c r="F2849" s="20"/>
      <c r="G2849" s="18" t="s">
        <v>1745</v>
      </c>
      <c r="H2849" s="23" t="str">
        <f t="shared" si="373"/>
        <v>JS124</v>
      </c>
      <c r="I2849" s="23" t="str">
        <f t="shared" si="374"/>
        <v>M</v>
      </c>
      <c r="J2849" s="55" t="s">
        <v>3379</v>
      </c>
      <c r="K2849" s="70" t="s">
        <v>445</v>
      </c>
      <c r="L2849" s="38" t="str">
        <f>IF(COUNTIF($E$3:E2849,E2849)=1,K2849,"")</f>
        <v/>
      </c>
    </row>
    <row r="2850" spans="1:12" ht="15" customHeight="1">
      <c r="A2850" s="17" t="s">
        <v>3380</v>
      </c>
      <c r="B2850" s="18" t="s">
        <v>2503</v>
      </c>
      <c r="C2850" s="18" t="s">
        <v>289</v>
      </c>
      <c r="D2850" s="54" t="s">
        <v>1271</v>
      </c>
      <c r="E2850" s="18" t="s">
        <v>3370</v>
      </c>
      <c r="F2850" s="20"/>
      <c r="G2850" s="18" t="s">
        <v>1417</v>
      </c>
      <c r="H2850" s="23" t="str">
        <f t="shared" si="373"/>
        <v>JS105</v>
      </c>
      <c r="I2850" s="23" t="str">
        <f t="shared" si="374"/>
        <v>M</v>
      </c>
      <c r="J2850" s="55" t="s">
        <v>1515</v>
      </c>
      <c r="K2850" s="70" t="s">
        <v>445</v>
      </c>
      <c r="L2850" s="38" t="str">
        <f>IF(COUNTIF($E$3:E2850,E2850)=1,K2850,"")</f>
        <v/>
      </c>
    </row>
    <row r="2851" spans="1:12" ht="15" customHeight="1">
      <c r="A2851" s="17" t="s">
        <v>3381</v>
      </c>
      <c r="B2851" s="18" t="s">
        <v>2503</v>
      </c>
      <c r="C2851" s="18" t="s">
        <v>289</v>
      </c>
      <c r="D2851" s="54" t="s">
        <v>1271</v>
      </c>
      <c r="E2851" s="18" t="s">
        <v>3370</v>
      </c>
      <c r="F2851" s="20"/>
      <c r="G2851" s="18" t="s">
        <v>262</v>
      </c>
      <c r="H2851" s="23" t="str">
        <f t="shared" si="373"/>
        <v>HM503</v>
      </c>
      <c r="I2851" s="23" t="str">
        <f t="shared" si="374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17" t="s">
        <v>3382</v>
      </c>
      <c r="B2852" s="18" t="s">
        <v>2503</v>
      </c>
      <c r="C2852" s="18" t="s">
        <v>780</v>
      </c>
      <c r="D2852" s="54" t="s">
        <v>3383</v>
      </c>
      <c r="E2852" s="18" t="s">
        <v>3384</v>
      </c>
      <c r="F2852" s="20"/>
      <c r="G2852" s="18" t="s">
        <v>1345</v>
      </c>
      <c r="H2852" s="23" t="str">
        <f t="shared" si="373"/>
        <v>CL410</v>
      </c>
      <c r="I2852" s="23" t="str">
        <f t="shared" si="374"/>
        <v>M</v>
      </c>
      <c r="J2852" s="55" t="s">
        <v>3385</v>
      </c>
      <c r="K2852" s="70" t="s">
        <v>445</v>
      </c>
      <c r="L2852" s="38" t="str">
        <f>IF(COUNTIF($E$3:E2852,E2852)=1,K2852,"")</f>
        <v>-</v>
      </c>
    </row>
    <row r="2853" spans="1:12" ht="15" customHeight="1">
      <c r="A2853" s="17" t="s">
        <v>3386</v>
      </c>
      <c r="B2853" s="18" t="s">
        <v>2503</v>
      </c>
      <c r="C2853" s="18" t="s">
        <v>780</v>
      </c>
      <c r="D2853" s="54" t="s">
        <v>3383</v>
      </c>
      <c r="E2853" s="18" t="s">
        <v>3384</v>
      </c>
      <c r="F2853" s="20"/>
      <c r="G2853" s="18" t="s">
        <v>3387</v>
      </c>
      <c r="H2853" s="23" t="str">
        <f t="shared" si="373"/>
        <v>ZP109</v>
      </c>
      <c r="I2853" s="23" t="str">
        <f t="shared" si="374"/>
        <v>M</v>
      </c>
      <c r="J2853" s="55" t="s">
        <v>3388</v>
      </c>
      <c r="K2853" s="70" t="s">
        <v>445</v>
      </c>
      <c r="L2853" s="38" t="str">
        <f>IF(COUNTIF($E$3:E2853,E2853)=1,K2853,"")</f>
        <v/>
      </c>
    </row>
    <row r="2854" spans="1:12" ht="15" customHeight="1">
      <c r="A2854" s="17" t="s">
        <v>3389</v>
      </c>
      <c r="B2854" s="18" t="s">
        <v>2503</v>
      </c>
      <c r="C2854" s="18" t="s">
        <v>780</v>
      </c>
      <c r="D2854" s="54" t="s">
        <v>3383</v>
      </c>
      <c r="E2854" s="18" t="s">
        <v>3384</v>
      </c>
      <c r="F2854" s="20"/>
      <c r="G2854" s="18" t="s">
        <v>1745</v>
      </c>
      <c r="H2854" s="23" t="str">
        <f t="shared" si="373"/>
        <v>JS124</v>
      </c>
      <c r="I2854" s="23" t="str">
        <f t="shared" si="374"/>
        <v>M</v>
      </c>
      <c r="J2854" s="55" t="s">
        <v>3371</v>
      </c>
      <c r="K2854" s="70" t="s">
        <v>445</v>
      </c>
      <c r="L2854" s="38" t="str">
        <f>IF(COUNTIF($E$3:E2854,E2854)=1,K2854,"")</f>
        <v/>
      </c>
    </row>
    <row r="2855" spans="1:12" ht="15" customHeight="1">
      <c r="A2855" s="17" t="s">
        <v>3390</v>
      </c>
      <c r="B2855" s="18" t="s">
        <v>2503</v>
      </c>
      <c r="C2855" s="18" t="s">
        <v>780</v>
      </c>
      <c r="D2855" s="54" t="s">
        <v>3383</v>
      </c>
      <c r="E2855" s="18" t="s">
        <v>3384</v>
      </c>
      <c r="F2855" s="20"/>
      <c r="G2855" s="18" t="s">
        <v>1565</v>
      </c>
      <c r="H2855" s="23" t="str">
        <f t="shared" si="373"/>
        <v>JS105</v>
      </c>
      <c r="I2855" s="23" t="str">
        <f t="shared" si="374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17" t="s">
        <v>3391</v>
      </c>
      <c r="B2856" s="18" t="s">
        <v>2503</v>
      </c>
      <c r="C2856" s="18" t="s">
        <v>780</v>
      </c>
      <c r="D2856" s="54" t="s">
        <v>3383</v>
      </c>
      <c r="E2856" s="18" t="s">
        <v>3384</v>
      </c>
      <c r="F2856" s="20"/>
      <c r="G2856" s="18" t="s">
        <v>1682</v>
      </c>
      <c r="H2856" s="23" t="str">
        <f t="shared" si="373"/>
        <v>JS401</v>
      </c>
      <c r="I2856" s="23" t="str">
        <f t="shared" si="374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17" t="s">
        <v>3392</v>
      </c>
      <c r="B2857" s="18" t="s">
        <v>2503</v>
      </c>
      <c r="C2857" s="18" t="s">
        <v>780</v>
      </c>
      <c r="D2857" s="54" t="s">
        <v>3383</v>
      </c>
      <c r="E2857" s="18" t="s">
        <v>3384</v>
      </c>
      <c r="F2857" s="20"/>
      <c r="G2857" s="18" t="s">
        <v>814</v>
      </c>
      <c r="H2857" s="23" t="str">
        <f t="shared" si="373"/>
        <v>PK100</v>
      </c>
      <c r="I2857" s="23" t="str">
        <f t="shared" si="374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17" t="s">
        <v>3393</v>
      </c>
      <c r="B2858" s="18" t="s">
        <v>2503</v>
      </c>
      <c r="C2858" s="18" t="s">
        <v>780</v>
      </c>
      <c r="D2858" s="54" t="s">
        <v>3383</v>
      </c>
      <c r="E2858" s="18" t="s">
        <v>3384</v>
      </c>
      <c r="F2858" s="20"/>
      <c r="G2858" s="18" t="s">
        <v>282</v>
      </c>
      <c r="H2858" s="23" t="str">
        <f t="shared" si="373"/>
        <v>PB201</v>
      </c>
      <c r="I2858" s="23" t="str">
        <f t="shared" si="374"/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17" t="s">
        <v>3394</v>
      </c>
      <c r="B2859" s="18" t="s">
        <v>2503</v>
      </c>
      <c r="C2859" s="18" t="s">
        <v>780</v>
      </c>
      <c r="D2859" s="54" t="s">
        <v>3383</v>
      </c>
      <c r="E2859" s="18" t="s">
        <v>3384</v>
      </c>
      <c r="F2859" s="20"/>
      <c r="G2859" s="18" t="s">
        <v>1403</v>
      </c>
      <c r="H2859" s="23" t="str">
        <f t="shared" si="373"/>
        <v>HM114</v>
      </c>
      <c r="I2859" s="23" t="str">
        <f t="shared" si="374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17" t="s">
        <v>3395</v>
      </c>
      <c r="B2860" s="18" t="s">
        <v>3396</v>
      </c>
      <c r="C2860" s="18" t="s">
        <v>3397</v>
      </c>
      <c r="D2860" s="54" t="s">
        <v>3398</v>
      </c>
      <c r="E2860" s="18" t="s">
        <v>3399</v>
      </c>
      <c r="F2860" s="20"/>
      <c r="G2860" s="18" t="s">
        <v>938</v>
      </c>
      <c r="H2860" s="23" t="str">
        <f t="shared" si="373"/>
        <v>CL500</v>
      </c>
      <c r="I2860" s="23" t="str">
        <f t="shared" si="374"/>
        <v>Non-M</v>
      </c>
      <c r="J2860" s="55"/>
      <c r="K2860" s="70" t="s">
        <v>445</v>
      </c>
      <c r="L2860" s="38" t="str">
        <f>IF(COUNTIF($E$3:E2860,E2860)=1,K2860,"")</f>
        <v>-</v>
      </c>
    </row>
    <row r="2861" spans="1:12" ht="15" customHeight="1">
      <c r="A2861" s="17" t="s">
        <v>3400</v>
      </c>
      <c r="B2861" s="18" t="s">
        <v>3396</v>
      </c>
      <c r="C2861" s="18" t="s">
        <v>3397</v>
      </c>
      <c r="D2861" s="54" t="s">
        <v>3398</v>
      </c>
      <c r="E2861" s="18" t="s">
        <v>3399</v>
      </c>
      <c r="F2861" s="20"/>
      <c r="G2861" s="18" t="s">
        <v>3401</v>
      </c>
      <c r="H2861" s="23" t="str">
        <f t="shared" si="373"/>
        <v>ZPP102</v>
      </c>
      <c r="I2861" s="23" t="str">
        <f t="shared" si="374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17" t="s">
        <v>3402</v>
      </c>
      <c r="B2862" s="18" t="s">
        <v>3396</v>
      </c>
      <c r="C2862" s="18" t="s">
        <v>3397</v>
      </c>
      <c r="D2862" s="54" t="s">
        <v>3398</v>
      </c>
      <c r="E2862" s="18" t="s">
        <v>3399</v>
      </c>
      <c r="F2862" s="20"/>
      <c r="G2862" s="18" t="s">
        <v>1280</v>
      </c>
      <c r="H2862" s="23" t="str">
        <f t="shared" si="373"/>
        <v>JS111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17" t="s">
        <v>3403</v>
      </c>
      <c r="B2863" s="18" t="s">
        <v>3396</v>
      </c>
      <c r="C2863" s="18" t="s">
        <v>3397</v>
      </c>
      <c r="D2863" s="54" t="s">
        <v>3398</v>
      </c>
      <c r="E2863" s="18" t="s">
        <v>3399</v>
      </c>
      <c r="F2863" s="20"/>
      <c r="G2863" s="18" t="s">
        <v>3168</v>
      </c>
      <c r="H2863" s="23" t="str">
        <f t="shared" si="373"/>
        <v>PK204</v>
      </c>
      <c r="I2863" s="23" t="str">
        <f t="shared" si="374"/>
        <v>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17" t="s">
        <v>3404</v>
      </c>
      <c r="B2864" s="18" t="s">
        <v>3396</v>
      </c>
      <c r="C2864" s="18" t="s">
        <v>3397</v>
      </c>
      <c r="D2864" s="54" t="s">
        <v>3398</v>
      </c>
      <c r="E2864" s="18" t="s">
        <v>3399</v>
      </c>
      <c r="F2864" s="20"/>
      <c r="G2864" s="18" t="s">
        <v>3405</v>
      </c>
      <c r="H2864" s="23" t="str">
        <f t="shared" si="373"/>
        <v>PB112</v>
      </c>
      <c r="I2864" s="23" t="str">
        <f t="shared" si="374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17" t="s">
        <v>3406</v>
      </c>
      <c r="B2865" s="18" t="s">
        <v>3396</v>
      </c>
      <c r="C2865" s="18" t="s">
        <v>3397</v>
      </c>
      <c r="D2865" s="54" t="s">
        <v>3398</v>
      </c>
      <c r="E2865" s="18" t="s">
        <v>3399</v>
      </c>
      <c r="F2865" s="20"/>
      <c r="G2865" s="18" t="s">
        <v>664</v>
      </c>
      <c r="H2865" s="23" t="str">
        <f t="shared" si="373"/>
        <v>DC100</v>
      </c>
      <c r="I2865" s="23" t="str">
        <f t="shared" si="374"/>
        <v>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17" t="s">
        <v>3407</v>
      </c>
      <c r="B2866" s="18" t="s">
        <v>3396</v>
      </c>
      <c r="C2866" s="18" t="s">
        <v>3397</v>
      </c>
      <c r="D2866" s="54" t="s">
        <v>3398</v>
      </c>
      <c r="E2866" s="18" t="s">
        <v>3399</v>
      </c>
      <c r="F2866" s="20"/>
      <c r="G2866" s="18" t="s">
        <v>732</v>
      </c>
      <c r="H2866" s="23" t="str">
        <f t="shared" si="373"/>
        <v>HM502</v>
      </c>
      <c r="I2866" s="23" t="str">
        <f t="shared" si="374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17" t="s">
        <v>3408</v>
      </c>
      <c r="B2867" s="18" t="s">
        <v>3396</v>
      </c>
      <c r="C2867" s="18" t="s">
        <v>3397</v>
      </c>
      <c r="D2867" s="54" t="s">
        <v>3398</v>
      </c>
      <c r="E2867" s="18" t="s">
        <v>3399</v>
      </c>
      <c r="F2867" s="20"/>
      <c r="G2867" s="18" t="s">
        <v>650</v>
      </c>
      <c r="H2867" s="23" t="str">
        <f t="shared" si="373"/>
        <v>HM112</v>
      </c>
      <c r="I2867" s="23" t="str">
        <f t="shared" si="374"/>
        <v>Non-M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17" t="s">
        <v>3409</v>
      </c>
      <c r="B2868" s="18" t="s">
        <v>2759</v>
      </c>
      <c r="C2868" s="18" t="s">
        <v>289</v>
      </c>
      <c r="D2868" s="54" t="s">
        <v>1271</v>
      </c>
      <c r="E2868" s="18" t="s">
        <v>3410</v>
      </c>
      <c r="F2868" s="20"/>
      <c r="G2868" s="18" t="s">
        <v>800</v>
      </c>
      <c r="H2868" s="23" t="str">
        <f t="shared" si="373"/>
        <v>HD104</v>
      </c>
      <c r="I2868" s="23" t="str">
        <f t="shared" si="374"/>
        <v>Non-M</v>
      </c>
      <c r="J2868" s="55"/>
      <c r="K2868" s="70" t="s">
        <v>445</v>
      </c>
      <c r="L2868" s="38" t="str">
        <f>IF(COUNTIF($E$3:E2868,E2868)=1,K2868,"")</f>
        <v>-</v>
      </c>
    </row>
    <row r="2869" spans="1:12" ht="15" customHeight="1">
      <c r="A2869" s="17" t="s">
        <v>3411</v>
      </c>
      <c r="B2869" s="18" t="s">
        <v>2759</v>
      </c>
      <c r="C2869" s="18" t="s">
        <v>289</v>
      </c>
      <c r="D2869" s="54" t="s">
        <v>1271</v>
      </c>
      <c r="E2869" s="18" t="s">
        <v>3410</v>
      </c>
      <c r="F2869" s="20"/>
      <c r="G2869" s="18" t="s">
        <v>2547</v>
      </c>
      <c r="H2869" s="23" t="str">
        <f t="shared" si="373"/>
        <v>JS404</v>
      </c>
      <c r="I2869" s="23" t="str">
        <f t="shared" si="374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17" t="s">
        <v>3412</v>
      </c>
      <c r="B2870" s="18" t="s">
        <v>2759</v>
      </c>
      <c r="C2870" s="18" t="s">
        <v>289</v>
      </c>
      <c r="D2870" s="54" t="s">
        <v>1271</v>
      </c>
      <c r="E2870" s="18" t="s">
        <v>3410</v>
      </c>
      <c r="F2870" s="20"/>
      <c r="G2870" s="18" t="s">
        <v>368</v>
      </c>
      <c r="H2870" s="23" t="str">
        <f t="shared" si="373"/>
        <v>NK510</v>
      </c>
      <c r="I2870" s="23" t="str">
        <f t="shared" si="374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17" t="s">
        <v>3413</v>
      </c>
      <c r="B2871" s="18" t="s">
        <v>2759</v>
      </c>
      <c r="C2871" s="18" t="s">
        <v>289</v>
      </c>
      <c r="D2871" s="54" t="s">
        <v>1271</v>
      </c>
      <c r="E2871" s="18" t="s">
        <v>3410</v>
      </c>
      <c r="F2871" s="20"/>
      <c r="G2871" s="18" t="s">
        <v>1274</v>
      </c>
      <c r="H2871" s="23" t="str">
        <f t="shared" si="373"/>
        <v>ZP101</v>
      </c>
      <c r="I2871" s="23" t="str">
        <f t="shared" si="374"/>
        <v>M</v>
      </c>
      <c r="J2871" s="55" t="s">
        <v>1716</v>
      </c>
      <c r="K2871" s="70" t="s">
        <v>445</v>
      </c>
      <c r="L2871" s="38" t="str">
        <f>IF(COUNTIF($E$3:E2871,E2871)=1,K2871,"")</f>
        <v/>
      </c>
    </row>
    <row r="2872" spans="1:12" ht="15" customHeight="1">
      <c r="A2872" s="17" t="s">
        <v>3414</v>
      </c>
      <c r="B2872" s="18" t="s">
        <v>2759</v>
      </c>
      <c r="C2872" s="18" t="s">
        <v>289</v>
      </c>
      <c r="D2872" s="54" t="s">
        <v>1271</v>
      </c>
      <c r="E2872" s="18" t="s">
        <v>3410</v>
      </c>
      <c r="F2872" s="20"/>
      <c r="G2872" s="18" t="s">
        <v>276</v>
      </c>
      <c r="H2872" s="23" t="str">
        <f t="shared" si="373"/>
        <v>ZP200</v>
      </c>
      <c r="I2872" s="23" t="str">
        <f t="shared" si="374"/>
        <v>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17" t="s">
        <v>3415</v>
      </c>
      <c r="B2873" s="18" t="s">
        <v>2759</v>
      </c>
      <c r="C2873" s="18" t="s">
        <v>289</v>
      </c>
      <c r="D2873" s="54" t="s">
        <v>1271</v>
      </c>
      <c r="E2873" s="18" t="s">
        <v>3410</v>
      </c>
      <c r="F2873" s="20"/>
      <c r="G2873" s="18" t="s">
        <v>1280</v>
      </c>
      <c r="H2873" s="23" t="str">
        <f t="shared" si="373"/>
        <v>JS111</v>
      </c>
      <c r="I2873" s="23" t="str">
        <f t="shared" si="374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17" t="s">
        <v>3416</v>
      </c>
      <c r="B2874" s="18" t="s">
        <v>2759</v>
      </c>
      <c r="C2874" s="18" t="s">
        <v>289</v>
      </c>
      <c r="D2874" s="54" t="s">
        <v>1271</v>
      </c>
      <c r="E2874" s="18" t="s">
        <v>3410</v>
      </c>
      <c r="F2874" s="20"/>
      <c r="G2874" s="18" t="s">
        <v>1417</v>
      </c>
      <c r="H2874" s="23" t="str">
        <f t="shared" si="373"/>
        <v>JS105</v>
      </c>
      <c r="I2874" s="23" t="str">
        <f t="shared" si="374"/>
        <v>M</v>
      </c>
      <c r="J2874" s="55" t="s">
        <v>1515</v>
      </c>
      <c r="K2874" s="70" t="s">
        <v>445</v>
      </c>
      <c r="L2874" s="38" t="str">
        <f>IF(COUNTIF($E$3:E2874,E2874)=1,K2874,"")</f>
        <v/>
      </c>
    </row>
    <row r="2875" spans="1:12" ht="15" customHeight="1">
      <c r="A2875" s="17" t="s">
        <v>3417</v>
      </c>
      <c r="B2875" s="18" t="s">
        <v>2759</v>
      </c>
      <c r="C2875" s="18" t="s">
        <v>289</v>
      </c>
      <c r="D2875" s="54" t="s">
        <v>1271</v>
      </c>
      <c r="E2875" s="18" t="s">
        <v>3410</v>
      </c>
      <c r="F2875" s="20"/>
      <c r="G2875" s="18" t="s">
        <v>1745</v>
      </c>
      <c r="H2875" s="23" t="str">
        <f t="shared" si="373"/>
        <v>JS124</v>
      </c>
      <c r="I2875" s="23" t="str">
        <f t="shared" si="374"/>
        <v>M</v>
      </c>
      <c r="J2875" s="55" t="s">
        <v>3371</v>
      </c>
      <c r="K2875" s="70" t="s">
        <v>445</v>
      </c>
      <c r="L2875" s="38" t="str">
        <f>IF(COUNTIF($E$3:E2875,E2875)=1,K2875,"")</f>
        <v/>
      </c>
    </row>
    <row r="2876" spans="1:12" ht="15" customHeight="1">
      <c r="A2876" s="17" t="s">
        <v>3418</v>
      </c>
      <c r="B2876" s="18" t="s">
        <v>2759</v>
      </c>
      <c r="C2876" s="18" t="s">
        <v>289</v>
      </c>
      <c r="D2876" s="54" t="s">
        <v>1271</v>
      </c>
      <c r="E2876" s="18" t="s">
        <v>3410</v>
      </c>
      <c r="F2876" s="20"/>
      <c r="G2876" s="18" t="s">
        <v>3114</v>
      </c>
      <c r="H2876" s="23" t="str">
        <f t="shared" si="373"/>
        <v>PK202</v>
      </c>
      <c r="I2876" s="23" t="str">
        <f t="shared" si="374"/>
        <v>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17" t="s">
        <v>3419</v>
      </c>
      <c r="B2877" s="18" t="s">
        <v>2759</v>
      </c>
      <c r="C2877" s="18" t="s">
        <v>289</v>
      </c>
      <c r="D2877" s="54" t="s">
        <v>1271</v>
      </c>
      <c r="E2877" s="18" t="s">
        <v>3410</v>
      </c>
      <c r="F2877" s="20"/>
      <c r="G2877" s="18" t="s">
        <v>282</v>
      </c>
      <c r="H2877" s="23" t="str">
        <f t="shared" si="373"/>
        <v>PB201</v>
      </c>
      <c r="I2877" s="23" t="str">
        <f t="shared" si="374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17" t="s">
        <v>3420</v>
      </c>
      <c r="B2878" s="18" t="s">
        <v>2759</v>
      </c>
      <c r="C2878" s="18" t="s">
        <v>289</v>
      </c>
      <c r="D2878" s="54" t="s">
        <v>1271</v>
      </c>
      <c r="E2878" s="18" t="s">
        <v>3410</v>
      </c>
      <c r="F2878" s="20"/>
      <c r="G2878" s="18" t="s">
        <v>86</v>
      </c>
      <c r="H2878" s="23" t="str">
        <f t="shared" si="373"/>
        <v>HM500</v>
      </c>
      <c r="I2878" s="23" t="str">
        <f t="shared" si="374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17" t="s">
        <v>3421</v>
      </c>
      <c r="B2879" s="61" t="s">
        <v>2759</v>
      </c>
      <c r="C2879" s="61" t="s">
        <v>289</v>
      </c>
      <c r="D2879" s="54" t="s">
        <v>1271</v>
      </c>
      <c r="E2879" s="61" t="s">
        <v>3410</v>
      </c>
      <c r="F2879" s="63"/>
      <c r="G2879" s="61" t="s">
        <v>196</v>
      </c>
      <c r="H2879" s="64" t="str">
        <f t="shared" si="373"/>
        <v>HM504</v>
      </c>
      <c r="I2879" s="64" t="str">
        <f t="shared" si="374"/>
        <v>Non-M</v>
      </c>
      <c r="J2879" s="66"/>
      <c r="K2879" s="70" t="s">
        <v>445</v>
      </c>
      <c r="L2879" s="38" t="str">
        <f>IF(COUNTIF($E$3:E2879,E2879)=1,K2879,"")</f>
        <v/>
      </c>
    </row>
    <row r="2880" spans="1:12" ht="15" customHeight="1">
      <c r="A2880" s="17" t="s">
        <v>3422</v>
      </c>
      <c r="B2880" s="18" t="s">
        <v>2759</v>
      </c>
      <c r="C2880" s="18" t="s">
        <v>895</v>
      </c>
      <c r="D2880" s="54" t="s">
        <v>1271</v>
      </c>
      <c r="E2880" s="18" t="s">
        <v>3423</v>
      </c>
      <c r="F2880" s="20"/>
      <c r="G2880" s="18" t="s">
        <v>800</v>
      </c>
      <c r="H2880" s="23" t="str">
        <f t="shared" si="373"/>
        <v>HD104</v>
      </c>
      <c r="I2880" s="23" t="str">
        <f t="shared" si="374"/>
        <v>Non-M</v>
      </c>
      <c r="J2880" s="55"/>
      <c r="K2880" s="70" t="s">
        <v>445</v>
      </c>
      <c r="L2880" s="38" t="str">
        <f>IF(COUNTIF($E$3:E2880,E2880)=1,K2880,"")</f>
        <v>-</v>
      </c>
    </row>
    <row r="2881" spans="1:12" ht="15" customHeight="1">
      <c r="A2881" s="17" t="s">
        <v>3424</v>
      </c>
      <c r="B2881" s="18" t="s">
        <v>2759</v>
      </c>
      <c r="C2881" s="18" t="s">
        <v>895</v>
      </c>
      <c r="D2881" s="54" t="s">
        <v>1271</v>
      </c>
      <c r="E2881" s="18" t="s">
        <v>3423</v>
      </c>
      <c r="F2881" s="20"/>
      <c r="G2881" s="18" t="s">
        <v>3425</v>
      </c>
      <c r="H2881" s="23" t="str">
        <f t="shared" si="373"/>
        <v>HD702</v>
      </c>
      <c r="I2881" s="23" t="str">
        <f t="shared" si="374"/>
        <v>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17" t="s">
        <v>3426</v>
      </c>
      <c r="B2882" s="18" t="s">
        <v>2759</v>
      </c>
      <c r="C2882" s="18" t="s">
        <v>895</v>
      </c>
      <c r="D2882" s="54" t="s">
        <v>1271</v>
      </c>
      <c r="E2882" s="18" t="s">
        <v>3423</v>
      </c>
      <c r="F2882" s="20"/>
      <c r="G2882" s="18" t="s">
        <v>368</v>
      </c>
      <c r="H2882" s="23" t="str">
        <f t="shared" si="373"/>
        <v>NK510</v>
      </c>
      <c r="I2882" s="23" t="str">
        <f t="shared" si="374"/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17" t="s">
        <v>3427</v>
      </c>
      <c r="B2883" s="18" t="s">
        <v>2759</v>
      </c>
      <c r="C2883" s="18" t="s">
        <v>895</v>
      </c>
      <c r="D2883" s="54" t="s">
        <v>1271</v>
      </c>
      <c r="E2883" s="18" t="s">
        <v>3423</v>
      </c>
      <c r="F2883" s="20"/>
      <c r="G2883" s="18" t="s">
        <v>1827</v>
      </c>
      <c r="H2883" s="23" t="str">
        <f t="shared" si="373"/>
        <v>LP104</v>
      </c>
      <c r="I2883" s="23" t="str">
        <f t="shared" si="374"/>
        <v>Non-M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17" t="s">
        <v>3428</v>
      </c>
      <c r="B2884" s="18" t="s">
        <v>2759</v>
      </c>
      <c r="C2884" s="18" t="s">
        <v>895</v>
      </c>
      <c r="D2884" s="54" t="s">
        <v>1271</v>
      </c>
      <c r="E2884" s="18" t="s">
        <v>3423</v>
      </c>
      <c r="F2884" s="20"/>
      <c r="G2884" s="18" t="s">
        <v>1274</v>
      </c>
      <c r="H2884" s="23" t="str">
        <f t="shared" si="373"/>
        <v>ZP101</v>
      </c>
      <c r="I2884" s="23" t="str">
        <f t="shared" si="374"/>
        <v>M</v>
      </c>
      <c r="J2884" s="55" t="s">
        <v>1716</v>
      </c>
      <c r="K2884" s="70" t="s">
        <v>445</v>
      </c>
      <c r="L2884" s="38" t="str">
        <f>IF(COUNTIF($E$3:E2884,E2884)=1,K2884,"")</f>
        <v/>
      </c>
    </row>
    <row r="2885" spans="1:12" ht="15" customHeight="1">
      <c r="A2885" s="17" t="s">
        <v>3429</v>
      </c>
      <c r="B2885" s="18" t="s">
        <v>2759</v>
      </c>
      <c r="C2885" s="18" t="s">
        <v>895</v>
      </c>
      <c r="D2885" s="54" t="s">
        <v>1271</v>
      </c>
      <c r="E2885" s="18" t="s">
        <v>3423</v>
      </c>
      <c r="F2885" s="20"/>
      <c r="G2885" s="18" t="s">
        <v>276</v>
      </c>
      <c r="H2885" s="23" t="str">
        <f t="shared" si="373"/>
        <v>ZP200</v>
      </c>
      <c r="I2885" s="23" t="str">
        <f t="shared" si="374"/>
        <v>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17" t="s">
        <v>3430</v>
      </c>
      <c r="B2886" s="18" t="s">
        <v>2759</v>
      </c>
      <c r="C2886" s="18" t="s">
        <v>895</v>
      </c>
      <c r="D2886" s="54" t="s">
        <v>1271</v>
      </c>
      <c r="E2886" s="18" t="s">
        <v>3423</v>
      </c>
      <c r="F2886" s="20"/>
      <c r="G2886" s="18" t="s">
        <v>1417</v>
      </c>
      <c r="H2886" s="23" t="str">
        <f t="shared" si="373"/>
        <v>JS105</v>
      </c>
      <c r="I2886" s="23" t="str">
        <f t="shared" si="374"/>
        <v>M</v>
      </c>
      <c r="J2886" s="55" t="s">
        <v>1515</v>
      </c>
      <c r="K2886" s="70" t="s">
        <v>445</v>
      </c>
      <c r="L2886" s="38" t="str">
        <f>IF(COUNTIF($E$3:E2886,E2886)=1,K2886,"")</f>
        <v/>
      </c>
    </row>
    <row r="2887" spans="1:12" ht="15" customHeight="1">
      <c r="A2887" s="17" t="s">
        <v>3431</v>
      </c>
      <c r="B2887" s="18" t="s">
        <v>2759</v>
      </c>
      <c r="C2887" s="18" t="s">
        <v>895</v>
      </c>
      <c r="D2887" s="54" t="s">
        <v>1271</v>
      </c>
      <c r="E2887" s="18" t="s">
        <v>3423</v>
      </c>
      <c r="F2887" s="20"/>
      <c r="G2887" s="18" t="s">
        <v>1280</v>
      </c>
      <c r="H2887" s="23" t="str">
        <f t="shared" si="373"/>
        <v>JS111</v>
      </c>
      <c r="I2887" s="23" t="str">
        <f t="shared" si="374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17" t="s">
        <v>3432</v>
      </c>
      <c r="B2888" s="18" t="s">
        <v>2759</v>
      </c>
      <c r="C2888" s="18" t="s">
        <v>895</v>
      </c>
      <c r="D2888" s="54" t="s">
        <v>1271</v>
      </c>
      <c r="E2888" s="18" t="s">
        <v>3423</v>
      </c>
      <c r="F2888" s="20"/>
      <c r="G2888" s="18" t="s">
        <v>3114</v>
      </c>
      <c r="H2888" s="23" t="str">
        <f t="shared" ref="H2888:H2889" si="375">IF(RIGHT(G2888,1)="M", LEFT(G2888,LEN(G2888)-1), G2888)</f>
        <v>PK202</v>
      </c>
      <c r="I2888" s="23" t="str">
        <f t="shared" ref="I2888:I2889" si="376">IF(RIGHT(G2888,1)="M","M","Non-M")</f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17" t="s">
        <v>3433</v>
      </c>
      <c r="B2889" s="18" t="s">
        <v>2759</v>
      </c>
      <c r="C2889" s="18" t="s">
        <v>895</v>
      </c>
      <c r="D2889" s="54" t="s">
        <v>1271</v>
      </c>
      <c r="E2889" s="18" t="s">
        <v>3423</v>
      </c>
      <c r="F2889" s="20"/>
      <c r="G2889" s="18" t="s">
        <v>282</v>
      </c>
      <c r="H2889" s="23" t="str">
        <f t="shared" si="375"/>
        <v>PB201</v>
      </c>
      <c r="I2889" s="23" t="str">
        <f t="shared" si="376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17" t="s">
        <v>3434</v>
      </c>
      <c r="B2890" s="18" t="s">
        <v>2759</v>
      </c>
      <c r="C2890" s="18" t="s">
        <v>895</v>
      </c>
      <c r="D2890" s="54" t="s">
        <v>1271</v>
      </c>
      <c r="E2890" s="18" t="s">
        <v>3423</v>
      </c>
      <c r="F2890" s="20"/>
      <c r="G2890" s="18" t="s">
        <v>86</v>
      </c>
      <c r="H2890" s="23" t="str">
        <f t="shared" si="373"/>
        <v>HM500</v>
      </c>
      <c r="I2890" s="23" t="str">
        <f t="shared" si="374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17" t="s">
        <v>3435</v>
      </c>
      <c r="B2891" s="18" t="s">
        <v>2759</v>
      </c>
      <c r="C2891" s="18" t="s">
        <v>895</v>
      </c>
      <c r="D2891" s="54" t="s">
        <v>1271</v>
      </c>
      <c r="E2891" s="18" t="s">
        <v>3423</v>
      </c>
      <c r="F2891" s="20"/>
      <c r="G2891" s="18" t="s">
        <v>196</v>
      </c>
      <c r="H2891" s="23" t="str">
        <f t="shared" si="373"/>
        <v>HM504</v>
      </c>
      <c r="I2891" s="23" t="str">
        <f t="shared" si="374"/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17" t="s">
        <v>3436</v>
      </c>
      <c r="B2892" s="18" t="s">
        <v>3396</v>
      </c>
      <c r="C2892" s="18" t="s">
        <v>1748</v>
      </c>
      <c r="D2892" s="54" t="s">
        <v>1534</v>
      </c>
      <c r="E2892" s="18" t="s">
        <v>3437</v>
      </c>
      <c r="F2892" s="20"/>
      <c r="G2892" s="18" t="s">
        <v>253</v>
      </c>
      <c r="H2892" s="23" t="str">
        <f t="shared" si="373"/>
        <v>WB208</v>
      </c>
      <c r="I2892" s="23" t="str">
        <f t="shared" si="374"/>
        <v>Non-M</v>
      </c>
      <c r="J2892" s="55"/>
      <c r="K2892" s="70" t="s">
        <v>445</v>
      </c>
      <c r="L2892" s="38" t="str">
        <f>IF(COUNTIF($E$3:E2892,E2892)=1,K2892,"")</f>
        <v>-</v>
      </c>
    </row>
    <row r="2893" spans="1:12" ht="15" customHeight="1">
      <c r="A2893" s="17" t="s">
        <v>3438</v>
      </c>
      <c r="B2893" s="18" t="s">
        <v>3396</v>
      </c>
      <c r="C2893" s="18" t="s">
        <v>1748</v>
      </c>
      <c r="D2893" s="54" t="s">
        <v>1534</v>
      </c>
      <c r="E2893" s="18" t="s">
        <v>3437</v>
      </c>
      <c r="F2893" s="20"/>
      <c r="G2893" s="18" t="s">
        <v>109</v>
      </c>
      <c r="H2893" s="23" t="str">
        <f t="shared" si="373"/>
        <v>DC202</v>
      </c>
      <c r="I2893" s="23" t="str">
        <f t="shared" si="374"/>
        <v>Non-M</v>
      </c>
      <c r="J2893" s="55"/>
      <c r="K2893" s="70" t="s">
        <v>445</v>
      </c>
      <c r="L2893" s="38" t="str">
        <f>IF(COUNTIF($E$3:E2893,E2893)=1,K2893,"")</f>
        <v/>
      </c>
    </row>
    <row r="2894" spans="1:12" ht="15" customHeight="1">
      <c r="A2894" s="17" t="s">
        <v>3439</v>
      </c>
      <c r="B2894" s="18" t="s">
        <v>3396</v>
      </c>
      <c r="C2894" s="18" t="s">
        <v>1748</v>
      </c>
      <c r="D2894" s="54" t="s">
        <v>1534</v>
      </c>
      <c r="E2894" s="18" t="s">
        <v>3437</v>
      </c>
      <c r="F2894" s="20"/>
      <c r="G2894" s="18" t="s">
        <v>256</v>
      </c>
      <c r="H2894" s="23" t="str">
        <f t="shared" si="373"/>
        <v>JS207</v>
      </c>
      <c r="I2894" s="23" t="str">
        <f t="shared" si="374"/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17" t="s">
        <v>3440</v>
      </c>
      <c r="B2895" s="18" t="s">
        <v>3396</v>
      </c>
      <c r="C2895" s="18" t="s">
        <v>1748</v>
      </c>
      <c r="D2895" s="54" t="s">
        <v>1534</v>
      </c>
      <c r="E2895" s="18" t="s">
        <v>3437</v>
      </c>
      <c r="F2895" s="20"/>
      <c r="G2895" s="18" t="s">
        <v>1488</v>
      </c>
      <c r="H2895" s="23" t="str">
        <f t="shared" si="373"/>
        <v>PK306</v>
      </c>
      <c r="I2895" s="23" t="str">
        <f t="shared" si="374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17" t="s">
        <v>3441</v>
      </c>
      <c r="B2896" s="18" t="s">
        <v>3396</v>
      </c>
      <c r="C2896" s="18" t="s">
        <v>1748</v>
      </c>
      <c r="D2896" s="54" t="s">
        <v>1534</v>
      </c>
      <c r="E2896" s="18" t="s">
        <v>3437</v>
      </c>
      <c r="F2896" s="20"/>
      <c r="G2896" s="18" t="s">
        <v>3114</v>
      </c>
      <c r="H2896" s="23" t="str">
        <f t="shared" si="373"/>
        <v>PK202</v>
      </c>
      <c r="I2896" s="23" t="str">
        <f t="shared" si="374"/>
        <v>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17" t="s">
        <v>3442</v>
      </c>
      <c r="B2897" s="18" t="s">
        <v>3396</v>
      </c>
      <c r="C2897" s="18" t="s">
        <v>1748</v>
      </c>
      <c r="D2897" s="54" t="s">
        <v>1534</v>
      </c>
      <c r="E2897" s="18" t="s">
        <v>3437</v>
      </c>
      <c r="F2897" s="20"/>
      <c r="G2897" s="18" t="s">
        <v>3443</v>
      </c>
      <c r="H2897" s="23" t="str">
        <f t="shared" si="373"/>
        <v>PB208</v>
      </c>
      <c r="I2897" s="23" t="str">
        <f t="shared" si="374"/>
        <v>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17" t="s">
        <v>3444</v>
      </c>
      <c r="B2898" s="18" t="s">
        <v>3396</v>
      </c>
      <c r="C2898" s="18" t="s">
        <v>1748</v>
      </c>
      <c r="D2898" s="54" t="s">
        <v>1534</v>
      </c>
      <c r="E2898" s="18" t="s">
        <v>3437</v>
      </c>
      <c r="F2898" s="20"/>
      <c r="G2898" s="18" t="s">
        <v>1619</v>
      </c>
      <c r="H2898" s="23" t="str">
        <f t="shared" si="373"/>
        <v>JS121</v>
      </c>
      <c r="I2898" s="23" t="str">
        <f t="shared" si="374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17" t="s">
        <v>3445</v>
      </c>
      <c r="B2899" s="18" t="s">
        <v>3396</v>
      </c>
      <c r="C2899" s="18" t="s">
        <v>1748</v>
      </c>
      <c r="D2899" s="54" t="s">
        <v>1534</v>
      </c>
      <c r="E2899" s="18" t="s">
        <v>3437</v>
      </c>
      <c r="F2899" s="20"/>
      <c r="G2899" s="18" t="s">
        <v>1565</v>
      </c>
      <c r="H2899" s="23" t="str">
        <f t="shared" si="373"/>
        <v>JS105</v>
      </c>
      <c r="I2899" s="23" t="str">
        <f t="shared" si="374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17" t="s">
        <v>3446</v>
      </c>
      <c r="B2900" s="18" t="s">
        <v>3396</v>
      </c>
      <c r="C2900" s="18" t="s">
        <v>1748</v>
      </c>
      <c r="D2900" s="54" t="s">
        <v>1534</v>
      </c>
      <c r="E2900" s="18" t="s">
        <v>3437</v>
      </c>
      <c r="F2900" s="20"/>
      <c r="G2900" s="18" t="s">
        <v>86</v>
      </c>
      <c r="H2900" s="23" t="str">
        <f t="shared" si="373"/>
        <v>HM500</v>
      </c>
      <c r="I2900" s="23" t="str">
        <f t="shared" si="374"/>
        <v>Non-M</v>
      </c>
      <c r="J2900" s="55"/>
      <c r="K2900" s="70" t="s">
        <v>445</v>
      </c>
      <c r="L2900" s="38" t="str">
        <f>IF(COUNTIF($E$3:E2900,E2900)=1,K2900,"")</f>
        <v/>
      </c>
    </row>
    <row r="2901" spans="1:12" ht="15" customHeight="1">
      <c r="A2901" s="17" t="s">
        <v>3447</v>
      </c>
      <c r="B2901" s="18" t="s">
        <v>3396</v>
      </c>
      <c r="C2901" s="18" t="s">
        <v>1748</v>
      </c>
      <c r="D2901" s="54" t="s">
        <v>1534</v>
      </c>
      <c r="E2901" s="18" t="s">
        <v>3437</v>
      </c>
      <c r="F2901" s="20"/>
      <c r="G2901" s="18" t="s">
        <v>249</v>
      </c>
      <c r="H2901" s="23" t="str">
        <f t="shared" si="373"/>
        <v>HM402</v>
      </c>
      <c r="I2901" s="23" t="str">
        <f t="shared" si="374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17" t="s">
        <v>3448</v>
      </c>
      <c r="B2902" s="18" t="s">
        <v>2503</v>
      </c>
      <c r="C2902" s="18" t="s">
        <v>443</v>
      </c>
      <c r="D2902" s="54" t="s">
        <v>1271</v>
      </c>
      <c r="E2902" s="18" t="s">
        <v>3449</v>
      </c>
      <c r="F2902" s="20"/>
      <c r="G2902" s="18" t="s">
        <v>170</v>
      </c>
      <c r="H2902" s="23" t="str">
        <f t="shared" si="373"/>
        <v>WB406</v>
      </c>
      <c r="I2902" s="23" t="str">
        <f t="shared" si="374"/>
        <v>M</v>
      </c>
      <c r="J2902" s="55"/>
      <c r="K2902" s="70" t="s">
        <v>445</v>
      </c>
      <c r="L2902" s="38" t="str">
        <f>IF(COUNTIF($E$3:E2902,E2902)=1,K2902,"")</f>
        <v>-</v>
      </c>
    </row>
    <row r="2903" spans="1:12" ht="15" customHeight="1">
      <c r="A2903" s="17" t="s">
        <v>3450</v>
      </c>
      <c r="B2903" s="18" t="s">
        <v>2503</v>
      </c>
      <c r="C2903" s="18" t="s">
        <v>443</v>
      </c>
      <c r="D2903" s="54" t="s">
        <v>1271</v>
      </c>
      <c r="E2903" s="18" t="s">
        <v>3449</v>
      </c>
      <c r="F2903" s="20"/>
      <c r="G2903" s="18" t="s">
        <v>1126</v>
      </c>
      <c r="H2903" s="23" t="str">
        <f t="shared" si="373"/>
        <v>DC102</v>
      </c>
      <c r="I2903" s="23" t="str">
        <f t="shared" si="374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17" t="s">
        <v>3451</v>
      </c>
      <c r="B2904" s="18" t="s">
        <v>2503</v>
      </c>
      <c r="C2904" s="18" t="s">
        <v>443</v>
      </c>
      <c r="D2904" s="54" t="s">
        <v>1271</v>
      </c>
      <c r="E2904" s="18" t="s">
        <v>3449</v>
      </c>
      <c r="F2904" s="20"/>
      <c r="G2904" s="18" t="s">
        <v>150</v>
      </c>
      <c r="H2904" s="23" t="str">
        <f t="shared" si="373"/>
        <v>DC200</v>
      </c>
      <c r="I2904" s="23" t="str">
        <f t="shared" si="374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17" t="s">
        <v>3452</v>
      </c>
      <c r="B2905" s="18" t="s">
        <v>2503</v>
      </c>
      <c r="C2905" s="18" t="s">
        <v>443</v>
      </c>
      <c r="D2905" s="54" t="s">
        <v>1271</v>
      </c>
      <c r="E2905" s="18" t="s">
        <v>3449</v>
      </c>
      <c r="F2905" s="20"/>
      <c r="G2905" s="18" t="s">
        <v>191</v>
      </c>
      <c r="H2905" s="23" t="str">
        <f t="shared" si="373"/>
        <v>DC400</v>
      </c>
      <c r="I2905" s="23" t="str">
        <f t="shared" si="374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17" t="s">
        <v>3453</v>
      </c>
      <c r="B2906" s="18" t="s">
        <v>2503</v>
      </c>
      <c r="C2906" s="18" t="s">
        <v>443</v>
      </c>
      <c r="D2906" s="54" t="s">
        <v>1271</v>
      </c>
      <c r="E2906" s="18" t="s">
        <v>3449</v>
      </c>
      <c r="F2906" s="20"/>
      <c r="G2906" s="18" t="s">
        <v>1745</v>
      </c>
      <c r="H2906" s="23" t="str">
        <f t="shared" si="373"/>
        <v>JS124</v>
      </c>
      <c r="I2906" s="23" t="str">
        <f t="shared" si="374"/>
        <v>M</v>
      </c>
      <c r="J2906" s="55" t="s">
        <v>3371</v>
      </c>
      <c r="K2906" s="70" t="s">
        <v>445</v>
      </c>
      <c r="L2906" s="38" t="str">
        <f>IF(COUNTIF($E$3:E2906,E2906)=1,K2906,"")</f>
        <v/>
      </c>
    </row>
    <row r="2907" spans="1:12" ht="15" customHeight="1">
      <c r="A2907" s="17" t="s">
        <v>3454</v>
      </c>
      <c r="B2907" s="18" t="s">
        <v>2503</v>
      </c>
      <c r="C2907" s="18" t="s">
        <v>443</v>
      </c>
      <c r="D2907" s="54" t="s">
        <v>1271</v>
      </c>
      <c r="E2907" s="18" t="s">
        <v>3449</v>
      </c>
      <c r="F2907" s="20"/>
      <c r="G2907" s="18" t="s">
        <v>1565</v>
      </c>
      <c r="H2907" s="23" t="str">
        <f t="shared" ref="H2907:H2970" si="377">IF(RIGHT(G2907,1)="M", LEFT(G2907,LEN(G2907)-1), G2907)</f>
        <v>JS105</v>
      </c>
      <c r="I2907" s="23" t="str">
        <f t="shared" ref="I2907:I2970" si="378">IF(RIGHT(G2907,1)="M","M","Non-M")</f>
        <v>Non-M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17" t="s">
        <v>3455</v>
      </c>
      <c r="B2908" s="18" t="s">
        <v>2503</v>
      </c>
      <c r="C2908" s="18" t="s">
        <v>443</v>
      </c>
      <c r="D2908" s="54" t="s">
        <v>1271</v>
      </c>
      <c r="E2908" s="18" t="s">
        <v>3449</v>
      </c>
      <c r="F2908" s="20"/>
      <c r="G2908" s="18" t="s">
        <v>1578</v>
      </c>
      <c r="H2908" s="23" t="str">
        <f t="shared" si="377"/>
        <v>JS400</v>
      </c>
      <c r="I2908" s="23" t="str">
        <f t="shared" si="378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17" t="s">
        <v>3456</v>
      </c>
      <c r="B2909" s="18" t="s">
        <v>2503</v>
      </c>
      <c r="C2909" s="18" t="s">
        <v>443</v>
      </c>
      <c r="D2909" s="54" t="s">
        <v>1271</v>
      </c>
      <c r="E2909" s="18" t="s">
        <v>3449</v>
      </c>
      <c r="F2909" s="20"/>
      <c r="G2909" s="18" t="s">
        <v>499</v>
      </c>
      <c r="H2909" s="23" t="str">
        <f t="shared" si="377"/>
        <v>PK205</v>
      </c>
      <c r="I2909" s="23" t="str">
        <f t="shared" si="378"/>
        <v>Non-M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17" t="s">
        <v>3457</v>
      </c>
      <c r="B2910" s="18" t="s">
        <v>2503</v>
      </c>
      <c r="C2910" s="18" t="s">
        <v>443</v>
      </c>
      <c r="D2910" s="54" t="s">
        <v>1271</v>
      </c>
      <c r="E2910" s="18" t="s">
        <v>3449</v>
      </c>
      <c r="F2910" s="20"/>
      <c r="G2910" s="18" t="s">
        <v>1603</v>
      </c>
      <c r="H2910" s="23" t="str">
        <f t="shared" si="377"/>
        <v>PB214</v>
      </c>
      <c r="I2910" s="23" t="str">
        <f t="shared" si="378"/>
        <v>Non-M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17" t="s">
        <v>3458</v>
      </c>
      <c r="B2911" s="18" t="s">
        <v>2503</v>
      </c>
      <c r="C2911" s="18" t="s">
        <v>443</v>
      </c>
      <c r="D2911" s="54" t="s">
        <v>1271</v>
      </c>
      <c r="E2911" s="18" t="s">
        <v>3449</v>
      </c>
      <c r="F2911" s="20"/>
      <c r="G2911" s="18" t="s">
        <v>693</v>
      </c>
      <c r="H2911" s="23" t="str">
        <f t="shared" si="377"/>
        <v>HM506</v>
      </c>
      <c r="I2911" s="23" t="str">
        <f t="shared" si="378"/>
        <v>M</v>
      </c>
      <c r="J2911" s="55"/>
      <c r="K2911" s="70" t="s">
        <v>445</v>
      </c>
      <c r="L2911" s="38" t="str">
        <f>IF(COUNTIF($E$3:E2911,E2911)=1,K2911,"")</f>
        <v/>
      </c>
    </row>
    <row r="2912" spans="1:12" ht="15" customHeight="1">
      <c r="A2912" s="17" t="s">
        <v>3459</v>
      </c>
      <c r="B2912" s="18" t="s">
        <v>2503</v>
      </c>
      <c r="C2912" s="18" t="s">
        <v>443</v>
      </c>
      <c r="D2912" s="54" t="s">
        <v>1271</v>
      </c>
      <c r="E2912" s="18" t="s">
        <v>3449</v>
      </c>
      <c r="F2912" s="20"/>
      <c r="G2912" s="18" t="s">
        <v>2203</v>
      </c>
      <c r="H2912" s="23" t="str">
        <f t="shared" si="377"/>
        <v>HM703</v>
      </c>
      <c r="I2912" s="23" t="str">
        <f t="shared" si="378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17" t="s">
        <v>3460</v>
      </c>
      <c r="B2913" s="18" t="s">
        <v>2503</v>
      </c>
      <c r="C2913" s="18" t="s">
        <v>443</v>
      </c>
      <c r="D2913" s="54" t="s">
        <v>1271</v>
      </c>
      <c r="E2913" s="18" t="s">
        <v>3449</v>
      </c>
      <c r="F2913" s="20"/>
      <c r="G2913" s="18" t="s">
        <v>177</v>
      </c>
      <c r="H2913" s="23" t="str">
        <f t="shared" si="377"/>
        <v>DC402</v>
      </c>
      <c r="I2913" s="23" t="str">
        <f t="shared" si="378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17" t="s">
        <v>3461</v>
      </c>
      <c r="B2914" s="18" t="s">
        <v>2759</v>
      </c>
      <c r="C2914" s="18" t="s">
        <v>443</v>
      </c>
      <c r="D2914" s="54" t="s">
        <v>1271</v>
      </c>
      <c r="E2914" s="18" t="s">
        <v>3462</v>
      </c>
      <c r="F2914" s="20"/>
      <c r="G2914" s="18" t="s">
        <v>170</v>
      </c>
      <c r="H2914" s="23" t="str">
        <f t="shared" si="377"/>
        <v>WB406</v>
      </c>
      <c r="I2914" s="23" t="str">
        <f t="shared" si="378"/>
        <v>M</v>
      </c>
      <c r="J2914" s="55"/>
      <c r="K2914" s="70" t="s">
        <v>445</v>
      </c>
      <c r="L2914" s="38" t="str">
        <f>IF(COUNTIF($E$3:E2914,E2914)=1,K2914,"")</f>
        <v>-</v>
      </c>
    </row>
    <row r="2915" spans="1:12" ht="15" customHeight="1">
      <c r="A2915" s="17" t="s">
        <v>3463</v>
      </c>
      <c r="B2915" s="18" t="s">
        <v>2759</v>
      </c>
      <c r="C2915" s="18" t="s">
        <v>443</v>
      </c>
      <c r="D2915" s="54" t="s">
        <v>1271</v>
      </c>
      <c r="E2915" s="18" t="s">
        <v>3462</v>
      </c>
      <c r="F2915" s="20"/>
      <c r="G2915" s="18" t="s">
        <v>1126</v>
      </c>
      <c r="H2915" s="23" t="str">
        <f t="shared" si="377"/>
        <v>DC102</v>
      </c>
      <c r="I2915" s="23" t="str">
        <f t="shared" si="378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17" t="s">
        <v>3464</v>
      </c>
      <c r="B2916" s="18" t="s">
        <v>2759</v>
      </c>
      <c r="C2916" s="18" t="s">
        <v>443</v>
      </c>
      <c r="D2916" s="54" t="s">
        <v>1271</v>
      </c>
      <c r="E2916" s="18" t="s">
        <v>3462</v>
      </c>
      <c r="F2916" s="20"/>
      <c r="G2916" s="18" t="s">
        <v>150</v>
      </c>
      <c r="H2916" s="23" t="str">
        <f t="shared" si="377"/>
        <v>DC200</v>
      </c>
      <c r="I2916" s="23" t="str">
        <f t="shared" si="378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17" t="s">
        <v>3465</v>
      </c>
      <c r="B2917" s="18" t="s">
        <v>2759</v>
      </c>
      <c r="C2917" s="18" t="s">
        <v>443</v>
      </c>
      <c r="D2917" s="54" t="s">
        <v>1271</v>
      </c>
      <c r="E2917" s="18" t="s">
        <v>3462</v>
      </c>
      <c r="F2917" s="20"/>
      <c r="G2917" s="18" t="s">
        <v>111</v>
      </c>
      <c r="H2917" s="23" t="str">
        <f t="shared" si="377"/>
        <v>DC300</v>
      </c>
      <c r="I2917" s="23" t="str">
        <f t="shared" si="378"/>
        <v>Non-M</v>
      </c>
      <c r="J2917" s="55"/>
      <c r="K2917" s="70" t="s">
        <v>445</v>
      </c>
      <c r="L2917" s="38" t="str">
        <f>IF(COUNTIF($E$3:E2917,E2917)=1,K2917,"")</f>
        <v/>
      </c>
    </row>
    <row r="2918" spans="1:12" ht="15" customHeight="1">
      <c r="A2918" s="17" t="s">
        <v>3466</v>
      </c>
      <c r="B2918" s="18" t="s">
        <v>2759</v>
      </c>
      <c r="C2918" s="18" t="s">
        <v>443</v>
      </c>
      <c r="D2918" s="54" t="s">
        <v>1271</v>
      </c>
      <c r="E2918" s="18" t="s">
        <v>3462</v>
      </c>
      <c r="F2918" s="20"/>
      <c r="G2918" s="18" t="s">
        <v>191</v>
      </c>
      <c r="H2918" s="23" t="str">
        <f t="shared" si="377"/>
        <v>DC400</v>
      </c>
      <c r="I2918" s="23" t="str">
        <f t="shared" si="378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17" t="s">
        <v>3467</v>
      </c>
      <c r="B2919" s="18" t="s">
        <v>2759</v>
      </c>
      <c r="C2919" s="18" t="s">
        <v>443</v>
      </c>
      <c r="D2919" s="54" t="s">
        <v>1271</v>
      </c>
      <c r="E2919" s="18" t="s">
        <v>3462</v>
      </c>
      <c r="F2919" s="20"/>
      <c r="G2919" s="18" t="s">
        <v>1565</v>
      </c>
      <c r="H2919" s="23" t="str">
        <f t="shared" si="377"/>
        <v>JS105</v>
      </c>
      <c r="I2919" s="23" t="str">
        <f t="shared" si="378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17" t="s">
        <v>3468</v>
      </c>
      <c r="B2920" s="18" t="s">
        <v>2759</v>
      </c>
      <c r="C2920" s="18" t="s">
        <v>443</v>
      </c>
      <c r="D2920" s="54" t="s">
        <v>1271</v>
      </c>
      <c r="E2920" s="18" t="s">
        <v>3462</v>
      </c>
      <c r="F2920" s="20"/>
      <c r="G2920" s="18" t="s">
        <v>135</v>
      </c>
      <c r="H2920" s="23" t="str">
        <f t="shared" si="377"/>
        <v>JS124</v>
      </c>
      <c r="I2920" s="23" t="str">
        <f t="shared" si="378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17" t="s">
        <v>3469</v>
      </c>
      <c r="B2921" s="18" t="s">
        <v>2759</v>
      </c>
      <c r="C2921" s="18" t="s">
        <v>443</v>
      </c>
      <c r="D2921" s="54" t="s">
        <v>1271</v>
      </c>
      <c r="E2921" s="18" t="s">
        <v>3462</v>
      </c>
      <c r="F2921" s="20"/>
      <c r="G2921" s="18" t="s">
        <v>3470</v>
      </c>
      <c r="H2921" s="23" t="str">
        <f t="shared" si="377"/>
        <v>PK205</v>
      </c>
      <c r="I2921" s="23" t="str">
        <f t="shared" si="378"/>
        <v>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17" t="s">
        <v>3471</v>
      </c>
      <c r="B2922" s="18" t="s">
        <v>2759</v>
      </c>
      <c r="C2922" s="18" t="s">
        <v>443</v>
      </c>
      <c r="D2922" s="54" t="s">
        <v>1271</v>
      </c>
      <c r="E2922" s="18" t="s">
        <v>3462</v>
      </c>
      <c r="F2922" s="20"/>
      <c r="G2922" s="18" t="s">
        <v>194</v>
      </c>
      <c r="H2922" s="23" t="str">
        <f t="shared" si="377"/>
        <v>PB204</v>
      </c>
      <c r="I2922" s="23" t="str">
        <f t="shared" si="378"/>
        <v>Non-M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17" t="s">
        <v>3472</v>
      </c>
      <c r="B2923" s="18" t="s">
        <v>2759</v>
      </c>
      <c r="C2923" s="18" t="s">
        <v>443</v>
      </c>
      <c r="D2923" s="54" t="s">
        <v>1271</v>
      </c>
      <c r="E2923" s="18" t="s">
        <v>3462</v>
      </c>
      <c r="F2923" s="20"/>
      <c r="G2923" s="18" t="s">
        <v>2203</v>
      </c>
      <c r="H2923" s="23" t="str">
        <f t="shared" si="377"/>
        <v>HM703</v>
      </c>
      <c r="I2923" s="23" t="str">
        <f t="shared" si="378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17" t="s">
        <v>3473</v>
      </c>
      <c r="B2924" s="61" t="s">
        <v>2759</v>
      </c>
      <c r="C2924" s="61" t="s">
        <v>443</v>
      </c>
      <c r="D2924" s="54" t="s">
        <v>1271</v>
      </c>
      <c r="E2924" s="61" t="s">
        <v>3462</v>
      </c>
      <c r="F2924" s="63"/>
      <c r="G2924" s="61" t="s">
        <v>505</v>
      </c>
      <c r="H2924" s="64" t="str">
        <f t="shared" si="377"/>
        <v>HM509</v>
      </c>
      <c r="I2924" s="64" t="str">
        <f t="shared" si="378"/>
        <v>M</v>
      </c>
      <c r="J2924" s="66"/>
      <c r="K2924" s="70" t="s">
        <v>445</v>
      </c>
      <c r="L2924" s="38" t="str">
        <f>IF(COUNTIF($E$3:E2924,E2924)=1,K2924,"")</f>
        <v/>
      </c>
    </row>
    <row r="2925" spans="1:12" ht="15" customHeight="1">
      <c r="A2925" s="17" t="s">
        <v>3474</v>
      </c>
      <c r="B2925" s="18" t="s">
        <v>1533</v>
      </c>
      <c r="C2925" s="18" t="s">
        <v>1055</v>
      </c>
      <c r="D2925" s="54" t="s">
        <v>1668</v>
      </c>
      <c r="E2925" s="18" t="s">
        <v>3475</v>
      </c>
      <c r="F2925" s="20"/>
      <c r="G2925" s="18" t="s">
        <v>828</v>
      </c>
      <c r="H2925" s="23" t="str">
        <f t="shared" si="377"/>
        <v>CU103</v>
      </c>
      <c r="I2925" s="23" t="str">
        <f t="shared" si="378"/>
        <v>Non-M</v>
      </c>
      <c r="J2925" s="55"/>
      <c r="K2925" s="70" t="s">
        <v>445</v>
      </c>
      <c r="L2925" s="38" t="str">
        <f>IF(COUNTIF($E$3:E2925,E2925)=1,K2925,"")</f>
        <v>-</v>
      </c>
    </row>
    <row r="2926" spans="1:12" ht="15" customHeight="1">
      <c r="A2926" s="17" t="s">
        <v>3476</v>
      </c>
      <c r="B2926" s="18" t="s">
        <v>1533</v>
      </c>
      <c r="C2926" s="18" t="s">
        <v>1055</v>
      </c>
      <c r="D2926" s="54" t="s">
        <v>1668</v>
      </c>
      <c r="E2926" s="18" t="s">
        <v>3475</v>
      </c>
      <c r="F2926" s="20"/>
      <c r="G2926" s="18" t="s">
        <v>3477</v>
      </c>
      <c r="H2926" s="23" t="str">
        <f t="shared" si="377"/>
        <v>PK405</v>
      </c>
      <c r="I2926" s="23" t="str">
        <f t="shared" si="378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17" t="s">
        <v>3478</v>
      </c>
      <c r="B2927" s="18" t="s">
        <v>1533</v>
      </c>
      <c r="C2927" s="18" t="s">
        <v>1055</v>
      </c>
      <c r="D2927" s="54" t="s">
        <v>1668</v>
      </c>
      <c r="E2927" s="18" t="s">
        <v>3475</v>
      </c>
      <c r="F2927" s="20"/>
      <c r="G2927" s="18" t="s">
        <v>1745</v>
      </c>
      <c r="H2927" s="23" t="str">
        <f t="shared" si="377"/>
        <v>JS124</v>
      </c>
      <c r="I2927" s="23" t="str">
        <f t="shared" si="378"/>
        <v>M</v>
      </c>
      <c r="J2927" s="55" t="s">
        <v>3479</v>
      </c>
      <c r="K2927" s="70" t="s">
        <v>445</v>
      </c>
      <c r="L2927" s="38" t="str">
        <f>IF(COUNTIF($E$3:E2927,E2927)=1,K2927,"")</f>
        <v/>
      </c>
    </row>
    <row r="2928" spans="1:12" ht="15" customHeight="1">
      <c r="A2928" s="17" t="s">
        <v>3480</v>
      </c>
      <c r="B2928" s="18" t="s">
        <v>1533</v>
      </c>
      <c r="C2928" s="18" t="s">
        <v>1055</v>
      </c>
      <c r="D2928" s="54" t="s">
        <v>1668</v>
      </c>
      <c r="E2928" s="18" t="s">
        <v>3475</v>
      </c>
      <c r="F2928" s="20"/>
      <c r="G2928" s="18" t="s">
        <v>86</v>
      </c>
      <c r="H2928" s="23" t="str">
        <f t="shared" si="377"/>
        <v>HM500</v>
      </c>
      <c r="I2928" s="23" t="str">
        <f t="shared" si="378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17" t="s">
        <v>3481</v>
      </c>
      <c r="B2929" s="18" t="s">
        <v>1533</v>
      </c>
      <c r="C2929" s="18" t="s">
        <v>1055</v>
      </c>
      <c r="D2929" s="54" t="s">
        <v>1668</v>
      </c>
      <c r="E2929" s="18" t="s">
        <v>3475</v>
      </c>
      <c r="F2929" s="20"/>
      <c r="G2929" s="18" t="s">
        <v>1417</v>
      </c>
      <c r="H2929" s="23" t="str">
        <f t="shared" si="377"/>
        <v>JS105</v>
      </c>
      <c r="I2929" s="23" t="str">
        <f t="shared" si="378"/>
        <v>M</v>
      </c>
      <c r="J2929" s="55" t="s">
        <v>1515</v>
      </c>
      <c r="K2929" s="70" t="s">
        <v>445</v>
      </c>
      <c r="L2929" s="38" t="str">
        <f>IF(COUNTIF($E$3:E2929,E2929)=1,K2929,"")</f>
        <v/>
      </c>
    </row>
    <row r="2930" spans="1:12" ht="15" customHeight="1">
      <c r="A2930" s="17" t="s">
        <v>3482</v>
      </c>
      <c r="B2930" s="18" t="s">
        <v>1533</v>
      </c>
      <c r="C2930" s="18" t="s">
        <v>1055</v>
      </c>
      <c r="D2930" s="54" t="s">
        <v>1668</v>
      </c>
      <c r="E2930" s="18" t="s">
        <v>3483</v>
      </c>
      <c r="F2930" s="20"/>
      <c r="G2930" s="18" t="s">
        <v>828</v>
      </c>
      <c r="H2930" s="23" t="str">
        <f t="shared" ref="H2930:H2934" si="379">IF(RIGHT(G2930,1)="M", LEFT(G2930,LEN(G2930)-1), G2930)</f>
        <v>CU103</v>
      </c>
      <c r="I2930" s="23" t="str">
        <f t="shared" ref="I2930:I2934" si="380">IF(RIGHT(G2930,1)="M","M","Non-M")</f>
        <v>Non-M</v>
      </c>
      <c r="J2930" s="55"/>
      <c r="K2930" s="70" t="s">
        <v>445</v>
      </c>
      <c r="L2930" s="38" t="str">
        <f>IF(COUNTIF($E$3:E2930,E2930)=1,K2930,"")</f>
        <v>-</v>
      </c>
    </row>
    <row r="2931" spans="1:12" ht="15" customHeight="1">
      <c r="A2931" s="17" t="s">
        <v>3484</v>
      </c>
      <c r="B2931" s="18" t="s">
        <v>1533</v>
      </c>
      <c r="C2931" s="18" t="s">
        <v>1055</v>
      </c>
      <c r="D2931" s="54" t="s">
        <v>1668</v>
      </c>
      <c r="E2931" s="18" t="s">
        <v>3483</v>
      </c>
      <c r="F2931" s="20"/>
      <c r="G2931" s="18" t="s">
        <v>3477</v>
      </c>
      <c r="H2931" s="23" t="str">
        <f t="shared" si="379"/>
        <v>PK405</v>
      </c>
      <c r="I2931" s="23" t="str">
        <f t="shared" si="380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17" t="s">
        <v>3485</v>
      </c>
      <c r="B2932" s="18" t="s">
        <v>1533</v>
      </c>
      <c r="C2932" s="18" t="s">
        <v>1055</v>
      </c>
      <c r="D2932" s="54" t="s">
        <v>1668</v>
      </c>
      <c r="E2932" s="18" t="s">
        <v>3483</v>
      </c>
      <c r="F2932" s="20"/>
      <c r="G2932" s="18" t="s">
        <v>1745</v>
      </c>
      <c r="H2932" s="23" t="str">
        <f t="shared" si="379"/>
        <v>JS124</v>
      </c>
      <c r="I2932" s="23" t="str">
        <f t="shared" si="380"/>
        <v>M</v>
      </c>
      <c r="J2932" s="55" t="s">
        <v>3479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17" t="s">
        <v>3486</v>
      </c>
      <c r="B2933" s="18" t="s">
        <v>1533</v>
      </c>
      <c r="C2933" s="18" t="s">
        <v>1055</v>
      </c>
      <c r="D2933" s="54" t="s">
        <v>1668</v>
      </c>
      <c r="E2933" s="18" t="s">
        <v>3483</v>
      </c>
      <c r="F2933" s="20"/>
      <c r="G2933" s="18" t="s">
        <v>86</v>
      </c>
      <c r="H2933" s="23" t="str">
        <f t="shared" si="379"/>
        <v>HM500</v>
      </c>
      <c r="I2933" s="23" t="str">
        <f t="shared" si="380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17" t="s">
        <v>3487</v>
      </c>
      <c r="B2934" s="18" t="s">
        <v>1533</v>
      </c>
      <c r="C2934" s="18" t="s">
        <v>1055</v>
      </c>
      <c r="D2934" s="54" t="s">
        <v>1668</v>
      </c>
      <c r="E2934" s="18" t="s">
        <v>3483</v>
      </c>
      <c r="F2934" s="20"/>
      <c r="G2934" s="18" t="s">
        <v>1417</v>
      </c>
      <c r="H2934" s="23" t="str">
        <f t="shared" si="379"/>
        <v>JS105</v>
      </c>
      <c r="I2934" s="23" t="str">
        <f t="shared" si="380"/>
        <v>M</v>
      </c>
      <c r="J2934" s="55" t="s">
        <v>1515</v>
      </c>
      <c r="K2934" s="70" t="s">
        <v>445</v>
      </c>
      <c r="L2934" s="38" t="str">
        <f>IF(COUNTIF($E$3:E2934,E2934)=1,K2934,"")</f>
        <v/>
      </c>
    </row>
    <row r="2935" spans="1:12" ht="15" customHeight="1">
      <c r="A2935" s="17" t="s">
        <v>3488</v>
      </c>
      <c r="B2935" s="18" t="s">
        <v>2759</v>
      </c>
      <c r="C2935" s="18" t="s">
        <v>289</v>
      </c>
      <c r="D2935" s="54" t="s">
        <v>1271</v>
      </c>
      <c r="E2935" s="18" t="s">
        <v>3489</v>
      </c>
      <c r="F2935" s="20"/>
      <c r="G2935" s="18" t="s">
        <v>2193</v>
      </c>
      <c r="H2935" s="23" t="str">
        <f t="shared" si="377"/>
        <v>CL501</v>
      </c>
      <c r="I2935" s="23" t="str">
        <f t="shared" si="378"/>
        <v>Non-M</v>
      </c>
      <c r="J2935" s="55"/>
      <c r="K2935" s="70" t="s">
        <v>445</v>
      </c>
      <c r="L2935" s="38" t="str">
        <f>IF(COUNTIF($E$3:E2935,E2935)=1,K2935,"")</f>
        <v>-</v>
      </c>
    </row>
    <row r="2936" spans="1:12" ht="15" customHeight="1">
      <c r="A2936" s="17" t="s">
        <v>3490</v>
      </c>
      <c r="B2936" s="18" t="s">
        <v>2759</v>
      </c>
      <c r="C2936" s="18" t="s">
        <v>289</v>
      </c>
      <c r="D2936" s="54" t="s">
        <v>1271</v>
      </c>
      <c r="E2936" s="18" t="s">
        <v>3489</v>
      </c>
      <c r="F2936" s="20"/>
      <c r="G2936" s="18" t="s">
        <v>276</v>
      </c>
      <c r="H2936" s="23" t="str">
        <f t="shared" si="377"/>
        <v>ZP200</v>
      </c>
      <c r="I2936" s="23" t="str">
        <f t="shared" si="378"/>
        <v>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17" t="s">
        <v>3491</v>
      </c>
      <c r="B2937" s="18" t="s">
        <v>2759</v>
      </c>
      <c r="C2937" s="18" t="s">
        <v>289</v>
      </c>
      <c r="D2937" s="54" t="s">
        <v>1271</v>
      </c>
      <c r="E2937" s="18" t="s">
        <v>3489</v>
      </c>
      <c r="F2937" s="20"/>
      <c r="G2937" s="18" t="s">
        <v>2228</v>
      </c>
      <c r="H2937" s="23" t="str">
        <f t="shared" si="377"/>
        <v>ZP103</v>
      </c>
      <c r="I2937" s="23" t="str">
        <f t="shared" si="378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17" t="s">
        <v>3492</v>
      </c>
      <c r="B2938" s="18" t="s">
        <v>2759</v>
      </c>
      <c r="C2938" s="18" t="s">
        <v>289</v>
      </c>
      <c r="D2938" s="54" t="s">
        <v>1271</v>
      </c>
      <c r="E2938" s="18" t="s">
        <v>3489</v>
      </c>
      <c r="F2938" s="20"/>
      <c r="G2938" s="18" t="s">
        <v>1745</v>
      </c>
      <c r="H2938" s="23" t="str">
        <f t="shared" si="377"/>
        <v>JS124</v>
      </c>
      <c r="I2938" s="23" t="str">
        <f t="shared" si="378"/>
        <v>M</v>
      </c>
      <c r="J2938" s="29" t="s">
        <v>3479</v>
      </c>
      <c r="K2938" s="70" t="s">
        <v>445</v>
      </c>
      <c r="L2938" s="38" t="str">
        <f>IF(COUNTIF($E$3:E2938,E2938)=1,K2938,"")</f>
        <v/>
      </c>
    </row>
    <row r="2939" spans="1:12" ht="15" customHeight="1">
      <c r="A2939" s="17" t="s">
        <v>3493</v>
      </c>
      <c r="B2939" s="18" t="s">
        <v>2759</v>
      </c>
      <c r="C2939" s="18" t="s">
        <v>289</v>
      </c>
      <c r="D2939" s="54" t="s">
        <v>1271</v>
      </c>
      <c r="E2939" s="18" t="s">
        <v>3489</v>
      </c>
      <c r="F2939" s="20"/>
      <c r="G2939" s="18" t="s">
        <v>1417</v>
      </c>
      <c r="H2939" s="23" t="str">
        <f t="shared" si="377"/>
        <v>JS105</v>
      </c>
      <c r="I2939" s="23" t="str">
        <f t="shared" si="378"/>
        <v>M</v>
      </c>
      <c r="J2939" s="55" t="s">
        <v>1515</v>
      </c>
      <c r="K2939" s="70" t="s">
        <v>445</v>
      </c>
      <c r="L2939" s="38" t="str">
        <f>IF(COUNTIF($E$3:E2939,E2939)=1,K2939,"")</f>
        <v/>
      </c>
    </row>
    <row r="2940" spans="1:12" ht="15" customHeight="1">
      <c r="A2940" s="17" t="s">
        <v>3494</v>
      </c>
      <c r="B2940" s="18" t="s">
        <v>2759</v>
      </c>
      <c r="C2940" s="18" t="s">
        <v>289</v>
      </c>
      <c r="D2940" s="54" t="s">
        <v>1271</v>
      </c>
      <c r="E2940" s="18" t="s">
        <v>3489</v>
      </c>
      <c r="F2940" s="20"/>
      <c r="G2940" s="18" t="s">
        <v>297</v>
      </c>
      <c r="H2940" s="23" t="str">
        <f t="shared" si="377"/>
        <v>PK201</v>
      </c>
      <c r="I2940" s="23" t="str">
        <f t="shared" si="378"/>
        <v>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17" t="s">
        <v>3495</v>
      </c>
      <c r="B2941" s="18" t="s">
        <v>2759</v>
      </c>
      <c r="C2941" s="18" t="s">
        <v>289</v>
      </c>
      <c r="D2941" s="54" t="s">
        <v>1271</v>
      </c>
      <c r="E2941" s="18" t="s">
        <v>3489</v>
      </c>
      <c r="F2941" s="20"/>
      <c r="G2941" s="18" t="s">
        <v>3496</v>
      </c>
      <c r="H2941" s="23" t="str">
        <f t="shared" si="377"/>
        <v>HM512</v>
      </c>
      <c r="I2941" s="23" t="str">
        <f t="shared" si="378"/>
        <v>M</v>
      </c>
      <c r="J2941" s="55" t="s">
        <v>3171</v>
      </c>
      <c r="K2941" s="70" t="s">
        <v>445</v>
      </c>
      <c r="L2941" s="38" t="str">
        <f>IF(COUNTIF($E$3:E2941,E2941)=1,K2941,"")</f>
        <v/>
      </c>
    </row>
    <row r="2942" spans="1:12" ht="15" customHeight="1">
      <c r="A2942" s="17" t="s">
        <v>3497</v>
      </c>
      <c r="B2942" s="18" t="s">
        <v>2759</v>
      </c>
      <c r="C2942" s="18" t="s">
        <v>289</v>
      </c>
      <c r="D2942" s="54" t="s">
        <v>1271</v>
      </c>
      <c r="E2942" s="18" t="s">
        <v>3489</v>
      </c>
      <c r="F2942" s="20"/>
      <c r="G2942" s="18" t="s">
        <v>810</v>
      </c>
      <c r="H2942" s="23" t="str">
        <f t="shared" si="377"/>
        <v>HM507</v>
      </c>
      <c r="I2942" s="23" t="str">
        <f t="shared" si="378"/>
        <v>Non-M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17" t="s">
        <v>3498</v>
      </c>
      <c r="B2943" s="18" t="s">
        <v>54</v>
      </c>
      <c r="C2943" s="18" t="s">
        <v>780</v>
      </c>
      <c r="D2943" s="54" t="s">
        <v>1271</v>
      </c>
      <c r="E2943" s="18" t="s">
        <v>3499</v>
      </c>
      <c r="F2943" s="20"/>
      <c r="G2943" s="18" t="s">
        <v>91</v>
      </c>
      <c r="H2943" s="23" t="str">
        <f t="shared" si="377"/>
        <v>CL413</v>
      </c>
      <c r="I2943" s="23" t="str">
        <f t="shared" si="378"/>
        <v>M</v>
      </c>
      <c r="J2943" s="55" t="s">
        <v>3371</v>
      </c>
      <c r="K2943" s="70" t="s">
        <v>445</v>
      </c>
      <c r="L2943" s="38" t="str">
        <f>IF(COUNTIF($E$3:E2943,E2943)=1,K2943,"")</f>
        <v>-</v>
      </c>
    </row>
    <row r="2944" spans="1:12" ht="15" customHeight="1">
      <c r="A2944" s="17" t="s">
        <v>3500</v>
      </c>
      <c r="B2944" s="18" t="s">
        <v>54</v>
      </c>
      <c r="C2944" s="18" t="s">
        <v>780</v>
      </c>
      <c r="D2944" s="54" t="s">
        <v>1271</v>
      </c>
      <c r="E2944" s="18" t="s">
        <v>3499</v>
      </c>
      <c r="F2944" s="20"/>
      <c r="G2944" s="18" t="s">
        <v>2011</v>
      </c>
      <c r="H2944" s="23" t="str">
        <f t="shared" si="377"/>
        <v>ZP105</v>
      </c>
      <c r="I2944" s="23" t="str">
        <f t="shared" si="378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17" t="s">
        <v>3501</v>
      </c>
      <c r="B2945" s="18" t="s">
        <v>54</v>
      </c>
      <c r="C2945" s="18" t="s">
        <v>780</v>
      </c>
      <c r="D2945" s="54" t="s">
        <v>1271</v>
      </c>
      <c r="E2945" s="18" t="s">
        <v>3499</v>
      </c>
      <c r="F2945" s="20"/>
      <c r="G2945" s="18" t="s">
        <v>1745</v>
      </c>
      <c r="H2945" s="23" t="str">
        <f t="shared" si="377"/>
        <v>JS124</v>
      </c>
      <c r="I2945" s="23" t="str">
        <f t="shared" si="378"/>
        <v>M</v>
      </c>
      <c r="J2945" s="55" t="s">
        <v>3371</v>
      </c>
      <c r="K2945" s="70" t="s">
        <v>445</v>
      </c>
      <c r="L2945" s="38" t="str">
        <f>IF(COUNTIF($E$3:E2945,E2945)=1,K2945,"")</f>
        <v/>
      </c>
    </row>
    <row r="2946" spans="1:12" ht="15" customHeight="1">
      <c r="A2946" s="17" t="s">
        <v>3502</v>
      </c>
      <c r="B2946" s="18" t="s">
        <v>54</v>
      </c>
      <c r="C2946" s="18" t="s">
        <v>780</v>
      </c>
      <c r="D2946" s="54" t="s">
        <v>1271</v>
      </c>
      <c r="E2946" s="18" t="s">
        <v>3499</v>
      </c>
      <c r="F2946" s="20"/>
      <c r="G2946" s="18" t="s">
        <v>1565</v>
      </c>
      <c r="H2946" s="23" t="str">
        <f t="shared" si="377"/>
        <v>JS105</v>
      </c>
      <c r="I2946" s="23" t="str">
        <f t="shared" si="378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17" t="s">
        <v>3503</v>
      </c>
      <c r="B2947" s="18" t="s">
        <v>54</v>
      </c>
      <c r="C2947" s="18" t="s">
        <v>780</v>
      </c>
      <c r="D2947" s="54" t="s">
        <v>1271</v>
      </c>
      <c r="E2947" s="18" t="s">
        <v>3499</v>
      </c>
      <c r="F2947" s="20"/>
      <c r="G2947" s="18" t="s">
        <v>814</v>
      </c>
      <c r="H2947" s="23" t="str">
        <f t="shared" si="377"/>
        <v>PK100</v>
      </c>
      <c r="I2947" s="23" t="str">
        <f t="shared" si="378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17" t="s">
        <v>3504</v>
      </c>
      <c r="B2948" s="18" t="s">
        <v>54</v>
      </c>
      <c r="C2948" s="18" t="s">
        <v>780</v>
      </c>
      <c r="D2948" s="54" t="s">
        <v>1271</v>
      </c>
      <c r="E2948" s="18" t="s">
        <v>3499</v>
      </c>
      <c r="F2948" s="20"/>
      <c r="G2948" s="18" t="s">
        <v>282</v>
      </c>
      <c r="H2948" s="23" t="str">
        <f t="shared" si="377"/>
        <v>PB201</v>
      </c>
      <c r="I2948" s="23" t="str">
        <f t="shared" si="378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17" t="s">
        <v>3505</v>
      </c>
      <c r="B2949" s="18" t="s">
        <v>54</v>
      </c>
      <c r="C2949" s="18" t="s">
        <v>780</v>
      </c>
      <c r="D2949" s="54" t="s">
        <v>1271</v>
      </c>
      <c r="E2949" s="18" t="s">
        <v>3499</v>
      </c>
      <c r="F2949" s="20"/>
      <c r="G2949" s="18" t="s">
        <v>1682</v>
      </c>
      <c r="H2949" s="23" t="str">
        <f t="shared" si="377"/>
        <v>JS401</v>
      </c>
      <c r="I2949" s="23" t="str">
        <f t="shared" si="378"/>
        <v>Non-M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17" t="s">
        <v>3506</v>
      </c>
      <c r="B2950" s="18" t="s">
        <v>54</v>
      </c>
      <c r="C2950" s="18" t="s">
        <v>780</v>
      </c>
      <c r="D2950" s="54" t="s">
        <v>1271</v>
      </c>
      <c r="E2950" s="18" t="s">
        <v>3499</v>
      </c>
      <c r="F2950" s="20"/>
      <c r="G2950" s="18" t="s">
        <v>147</v>
      </c>
      <c r="H2950" s="23" t="str">
        <f t="shared" si="377"/>
        <v>HM420</v>
      </c>
      <c r="I2950" s="23" t="str">
        <f t="shared" si="378"/>
        <v>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17" t="s">
        <v>3507</v>
      </c>
      <c r="B2951" s="18" t="s">
        <v>1533</v>
      </c>
      <c r="C2951" s="18" t="s">
        <v>1055</v>
      </c>
      <c r="D2951" s="54" t="s">
        <v>1271</v>
      </c>
      <c r="E2951" s="18" t="s">
        <v>3508</v>
      </c>
      <c r="F2951" s="20"/>
      <c r="G2951" s="18" t="s">
        <v>938</v>
      </c>
      <c r="H2951" s="23" t="str">
        <f t="shared" si="377"/>
        <v>CL500</v>
      </c>
      <c r="I2951" s="23" t="str">
        <f t="shared" si="378"/>
        <v>Non-M</v>
      </c>
      <c r="J2951" s="55"/>
      <c r="K2951" s="70" t="s">
        <v>445</v>
      </c>
      <c r="L2951" s="38" t="str">
        <f>IF(COUNTIF($E$3:E2951,E2951)=1,K2951,"")</f>
        <v>-</v>
      </c>
    </row>
    <row r="2952" spans="1:12" ht="15" customHeight="1">
      <c r="A2952" s="17" t="s">
        <v>3509</v>
      </c>
      <c r="B2952" s="18" t="s">
        <v>1533</v>
      </c>
      <c r="C2952" s="18" t="s">
        <v>1055</v>
      </c>
      <c r="D2952" s="54" t="s">
        <v>1271</v>
      </c>
      <c r="E2952" s="18" t="s">
        <v>3508</v>
      </c>
      <c r="F2952" s="20"/>
      <c r="G2952" s="18" t="s">
        <v>2075</v>
      </c>
      <c r="H2952" s="23" t="str">
        <f t="shared" si="377"/>
        <v>ZP109</v>
      </c>
      <c r="I2952" s="23" t="str">
        <f t="shared" si="378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17" t="s">
        <v>3510</v>
      </c>
      <c r="B2953" s="18" t="s">
        <v>1533</v>
      </c>
      <c r="C2953" s="18" t="s">
        <v>1055</v>
      </c>
      <c r="D2953" s="54" t="s">
        <v>1271</v>
      </c>
      <c r="E2953" s="18" t="s">
        <v>3508</v>
      </c>
      <c r="F2953" s="20"/>
      <c r="G2953" s="18" t="s">
        <v>1417</v>
      </c>
      <c r="H2953" s="23" t="str">
        <f t="shared" si="377"/>
        <v>JS105</v>
      </c>
      <c r="I2953" s="23" t="str">
        <f t="shared" si="378"/>
        <v>M</v>
      </c>
      <c r="J2953" s="55" t="s">
        <v>1515</v>
      </c>
      <c r="K2953" s="70" t="s">
        <v>445</v>
      </c>
      <c r="L2953" s="38" t="str">
        <f>IF(COUNTIF($E$3:E2953,E2953)=1,K2953,"")</f>
        <v/>
      </c>
    </row>
    <row r="2954" spans="1:12" ht="15" customHeight="1">
      <c r="A2954" s="17" t="s">
        <v>3511</v>
      </c>
      <c r="B2954" s="18" t="s">
        <v>1533</v>
      </c>
      <c r="C2954" s="18" t="s">
        <v>1055</v>
      </c>
      <c r="D2954" s="54" t="s">
        <v>1271</v>
      </c>
      <c r="E2954" s="18" t="s">
        <v>3508</v>
      </c>
      <c r="F2954" s="20"/>
      <c r="G2954" s="18" t="s">
        <v>1488</v>
      </c>
      <c r="H2954" s="23" t="str">
        <f t="shared" si="377"/>
        <v>PK306</v>
      </c>
      <c r="I2954" s="23" t="str">
        <f t="shared" si="378"/>
        <v>Non-M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17" t="s">
        <v>3512</v>
      </c>
      <c r="B2955" s="18" t="s">
        <v>1533</v>
      </c>
      <c r="C2955" s="18" t="s">
        <v>1055</v>
      </c>
      <c r="D2955" s="54" t="s">
        <v>1271</v>
      </c>
      <c r="E2955" s="18" t="s">
        <v>3508</v>
      </c>
      <c r="F2955" s="20"/>
      <c r="G2955" s="18" t="s">
        <v>3513</v>
      </c>
      <c r="H2955" s="23" t="str">
        <f t="shared" si="377"/>
        <v>PB203</v>
      </c>
      <c r="I2955" s="23" t="str">
        <f t="shared" si="378"/>
        <v>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17" t="s">
        <v>3514</v>
      </c>
      <c r="B2956" s="18" t="s">
        <v>1533</v>
      </c>
      <c r="C2956" s="18" t="s">
        <v>1055</v>
      </c>
      <c r="D2956" s="54" t="s">
        <v>1271</v>
      </c>
      <c r="E2956" s="18" t="s">
        <v>3508</v>
      </c>
      <c r="F2956" s="20"/>
      <c r="G2956" s="18" t="s">
        <v>196</v>
      </c>
      <c r="H2956" s="23" t="str">
        <f t="shared" si="377"/>
        <v>HM504</v>
      </c>
      <c r="I2956" s="23" t="str">
        <f t="shared" si="378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17" t="s">
        <v>3515</v>
      </c>
      <c r="B2957" s="18" t="s">
        <v>2759</v>
      </c>
      <c r="C2957" s="18" t="s">
        <v>245</v>
      </c>
      <c r="D2957" s="54" t="s">
        <v>1271</v>
      </c>
      <c r="E2957" s="18" t="s">
        <v>3516</v>
      </c>
      <c r="F2957" s="20"/>
      <c r="G2957" s="18" t="s">
        <v>3517</v>
      </c>
      <c r="H2957" s="23" t="str">
        <f t="shared" si="377"/>
        <v>WW206</v>
      </c>
      <c r="I2957" s="23" t="str">
        <f t="shared" si="378"/>
        <v>M</v>
      </c>
      <c r="J2957" s="55" t="s">
        <v>2052</v>
      </c>
      <c r="K2957" s="70" t="s">
        <v>445</v>
      </c>
      <c r="L2957" s="38" t="str">
        <f>IF(COUNTIF($E$3:E2957,E2957)=1,K2957,"")</f>
        <v>-</v>
      </c>
    </row>
    <row r="2958" spans="1:12" ht="15" customHeight="1">
      <c r="A2958" s="17" t="s">
        <v>3518</v>
      </c>
      <c r="B2958" s="18" t="s">
        <v>2759</v>
      </c>
      <c r="C2958" s="18" t="s">
        <v>245</v>
      </c>
      <c r="D2958" s="54" t="s">
        <v>1271</v>
      </c>
      <c r="E2958" s="18" t="s">
        <v>3516</v>
      </c>
      <c r="F2958" s="20"/>
      <c r="G2958" s="18" t="s">
        <v>114</v>
      </c>
      <c r="H2958" s="23" t="str">
        <f t="shared" si="377"/>
        <v>PK201</v>
      </c>
      <c r="I2958" s="23" t="str">
        <f t="shared" si="378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17" t="s">
        <v>3519</v>
      </c>
      <c r="B2959" s="18" t="s">
        <v>2759</v>
      </c>
      <c r="C2959" s="18" t="s">
        <v>245</v>
      </c>
      <c r="D2959" s="54" t="s">
        <v>1271</v>
      </c>
      <c r="E2959" s="18" t="s">
        <v>3516</v>
      </c>
      <c r="F2959" s="20"/>
      <c r="G2959" s="18" t="s">
        <v>3443</v>
      </c>
      <c r="H2959" s="23" t="str">
        <f t="shared" si="377"/>
        <v>PB208</v>
      </c>
      <c r="I2959" s="23" t="str">
        <f t="shared" si="378"/>
        <v>M</v>
      </c>
      <c r="J2959" s="55"/>
      <c r="K2959" s="70" t="s">
        <v>445</v>
      </c>
      <c r="L2959" s="38" t="str">
        <f>IF(COUNTIF($E$3:E2959,E2959)=1,K2959,"")</f>
        <v/>
      </c>
    </row>
    <row r="2960" spans="1:12" ht="15" customHeight="1">
      <c r="A2960" s="17" t="s">
        <v>3520</v>
      </c>
      <c r="B2960" s="18" t="s">
        <v>2759</v>
      </c>
      <c r="C2960" s="18" t="s">
        <v>245</v>
      </c>
      <c r="D2960" s="54" t="s">
        <v>1271</v>
      </c>
      <c r="E2960" s="18" t="s">
        <v>3516</v>
      </c>
      <c r="F2960" s="20"/>
      <c r="G2960" s="18" t="s">
        <v>726</v>
      </c>
      <c r="H2960" s="23" t="str">
        <f t="shared" si="377"/>
        <v>PK102</v>
      </c>
      <c r="I2960" s="23" t="str">
        <f t="shared" si="378"/>
        <v>M</v>
      </c>
      <c r="J2960" s="55" t="s">
        <v>3521</v>
      </c>
      <c r="K2960" s="70" t="s">
        <v>445</v>
      </c>
      <c r="L2960" s="38" t="str">
        <f>IF(COUNTIF($E$3:E2960,E2960)=1,K2960,"")</f>
        <v/>
      </c>
    </row>
    <row r="2961" spans="1:12" ht="15" customHeight="1">
      <c r="A2961" s="17" t="s">
        <v>3522</v>
      </c>
      <c r="B2961" s="18" t="s">
        <v>2759</v>
      </c>
      <c r="C2961" s="18" t="s">
        <v>245</v>
      </c>
      <c r="D2961" s="54" t="s">
        <v>1271</v>
      </c>
      <c r="E2961" s="18" t="s">
        <v>3516</v>
      </c>
      <c r="F2961" s="20"/>
      <c r="G2961" s="18" t="s">
        <v>728</v>
      </c>
      <c r="H2961" s="23" t="str">
        <f t="shared" si="377"/>
        <v>PB105</v>
      </c>
      <c r="I2961" s="23" t="str">
        <f t="shared" si="378"/>
        <v>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17" t="s">
        <v>3523</v>
      </c>
      <c r="B2962" s="18" t="s">
        <v>2759</v>
      </c>
      <c r="C2962" s="18" t="s">
        <v>245</v>
      </c>
      <c r="D2962" s="54" t="s">
        <v>1271</v>
      </c>
      <c r="E2962" s="18" t="s">
        <v>3516</v>
      </c>
      <c r="F2962" s="20"/>
      <c r="G2962" s="18" t="s">
        <v>1417</v>
      </c>
      <c r="H2962" s="23" t="str">
        <f t="shared" si="377"/>
        <v>JS105</v>
      </c>
      <c r="I2962" s="23" t="str">
        <f t="shared" si="378"/>
        <v>M</v>
      </c>
      <c r="J2962" s="55" t="s">
        <v>1515</v>
      </c>
      <c r="K2962" s="70" t="s">
        <v>445</v>
      </c>
      <c r="L2962" s="38" t="str">
        <f>IF(COUNTIF($E$3:E2962,E2962)=1,K2962,"")</f>
        <v/>
      </c>
    </row>
    <row r="2963" spans="1:12" ht="15" customHeight="1">
      <c r="A2963" s="17" t="s">
        <v>3524</v>
      </c>
      <c r="B2963" s="18" t="s">
        <v>2759</v>
      </c>
      <c r="C2963" s="18" t="s">
        <v>245</v>
      </c>
      <c r="D2963" s="54" t="s">
        <v>1271</v>
      </c>
      <c r="E2963" s="18" t="s">
        <v>3516</v>
      </c>
      <c r="F2963" s="20"/>
      <c r="G2963" s="18" t="s">
        <v>65</v>
      </c>
      <c r="H2963" s="23" t="str">
        <f t="shared" si="377"/>
        <v>HM311</v>
      </c>
      <c r="I2963" s="23" t="str">
        <f t="shared" si="378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17" t="s">
        <v>3525</v>
      </c>
      <c r="B2964" s="18" t="s">
        <v>2503</v>
      </c>
      <c r="C2964" s="18" t="s">
        <v>1055</v>
      </c>
      <c r="D2964" s="54" t="s">
        <v>1271</v>
      </c>
      <c r="E2964" s="18" t="s">
        <v>3526</v>
      </c>
      <c r="F2964" s="20"/>
      <c r="G2964" s="18" t="s">
        <v>3527</v>
      </c>
      <c r="H2964" s="23" t="str">
        <f t="shared" si="377"/>
        <v>CL501</v>
      </c>
      <c r="I2964" s="23" t="str">
        <f t="shared" si="378"/>
        <v>M</v>
      </c>
      <c r="J2964" s="55"/>
      <c r="K2964" s="70" t="s">
        <v>445</v>
      </c>
      <c r="L2964" s="38" t="str">
        <f>IF(COUNTIF($E$3:E2964,E2964)=1,K2964,"")</f>
        <v>-</v>
      </c>
    </row>
    <row r="2965" spans="1:12" ht="15" customHeight="1">
      <c r="A2965" s="17" t="s">
        <v>3528</v>
      </c>
      <c r="B2965" s="18" t="s">
        <v>2503</v>
      </c>
      <c r="C2965" s="18" t="s">
        <v>1055</v>
      </c>
      <c r="D2965" s="54" t="s">
        <v>1271</v>
      </c>
      <c r="E2965" s="18" t="s">
        <v>3526</v>
      </c>
      <c r="F2965" s="20"/>
      <c r="G2965" s="18" t="s">
        <v>372</v>
      </c>
      <c r="H2965" s="23" t="str">
        <f t="shared" si="377"/>
        <v>ZP101</v>
      </c>
      <c r="I2965" s="23" t="str">
        <f t="shared" si="378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17" t="s">
        <v>3529</v>
      </c>
      <c r="B2966" s="18" t="s">
        <v>2503</v>
      </c>
      <c r="C2966" s="18" t="s">
        <v>1055</v>
      </c>
      <c r="D2966" s="54" t="s">
        <v>1271</v>
      </c>
      <c r="E2966" s="18" t="s">
        <v>3526</v>
      </c>
      <c r="F2966" s="20"/>
      <c r="G2966" s="18" t="s">
        <v>1280</v>
      </c>
      <c r="H2966" s="23" t="str">
        <f t="shared" si="377"/>
        <v>JS111</v>
      </c>
      <c r="I2966" s="23" t="str">
        <f t="shared" si="37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17" t="s">
        <v>3530</v>
      </c>
      <c r="B2967" s="18" t="s">
        <v>2503</v>
      </c>
      <c r="C2967" s="18" t="s">
        <v>1055</v>
      </c>
      <c r="D2967" s="54" t="s">
        <v>1271</v>
      </c>
      <c r="E2967" s="18" t="s">
        <v>3526</v>
      </c>
      <c r="F2967" s="20"/>
      <c r="G2967" s="18" t="s">
        <v>3531</v>
      </c>
      <c r="H2967" s="23" t="str">
        <f t="shared" si="377"/>
        <v>PK207</v>
      </c>
      <c r="I2967" s="23" t="str">
        <f t="shared" si="378"/>
        <v>M</v>
      </c>
      <c r="J2967" s="55" t="s">
        <v>2052</v>
      </c>
      <c r="K2967" s="70" t="s">
        <v>445</v>
      </c>
      <c r="L2967" s="38" t="str">
        <f>IF(COUNTIF($E$3:E2967,E2967)=1,K2967,"")</f>
        <v/>
      </c>
    </row>
    <row r="2968" spans="1:12" ht="15" customHeight="1">
      <c r="A2968" s="17" t="s">
        <v>3532</v>
      </c>
      <c r="B2968" s="18" t="s">
        <v>2503</v>
      </c>
      <c r="C2968" s="18" t="s">
        <v>1055</v>
      </c>
      <c r="D2968" s="54" t="s">
        <v>1271</v>
      </c>
      <c r="E2968" s="18" t="s">
        <v>3526</v>
      </c>
      <c r="F2968" s="20"/>
      <c r="G2968" s="18" t="s">
        <v>1881</v>
      </c>
      <c r="H2968" s="23" t="str">
        <f t="shared" si="377"/>
        <v>PB206</v>
      </c>
      <c r="I2968" s="23" t="str">
        <f t="shared" si="378"/>
        <v>Non-M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17" t="s">
        <v>3533</v>
      </c>
      <c r="B2969" s="18" t="s">
        <v>2503</v>
      </c>
      <c r="C2969" s="18" t="s">
        <v>1055</v>
      </c>
      <c r="D2969" s="54" t="s">
        <v>1271</v>
      </c>
      <c r="E2969" s="18" t="s">
        <v>3526</v>
      </c>
      <c r="F2969" s="20"/>
      <c r="G2969" s="18" t="s">
        <v>586</v>
      </c>
      <c r="H2969" s="23" t="str">
        <f t="shared" si="377"/>
        <v>HM703</v>
      </c>
      <c r="I2969" s="23" t="str">
        <f t="shared" si="378"/>
        <v>M</v>
      </c>
      <c r="J2969" s="55" t="s">
        <v>3534</v>
      </c>
      <c r="K2969" s="70" t="s">
        <v>445</v>
      </c>
      <c r="L2969" s="38" t="str">
        <f>IF(COUNTIF($E$3:E2969,E2969)=1,K2969,"")</f>
        <v/>
      </c>
    </row>
    <row r="2970" spans="1:12" ht="15" customHeight="1">
      <c r="A2970" s="17" t="s">
        <v>3535</v>
      </c>
      <c r="B2970" s="18" t="s">
        <v>2503</v>
      </c>
      <c r="C2970" s="18" t="s">
        <v>1055</v>
      </c>
      <c r="D2970" s="54" t="s">
        <v>1271</v>
      </c>
      <c r="E2970" s="18" t="s">
        <v>3526</v>
      </c>
      <c r="F2970" s="20"/>
      <c r="G2970" s="18" t="s">
        <v>65</v>
      </c>
      <c r="H2970" s="23" t="str">
        <f t="shared" si="377"/>
        <v>HM311</v>
      </c>
      <c r="I2970" s="23" t="str">
        <f t="shared" si="37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17" t="s">
        <v>3536</v>
      </c>
      <c r="B2971" s="18" t="s">
        <v>2503</v>
      </c>
      <c r="C2971" s="61" t="s">
        <v>1055</v>
      </c>
      <c r="D2971" s="54" t="s">
        <v>1271</v>
      </c>
      <c r="E2971" s="61" t="s">
        <v>3526</v>
      </c>
      <c r="F2971" s="63"/>
      <c r="G2971" s="61" t="s">
        <v>3537</v>
      </c>
      <c r="H2971" s="64" t="str">
        <f t="shared" ref="H2971:H3034" si="381">IF(RIGHT(G2971,1)="M", LEFT(G2971,LEN(G2971)-1), G2971)</f>
        <v>HM112</v>
      </c>
      <c r="I2971" s="64" t="str">
        <f t="shared" ref="I2971:I3034" si="382">IF(RIGHT(G2971,1)="M","M","Non-M")</f>
        <v>M</v>
      </c>
      <c r="J2971" s="66"/>
      <c r="K2971" s="70" t="s">
        <v>445</v>
      </c>
      <c r="L2971" s="38" t="str">
        <f>IF(COUNTIF($E$3:E2971,E2971)=1,K2971,"")</f>
        <v/>
      </c>
    </row>
    <row r="2972" spans="1:12" ht="15" customHeight="1">
      <c r="A2972" s="17" t="s">
        <v>3538</v>
      </c>
      <c r="B2972" s="18" t="s">
        <v>2503</v>
      </c>
      <c r="C2972" s="18" t="s">
        <v>289</v>
      </c>
      <c r="D2972" s="54" t="s">
        <v>1271</v>
      </c>
      <c r="E2972" s="18" t="s">
        <v>3539</v>
      </c>
      <c r="F2972" s="20"/>
      <c r="G2972" s="18" t="s">
        <v>1383</v>
      </c>
      <c r="H2972" s="23" t="str">
        <f t="shared" si="381"/>
        <v>WB407</v>
      </c>
      <c r="I2972" s="23" t="str">
        <f t="shared" si="382"/>
        <v>M</v>
      </c>
      <c r="J2972" s="55"/>
      <c r="K2972" s="70" t="s">
        <v>445</v>
      </c>
      <c r="L2972" s="38" t="str">
        <f>IF(COUNTIF($E$3:E2972,E2972)=1,K2972,"")</f>
        <v>-</v>
      </c>
    </row>
    <row r="2973" spans="1:12" ht="15" customHeight="1">
      <c r="A2973" s="17" t="s">
        <v>3540</v>
      </c>
      <c r="B2973" s="18" t="s">
        <v>2503</v>
      </c>
      <c r="C2973" s="18" t="s">
        <v>289</v>
      </c>
      <c r="D2973" s="54" t="s">
        <v>1271</v>
      </c>
      <c r="E2973" s="18" t="s">
        <v>3539</v>
      </c>
      <c r="F2973" s="20"/>
      <c r="G2973" s="18" t="s">
        <v>76</v>
      </c>
      <c r="H2973" s="23" t="str">
        <f t="shared" si="381"/>
        <v>DC101</v>
      </c>
      <c r="I2973" s="23" t="str">
        <f t="shared" si="382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17" t="s">
        <v>3541</v>
      </c>
      <c r="B2974" s="18" t="s">
        <v>2503</v>
      </c>
      <c r="C2974" s="18" t="s">
        <v>289</v>
      </c>
      <c r="D2974" s="54" t="s">
        <v>1271</v>
      </c>
      <c r="E2974" s="18" t="s">
        <v>3539</v>
      </c>
      <c r="F2974" s="20"/>
      <c r="G2974" s="18" t="s">
        <v>109</v>
      </c>
      <c r="H2974" s="23" t="str">
        <f t="shared" si="381"/>
        <v>DC202</v>
      </c>
      <c r="I2974" s="23" t="str">
        <f t="shared" si="382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17" t="s">
        <v>3542</v>
      </c>
      <c r="B2975" s="18" t="s">
        <v>2503</v>
      </c>
      <c r="C2975" s="18" t="s">
        <v>289</v>
      </c>
      <c r="D2975" s="54" t="s">
        <v>1271</v>
      </c>
      <c r="E2975" s="18" t="s">
        <v>3539</v>
      </c>
      <c r="F2975" s="20"/>
      <c r="G2975" s="18" t="s">
        <v>111</v>
      </c>
      <c r="H2975" s="23" t="str">
        <f t="shared" si="381"/>
        <v>DC300</v>
      </c>
      <c r="I2975" s="23" t="str">
        <f t="shared" si="382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17" t="s">
        <v>3543</v>
      </c>
      <c r="B2976" s="18" t="s">
        <v>2503</v>
      </c>
      <c r="C2976" s="18" t="s">
        <v>289</v>
      </c>
      <c r="D2976" s="54" t="s">
        <v>1271</v>
      </c>
      <c r="E2976" s="18" t="s">
        <v>3539</v>
      </c>
      <c r="F2976" s="20"/>
      <c r="G2976" s="18" t="s">
        <v>191</v>
      </c>
      <c r="H2976" s="23" t="str">
        <f t="shared" si="381"/>
        <v>DC400</v>
      </c>
      <c r="I2976" s="23" t="str">
        <f t="shared" si="382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17" t="s">
        <v>3544</v>
      </c>
      <c r="B2977" s="18" t="s">
        <v>2503</v>
      </c>
      <c r="C2977" s="18" t="s">
        <v>289</v>
      </c>
      <c r="D2977" s="54" t="s">
        <v>1271</v>
      </c>
      <c r="E2977" s="18" t="s">
        <v>3539</v>
      </c>
      <c r="F2977" s="20"/>
      <c r="G2977" s="18" t="s">
        <v>1578</v>
      </c>
      <c r="H2977" s="23" t="str">
        <f t="shared" si="381"/>
        <v>JS400</v>
      </c>
      <c r="I2977" s="23" t="str">
        <f t="shared" si="382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17" t="s">
        <v>3545</v>
      </c>
      <c r="B2978" s="18" t="s">
        <v>2503</v>
      </c>
      <c r="C2978" s="18" t="s">
        <v>289</v>
      </c>
      <c r="D2978" s="54" t="s">
        <v>1271</v>
      </c>
      <c r="E2978" s="18" t="s">
        <v>3539</v>
      </c>
      <c r="F2978" s="20"/>
      <c r="G2978" s="18" t="s">
        <v>114</v>
      </c>
      <c r="H2978" s="23" t="str">
        <f t="shared" si="381"/>
        <v>PK201</v>
      </c>
      <c r="I2978" s="23" t="str">
        <f t="shared" si="382"/>
        <v>Non-M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17" t="s">
        <v>3546</v>
      </c>
      <c r="B2979" s="18" t="s">
        <v>2503</v>
      </c>
      <c r="C2979" s="18" t="s">
        <v>289</v>
      </c>
      <c r="D2979" s="54" t="s">
        <v>1271</v>
      </c>
      <c r="E2979" s="18" t="s">
        <v>3539</v>
      </c>
      <c r="F2979" s="20"/>
      <c r="G2979" s="18" t="s">
        <v>194</v>
      </c>
      <c r="H2979" s="23" t="str">
        <f t="shared" si="381"/>
        <v>PB204</v>
      </c>
      <c r="I2979" s="23" t="str">
        <f t="shared" si="382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17" t="s">
        <v>3547</v>
      </c>
      <c r="B2980" s="18" t="s">
        <v>2503</v>
      </c>
      <c r="C2980" s="18" t="s">
        <v>289</v>
      </c>
      <c r="D2980" s="54" t="s">
        <v>1271</v>
      </c>
      <c r="E2980" s="18" t="s">
        <v>3539</v>
      </c>
      <c r="F2980" s="20"/>
      <c r="G2980" s="18" t="s">
        <v>1745</v>
      </c>
      <c r="H2980" s="23" t="str">
        <f t="shared" si="381"/>
        <v>JS124</v>
      </c>
      <c r="I2980" s="23" t="str">
        <f t="shared" si="382"/>
        <v>M</v>
      </c>
      <c r="J2980" s="55" t="s">
        <v>3371</v>
      </c>
      <c r="K2980" s="70" t="s">
        <v>445</v>
      </c>
      <c r="L2980" s="38" t="str">
        <f>IF(COUNTIF($E$3:E2980,E2980)=1,K2980,"")</f>
        <v/>
      </c>
    </row>
    <row r="2981" spans="1:12" ht="15" customHeight="1">
      <c r="A2981" s="17" t="s">
        <v>3548</v>
      </c>
      <c r="B2981" s="18" t="s">
        <v>2503</v>
      </c>
      <c r="C2981" s="18" t="s">
        <v>289</v>
      </c>
      <c r="D2981" s="54" t="s">
        <v>1271</v>
      </c>
      <c r="E2981" s="18" t="s">
        <v>3539</v>
      </c>
      <c r="F2981" s="20"/>
      <c r="G2981" s="18" t="s">
        <v>1565</v>
      </c>
      <c r="H2981" s="23" t="str">
        <f t="shared" si="381"/>
        <v>JS105</v>
      </c>
      <c r="I2981" s="23" t="str">
        <f t="shared" si="382"/>
        <v>Non-M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17" t="s">
        <v>3549</v>
      </c>
      <c r="B2982" s="18" t="s">
        <v>2503</v>
      </c>
      <c r="C2982" s="18" t="s">
        <v>289</v>
      </c>
      <c r="D2982" s="54" t="s">
        <v>1271</v>
      </c>
      <c r="E2982" s="18" t="s">
        <v>3539</v>
      </c>
      <c r="F2982" s="20"/>
      <c r="G2982" s="18" t="s">
        <v>475</v>
      </c>
      <c r="H2982" s="23" t="str">
        <f t="shared" si="381"/>
        <v>HM509</v>
      </c>
      <c r="I2982" s="23" t="str">
        <f t="shared" si="382"/>
        <v>Non-M</v>
      </c>
      <c r="J2982" s="55"/>
      <c r="K2982" s="70" t="s">
        <v>445</v>
      </c>
      <c r="L2982" s="38" t="str">
        <f>IF(COUNTIF($E$3:E2982,E2982)=1,K2982,"")</f>
        <v/>
      </c>
    </row>
    <row r="2983" spans="1:12" ht="15" customHeight="1">
      <c r="A2983" s="17" t="s">
        <v>3550</v>
      </c>
      <c r="B2983" s="18" t="s">
        <v>2503</v>
      </c>
      <c r="C2983" s="18" t="s">
        <v>780</v>
      </c>
      <c r="D2983" s="54" t="s">
        <v>3551</v>
      </c>
      <c r="E2983" s="18" t="s">
        <v>3552</v>
      </c>
      <c r="F2983" s="20"/>
      <c r="G2983" s="18" t="s">
        <v>1280</v>
      </c>
      <c r="H2983" s="23" t="str">
        <f t="shared" si="381"/>
        <v>JS111</v>
      </c>
      <c r="I2983" s="23" t="str">
        <f t="shared" si="382"/>
        <v>Non-M</v>
      </c>
      <c r="J2983" s="55"/>
      <c r="K2983" s="70" t="s">
        <v>445</v>
      </c>
      <c r="L2983" s="38" t="str">
        <f>IF(COUNTIF($E$3:E2983,E2983)=1,K2983,"")</f>
        <v>-</v>
      </c>
    </row>
    <row r="2984" spans="1:12" ht="15" customHeight="1">
      <c r="A2984" s="17" t="s">
        <v>3553</v>
      </c>
      <c r="B2984" s="18" t="s">
        <v>2503</v>
      </c>
      <c r="C2984" s="18" t="s">
        <v>780</v>
      </c>
      <c r="D2984" s="54" t="s">
        <v>3551</v>
      </c>
      <c r="E2984" s="18" t="s">
        <v>3552</v>
      </c>
      <c r="F2984" s="20"/>
      <c r="G2984" s="18" t="s">
        <v>3387</v>
      </c>
      <c r="H2984" s="23" t="str">
        <f t="shared" si="381"/>
        <v>ZP109</v>
      </c>
      <c r="I2984" s="23" t="str">
        <f t="shared" si="382"/>
        <v>M</v>
      </c>
      <c r="J2984" s="55" t="s">
        <v>3554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17" t="s">
        <v>3555</v>
      </c>
      <c r="B2985" s="18" t="s">
        <v>2503</v>
      </c>
      <c r="C2985" s="18" t="s">
        <v>780</v>
      </c>
      <c r="D2985" s="54" t="s">
        <v>3551</v>
      </c>
      <c r="E2985" s="18" t="s">
        <v>3552</v>
      </c>
      <c r="F2985" s="20"/>
      <c r="G2985" s="18" t="s">
        <v>3556</v>
      </c>
      <c r="H2985" s="23" t="str">
        <f t="shared" si="381"/>
        <v>JS121</v>
      </c>
      <c r="I2985" s="23" t="str">
        <f t="shared" si="382"/>
        <v>M</v>
      </c>
      <c r="J2985" s="55" t="s">
        <v>3371</v>
      </c>
      <c r="K2985" s="70" t="s">
        <v>445</v>
      </c>
      <c r="L2985" s="38" t="str">
        <f>IF(COUNTIF($E$3:E2985,E2985)=1,K2985,"")</f>
        <v/>
      </c>
    </row>
    <row r="2986" spans="1:12" ht="15" customHeight="1">
      <c r="A2986" s="17" t="s">
        <v>3557</v>
      </c>
      <c r="B2986" s="18" t="s">
        <v>2503</v>
      </c>
      <c r="C2986" s="18" t="s">
        <v>780</v>
      </c>
      <c r="D2986" s="54" t="s">
        <v>3551</v>
      </c>
      <c r="E2986" s="18" t="s">
        <v>3552</v>
      </c>
      <c r="F2986" s="20"/>
      <c r="G2986" s="18" t="s">
        <v>1417</v>
      </c>
      <c r="H2986" s="23" t="str">
        <f t="shared" si="381"/>
        <v>JS105</v>
      </c>
      <c r="I2986" s="23" t="str">
        <f t="shared" si="382"/>
        <v>M</v>
      </c>
      <c r="J2986" s="55" t="s">
        <v>1515</v>
      </c>
      <c r="K2986" s="70" t="s">
        <v>445</v>
      </c>
      <c r="L2986" s="38" t="str">
        <f>IF(COUNTIF($E$3:E2986,E2986)=1,K2986,"")</f>
        <v/>
      </c>
    </row>
    <row r="2987" spans="1:12" ht="15" customHeight="1">
      <c r="A2987" s="17" t="s">
        <v>3558</v>
      </c>
      <c r="B2987" s="18" t="s">
        <v>2503</v>
      </c>
      <c r="C2987" s="18" t="s">
        <v>780</v>
      </c>
      <c r="D2987" s="54" t="s">
        <v>3551</v>
      </c>
      <c r="E2987" s="18" t="s">
        <v>3552</v>
      </c>
      <c r="F2987" s="20"/>
      <c r="G2987" s="18" t="s">
        <v>1122</v>
      </c>
      <c r="H2987" s="23" t="str">
        <f t="shared" si="381"/>
        <v>PK209</v>
      </c>
      <c r="I2987" s="23" t="str">
        <f t="shared" si="382"/>
        <v>Non-M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17" t="s">
        <v>3559</v>
      </c>
      <c r="B2988" s="18" t="s">
        <v>2503</v>
      </c>
      <c r="C2988" s="18" t="s">
        <v>780</v>
      </c>
      <c r="D2988" s="54" t="s">
        <v>3551</v>
      </c>
      <c r="E2988" s="18" t="s">
        <v>3552</v>
      </c>
      <c r="F2988" s="20"/>
      <c r="G2988" s="18" t="s">
        <v>1769</v>
      </c>
      <c r="H2988" s="23" t="str">
        <f t="shared" si="381"/>
        <v>PB101</v>
      </c>
      <c r="I2988" s="23" t="str">
        <f t="shared" si="382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17" t="s">
        <v>3560</v>
      </c>
      <c r="B2989" s="18" t="s">
        <v>2503</v>
      </c>
      <c r="C2989" s="18" t="s">
        <v>780</v>
      </c>
      <c r="D2989" s="54" t="s">
        <v>3551</v>
      </c>
      <c r="E2989" s="18" t="s">
        <v>3552</v>
      </c>
      <c r="F2989" s="20"/>
      <c r="G2989" s="18" t="s">
        <v>883</v>
      </c>
      <c r="H2989" s="23" t="str">
        <f t="shared" si="381"/>
        <v>HM512</v>
      </c>
      <c r="I2989" s="23" t="str">
        <f t="shared" si="382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17" t="s">
        <v>3561</v>
      </c>
      <c r="B2990" s="18" t="s">
        <v>3396</v>
      </c>
      <c r="C2990" s="18" t="s">
        <v>289</v>
      </c>
      <c r="D2990" s="54" t="s">
        <v>916</v>
      </c>
      <c r="E2990" s="18">
        <v>842737</v>
      </c>
      <c r="F2990" s="20"/>
      <c r="G2990" s="18" t="s">
        <v>76</v>
      </c>
      <c r="H2990" s="23" t="str">
        <f t="shared" si="381"/>
        <v>DC101</v>
      </c>
      <c r="I2990" s="23" t="str">
        <f t="shared" si="382"/>
        <v>Non-M</v>
      </c>
      <c r="J2990" s="55"/>
      <c r="K2990" s="70" t="s">
        <v>445</v>
      </c>
      <c r="L2990" s="38" t="str">
        <f>IF(COUNTIF($E$3:E2990,E2990)=1,K2990,"")</f>
        <v>-</v>
      </c>
    </row>
    <row r="2991" spans="1:12" ht="15" customHeight="1">
      <c r="A2991" s="17" t="s">
        <v>3562</v>
      </c>
      <c r="B2991" s="18" t="s">
        <v>3396</v>
      </c>
      <c r="C2991" s="18" t="s">
        <v>289</v>
      </c>
      <c r="D2991" s="54" t="s">
        <v>916</v>
      </c>
      <c r="E2991" s="18">
        <v>842737</v>
      </c>
      <c r="F2991" s="20"/>
      <c r="G2991" s="18" t="s">
        <v>109</v>
      </c>
      <c r="H2991" s="23" t="str">
        <f t="shared" si="381"/>
        <v>DC202</v>
      </c>
      <c r="I2991" s="23" t="str">
        <f t="shared" si="382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17" t="s">
        <v>3563</v>
      </c>
      <c r="B2992" s="18" t="s">
        <v>3396</v>
      </c>
      <c r="C2992" s="18" t="s">
        <v>289</v>
      </c>
      <c r="D2992" s="54" t="s">
        <v>916</v>
      </c>
      <c r="E2992" s="18">
        <v>842737</v>
      </c>
      <c r="F2992" s="20"/>
      <c r="G2992" s="18" t="s">
        <v>111</v>
      </c>
      <c r="H2992" s="23" t="str">
        <f t="shared" si="381"/>
        <v>DC300</v>
      </c>
      <c r="I2992" s="23" t="str">
        <f t="shared" si="382"/>
        <v>Non-M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17" t="s">
        <v>3564</v>
      </c>
      <c r="B2993" s="18" t="s">
        <v>3396</v>
      </c>
      <c r="C2993" s="18" t="s">
        <v>289</v>
      </c>
      <c r="D2993" s="54" t="s">
        <v>916</v>
      </c>
      <c r="E2993" s="18">
        <v>842737</v>
      </c>
      <c r="F2993" s="20"/>
      <c r="G2993" s="18" t="s">
        <v>191</v>
      </c>
      <c r="H2993" s="23" t="str">
        <f t="shared" si="381"/>
        <v>DC400</v>
      </c>
      <c r="I2993" s="23" t="str">
        <f t="shared" si="382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17" t="s">
        <v>3565</v>
      </c>
      <c r="B2994" s="18" t="s">
        <v>3396</v>
      </c>
      <c r="C2994" s="18" t="s">
        <v>289</v>
      </c>
      <c r="D2994" s="54" t="s">
        <v>916</v>
      </c>
      <c r="E2994" s="18">
        <v>842737</v>
      </c>
      <c r="F2994" s="20"/>
      <c r="G2994" s="18" t="s">
        <v>280</v>
      </c>
      <c r="H2994" s="23" t="str">
        <f t="shared" si="381"/>
        <v>PK200</v>
      </c>
      <c r="I2994" s="23" t="str">
        <f t="shared" si="382"/>
        <v>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17" t="s">
        <v>3566</v>
      </c>
      <c r="B2995" s="18" t="s">
        <v>3396</v>
      </c>
      <c r="C2995" s="18" t="s">
        <v>289</v>
      </c>
      <c r="D2995" s="54" t="s">
        <v>916</v>
      </c>
      <c r="E2995" s="18">
        <v>842737</v>
      </c>
      <c r="F2995" s="20"/>
      <c r="G2995" s="18" t="s">
        <v>194</v>
      </c>
      <c r="H2995" s="23" t="str">
        <f t="shared" si="381"/>
        <v>PB204</v>
      </c>
      <c r="I2995" s="23" t="str">
        <f t="shared" si="382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17" t="s">
        <v>3567</v>
      </c>
      <c r="B2996" s="18" t="s">
        <v>3396</v>
      </c>
      <c r="C2996" s="18" t="s">
        <v>289</v>
      </c>
      <c r="D2996" s="54" t="s">
        <v>916</v>
      </c>
      <c r="E2996" s="18">
        <v>842737</v>
      </c>
      <c r="F2996" s="20"/>
      <c r="G2996" s="18" t="s">
        <v>86</v>
      </c>
      <c r="H2996" s="23" t="str">
        <f t="shared" si="381"/>
        <v>HM500</v>
      </c>
      <c r="I2996" s="23" t="str">
        <f t="shared" si="382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17" t="s">
        <v>3568</v>
      </c>
      <c r="B2997" s="18" t="s">
        <v>3396</v>
      </c>
      <c r="C2997" s="18" t="s">
        <v>289</v>
      </c>
      <c r="D2997" s="54" t="s">
        <v>916</v>
      </c>
      <c r="E2997" s="18">
        <v>842737</v>
      </c>
      <c r="F2997" s="20"/>
      <c r="G2997" s="18" t="s">
        <v>61</v>
      </c>
      <c r="H2997" s="23" t="str">
        <f t="shared" si="381"/>
        <v>HM208</v>
      </c>
      <c r="I2997" s="23" t="str">
        <f t="shared" si="382"/>
        <v>Non-M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17" t="s">
        <v>3569</v>
      </c>
      <c r="B2998" s="18" t="s">
        <v>3396</v>
      </c>
      <c r="C2998" s="18" t="s">
        <v>289</v>
      </c>
      <c r="D2998" s="54" t="s">
        <v>916</v>
      </c>
      <c r="E2998" s="18">
        <v>842746</v>
      </c>
      <c r="F2998" s="20"/>
      <c r="G2998" s="18" t="s">
        <v>341</v>
      </c>
      <c r="H2998" s="23" t="str">
        <f t="shared" si="381"/>
        <v>WB204</v>
      </c>
      <c r="I2998" s="23" t="str">
        <f t="shared" si="382"/>
        <v>M</v>
      </c>
      <c r="J2998" s="55"/>
      <c r="K2998" s="70" t="s">
        <v>445</v>
      </c>
      <c r="L2998" s="38" t="str">
        <f>IF(COUNTIF($E$3:E2998,E2998)=1,K2998,"")</f>
        <v>-</v>
      </c>
    </row>
    <row r="2999" spans="1:12" ht="15" customHeight="1">
      <c r="A2999" s="17" t="s">
        <v>3570</v>
      </c>
      <c r="B2999" s="18" t="s">
        <v>3396</v>
      </c>
      <c r="C2999" s="18" t="s">
        <v>289</v>
      </c>
      <c r="D2999" s="54" t="s">
        <v>916</v>
      </c>
      <c r="E2999" s="18">
        <v>842746</v>
      </c>
      <c r="F2999" s="20"/>
      <c r="G2999" s="18" t="s">
        <v>76</v>
      </c>
      <c r="H2999" s="23" t="str">
        <f t="shared" si="381"/>
        <v>DC101</v>
      </c>
      <c r="I2999" s="23" t="str">
        <f t="shared" si="382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17" t="s">
        <v>3571</v>
      </c>
      <c r="B3000" s="18" t="s">
        <v>3396</v>
      </c>
      <c r="C3000" s="18" t="s">
        <v>289</v>
      </c>
      <c r="D3000" s="54" t="s">
        <v>916</v>
      </c>
      <c r="E3000" s="18">
        <v>842746</v>
      </c>
      <c r="F3000" s="20"/>
      <c r="G3000" s="18" t="s">
        <v>109</v>
      </c>
      <c r="H3000" s="23" t="str">
        <f t="shared" si="381"/>
        <v>DC202</v>
      </c>
      <c r="I3000" s="23" t="str">
        <f t="shared" si="382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17" t="s">
        <v>3572</v>
      </c>
      <c r="B3001" s="18" t="s">
        <v>3396</v>
      </c>
      <c r="C3001" s="18" t="s">
        <v>289</v>
      </c>
      <c r="D3001" s="54" t="s">
        <v>916</v>
      </c>
      <c r="E3001" s="18">
        <v>842746</v>
      </c>
      <c r="F3001" s="20"/>
      <c r="G3001" s="18" t="s">
        <v>111</v>
      </c>
      <c r="H3001" s="23" t="str">
        <f t="shared" si="381"/>
        <v>DC300</v>
      </c>
      <c r="I3001" s="23" t="str">
        <f t="shared" si="382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17" t="s">
        <v>3573</v>
      </c>
      <c r="B3002" s="18" t="s">
        <v>3396</v>
      </c>
      <c r="C3002" s="18" t="s">
        <v>289</v>
      </c>
      <c r="D3002" s="54" t="s">
        <v>916</v>
      </c>
      <c r="E3002" s="18">
        <v>842746</v>
      </c>
      <c r="F3002" s="20"/>
      <c r="G3002" s="18" t="s">
        <v>191</v>
      </c>
      <c r="H3002" s="23" t="str">
        <f t="shared" si="381"/>
        <v>DC400</v>
      </c>
      <c r="I3002" s="23" t="str">
        <f t="shared" si="382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17" t="s">
        <v>3574</v>
      </c>
      <c r="B3003" s="18" t="s">
        <v>3396</v>
      </c>
      <c r="C3003" s="18" t="s">
        <v>289</v>
      </c>
      <c r="D3003" s="54" t="s">
        <v>916</v>
      </c>
      <c r="E3003" s="18">
        <v>842746</v>
      </c>
      <c r="F3003" s="20"/>
      <c r="G3003" s="18" t="s">
        <v>1565</v>
      </c>
      <c r="H3003" s="23" t="str">
        <f t="shared" si="381"/>
        <v>JS105</v>
      </c>
      <c r="I3003" s="23" t="str">
        <f t="shared" si="382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17" t="s">
        <v>3575</v>
      </c>
      <c r="B3004" s="18" t="s">
        <v>3396</v>
      </c>
      <c r="C3004" s="18" t="s">
        <v>289</v>
      </c>
      <c r="D3004" s="54" t="s">
        <v>916</v>
      </c>
      <c r="E3004" s="18">
        <v>842746</v>
      </c>
      <c r="F3004" s="20"/>
      <c r="G3004" s="18" t="s">
        <v>86</v>
      </c>
      <c r="H3004" s="23" t="str">
        <f t="shared" si="381"/>
        <v>HM500</v>
      </c>
      <c r="I3004" s="23" t="str">
        <f t="shared" si="382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17" t="s">
        <v>3576</v>
      </c>
      <c r="B3005" s="18" t="s">
        <v>3396</v>
      </c>
      <c r="C3005" s="18" t="s">
        <v>289</v>
      </c>
      <c r="D3005" s="54" t="s">
        <v>916</v>
      </c>
      <c r="E3005" s="18">
        <v>842746</v>
      </c>
      <c r="F3005" s="20"/>
      <c r="G3005" s="18" t="s">
        <v>1616</v>
      </c>
      <c r="H3005" s="23" t="str">
        <f t="shared" si="381"/>
        <v>HM404</v>
      </c>
      <c r="I3005" s="23" t="str">
        <f t="shared" si="382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17" t="s">
        <v>3577</v>
      </c>
      <c r="B3006" s="18" t="s">
        <v>3396</v>
      </c>
      <c r="C3006" s="18" t="s">
        <v>289</v>
      </c>
      <c r="D3006" s="54" t="s">
        <v>916</v>
      </c>
      <c r="E3006" s="18">
        <v>842733</v>
      </c>
      <c r="F3006" s="20"/>
      <c r="G3006" s="18" t="s">
        <v>26</v>
      </c>
      <c r="H3006" s="23" t="str">
        <f>IF(RIGHT(G3006,1)="M", LEFT(G3006,LEN(G3006)-1), G3006)</f>
        <v>HD106</v>
      </c>
      <c r="I3006" s="23" t="str">
        <f>IF(RIGHT(G3006,1)="M","M","Non-M")</f>
        <v>Non-M</v>
      </c>
      <c r="J3006" s="55"/>
      <c r="K3006" s="70" t="s">
        <v>445</v>
      </c>
      <c r="L3006" s="38" t="str">
        <f>IF(COUNTIF($E$3:E3006,E3006)=1,K3006,"")</f>
        <v>-</v>
      </c>
    </row>
    <row r="3007" spans="1:12" ht="15" customHeight="1">
      <c r="A3007" s="17" t="s">
        <v>3578</v>
      </c>
      <c r="B3007" s="18" t="s">
        <v>3396</v>
      </c>
      <c r="C3007" s="18" t="s">
        <v>289</v>
      </c>
      <c r="D3007" s="54" t="s">
        <v>916</v>
      </c>
      <c r="E3007" s="18">
        <v>842733</v>
      </c>
      <c r="F3007" s="20"/>
      <c r="G3007" s="18" t="s">
        <v>3579</v>
      </c>
      <c r="H3007" s="23" t="str">
        <f>IF(RIGHT(G3007,1)="M", LEFT(G3007,LEN(G3007)-1), G3007)</f>
        <v>HD703</v>
      </c>
      <c r="I3007" s="23" t="str">
        <f>IF(RIGHT(G3007,1)="M","M","Non-M")</f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17" t="s">
        <v>3580</v>
      </c>
      <c r="B3008" s="18" t="s">
        <v>3396</v>
      </c>
      <c r="C3008" s="18" t="s">
        <v>289</v>
      </c>
      <c r="D3008" s="54" t="s">
        <v>916</v>
      </c>
      <c r="E3008" s="18">
        <v>842733</v>
      </c>
      <c r="F3008" s="20"/>
      <c r="G3008" s="18" t="s">
        <v>3581</v>
      </c>
      <c r="H3008" s="23" t="str">
        <f t="shared" si="381"/>
        <v>ZP108</v>
      </c>
      <c r="I3008" s="23" t="str">
        <f t="shared" si="382"/>
        <v>Non-M</v>
      </c>
      <c r="J3008" s="55"/>
      <c r="K3008" s="70" t="s">
        <v>445</v>
      </c>
      <c r="L3008" s="38" t="str">
        <f>IF(COUNTIF($E$3:E3008,E3008)=1,K3008,"")</f>
        <v/>
      </c>
    </row>
    <row r="3009" spans="1:12" ht="15" customHeight="1">
      <c r="A3009" s="17" t="s">
        <v>3582</v>
      </c>
      <c r="B3009" s="18" t="s">
        <v>3396</v>
      </c>
      <c r="C3009" s="18" t="s">
        <v>289</v>
      </c>
      <c r="D3009" s="54" t="s">
        <v>916</v>
      </c>
      <c r="E3009" s="18">
        <v>842733</v>
      </c>
      <c r="F3009" s="20"/>
      <c r="G3009" s="18" t="s">
        <v>3583</v>
      </c>
      <c r="H3009" s="23" t="str">
        <f t="shared" si="381"/>
        <v>ZP204</v>
      </c>
      <c r="I3009" s="23" t="str">
        <f t="shared" si="382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17" t="s">
        <v>3584</v>
      </c>
      <c r="B3010" s="18" t="s">
        <v>3396</v>
      </c>
      <c r="C3010" s="18" t="s">
        <v>289</v>
      </c>
      <c r="D3010" s="54" t="s">
        <v>916</v>
      </c>
      <c r="E3010" s="18">
        <v>842733</v>
      </c>
      <c r="F3010" s="20"/>
      <c r="G3010" s="18" t="s">
        <v>1682</v>
      </c>
      <c r="H3010" s="23" t="str">
        <f t="shared" si="381"/>
        <v>JS401</v>
      </c>
      <c r="I3010" s="23" t="str">
        <f t="shared" si="382"/>
        <v>Non-M</v>
      </c>
      <c r="J3010" s="55"/>
      <c r="K3010" s="70" t="s">
        <v>445</v>
      </c>
      <c r="L3010" s="38" t="str">
        <f>IF(COUNTIF($E$3:E3010,E3010)=1,K3010,"")</f>
        <v/>
      </c>
    </row>
    <row r="3011" spans="1:12" ht="15" customHeight="1">
      <c r="A3011" s="17" t="s">
        <v>3585</v>
      </c>
      <c r="B3011" s="18" t="s">
        <v>3396</v>
      </c>
      <c r="C3011" s="18" t="s">
        <v>289</v>
      </c>
      <c r="D3011" s="54" t="s">
        <v>916</v>
      </c>
      <c r="E3011" s="18">
        <v>842733</v>
      </c>
      <c r="F3011" s="20"/>
      <c r="G3011" s="18" t="s">
        <v>133</v>
      </c>
      <c r="H3011" s="23" t="str">
        <f t="shared" si="381"/>
        <v>JS117</v>
      </c>
      <c r="I3011" s="23" t="str">
        <f t="shared" si="382"/>
        <v>M</v>
      </c>
      <c r="J3011" s="55" t="s">
        <v>3479</v>
      </c>
      <c r="K3011" s="70" t="s">
        <v>445</v>
      </c>
      <c r="L3011" s="38" t="str">
        <f>IF(COUNTIF($E$3:E3011,E3011)=1,K3011,"")</f>
        <v/>
      </c>
    </row>
    <row r="3012" spans="1:12" ht="15" customHeight="1">
      <c r="A3012" s="17" t="s">
        <v>3586</v>
      </c>
      <c r="B3012" s="18" t="s">
        <v>3396</v>
      </c>
      <c r="C3012" s="18" t="s">
        <v>289</v>
      </c>
      <c r="D3012" s="54" t="s">
        <v>916</v>
      </c>
      <c r="E3012" s="18">
        <v>842733</v>
      </c>
      <c r="F3012" s="20"/>
      <c r="G3012" s="18" t="s">
        <v>1417</v>
      </c>
      <c r="H3012" s="23" t="str">
        <f t="shared" si="381"/>
        <v>JS105</v>
      </c>
      <c r="I3012" s="23" t="str">
        <f t="shared" si="382"/>
        <v>M</v>
      </c>
      <c r="J3012" s="55" t="s">
        <v>1515</v>
      </c>
      <c r="K3012" s="70" t="s">
        <v>445</v>
      </c>
      <c r="L3012" s="38" t="str">
        <f>IF(COUNTIF($E$3:E3012,E3012)=1,K3012,"")</f>
        <v/>
      </c>
    </row>
    <row r="3013" spans="1:12" ht="15" customHeight="1">
      <c r="A3013" s="17" t="s">
        <v>3587</v>
      </c>
      <c r="B3013" s="18" t="s">
        <v>3396</v>
      </c>
      <c r="C3013" s="18" t="s">
        <v>289</v>
      </c>
      <c r="D3013" s="54" t="s">
        <v>916</v>
      </c>
      <c r="E3013" s="18">
        <v>842733</v>
      </c>
      <c r="F3013" s="20"/>
      <c r="G3013" s="18" t="s">
        <v>297</v>
      </c>
      <c r="H3013" s="23" t="str">
        <f t="shared" si="381"/>
        <v>PK201</v>
      </c>
      <c r="I3013" s="23" t="str">
        <f t="shared" si="382"/>
        <v>M</v>
      </c>
      <c r="J3013" s="55" t="s">
        <v>2434</v>
      </c>
      <c r="K3013" s="70" t="s">
        <v>445</v>
      </c>
      <c r="L3013" s="38" t="str">
        <f>IF(COUNTIF($E$3:E3013,E3013)=1,K3013,"")</f>
        <v/>
      </c>
    </row>
    <row r="3014" spans="1:12" ht="15" customHeight="1">
      <c r="A3014" s="17" t="s">
        <v>3588</v>
      </c>
      <c r="B3014" s="18" t="s">
        <v>3396</v>
      </c>
      <c r="C3014" s="18" t="s">
        <v>289</v>
      </c>
      <c r="D3014" s="54" t="s">
        <v>916</v>
      </c>
      <c r="E3014" s="18">
        <v>842733</v>
      </c>
      <c r="F3014" s="20"/>
      <c r="G3014" s="18" t="s">
        <v>1730</v>
      </c>
      <c r="H3014" s="23" t="str">
        <f t="shared" si="381"/>
        <v>PB202</v>
      </c>
      <c r="I3014" s="23" t="str">
        <f t="shared" si="382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17" t="s">
        <v>3589</v>
      </c>
      <c r="B3015" s="18" t="s">
        <v>3396</v>
      </c>
      <c r="C3015" s="18" t="s">
        <v>289</v>
      </c>
      <c r="D3015" s="54" t="s">
        <v>916</v>
      </c>
      <c r="E3015" s="18">
        <v>842733</v>
      </c>
      <c r="F3015" s="20"/>
      <c r="G3015" s="18" t="s">
        <v>147</v>
      </c>
      <c r="H3015" s="23" t="str">
        <f t="shared" si="381"/>
        <v>HM420</v>
      </c>
      <c r="I3015" s="23" t="str">
        <f t="shared" si="382"/>
        <v>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17" t="s">
        <v>3590</v>
      </c>
      <c r="B3016" s="18" t="s">
        <v>54</v>
      </c>
      <c r="C3016" s="18" t="s">
        <v>407</v>
      </c>
      <c r="D3016" s="54" t="s">
        <v>3591</v>
      </c>
      <c r="E3016" s="18" t="s">
        <v>2223</v>
      </c>
      <c r="F3016" s="20"/>
      <c r="G3016" s="18" t="s">
        <v>1827</v>
      </c>
      <c r="H3016" s="23" t="str">
        <f t="shared" si="381"/>
        <v>LP104</v>
      </c>
      <c r="I3016" s="23" t="str">
        <f t="shared" si="382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17" t="s">
        <v>3592</v>
      </c>
      <c r="B3017" s="18" t="s">
        <v>54</v>
      </c>
      <c r="C3017" s="18" t="s">
        <v>407</v>
      </c>
      <c r="D3017" s="54" t="s">
        <v>3591</v>
      </c>
      <c r="E3017" s="18" t="s">
        <v>2223</v>
      </c>
      <c r="F3017" s="20"/>
      <c r="G3017" s="18" t="s">
        <v>368</v>
      </c>
      <c r="H3017" s="23" t="str">
        <f t="shared" si="381"/>
        <v>NK510</v>
      </c>
      <c r="I3017" s="23" t="str">
        <f t="shared" si="382"/>
        <v>Non-M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17" t="s">
        <v>3593</v>
      </c>
      <c r="B3018" s="18" t="s">
        <v>54</v>
      </c>
      <c r="C3018" s="18" t="s">
        <v>407</v>
      </c>
      <c r="D3018" s="54" t="s">
        <v>3591</v>
      </c>
      <c r="E3018" s="18" t="s">
        <v>2223</v>
      </c>
      <c r="F3018" s="20"/>
      <c r="G3018" s="18" t="s">
        <v>3594</v>
      </c>
      <c r="H3018" s="23" t="str">
        <f t="shared" si="381"/>
        <v>ZP100</v>
      </c>
      <c r="I3018" s="23" t="str">
        <f t="shared" si="382"/>
        <v>M</v>
      </c>
      <c r="J3018" s="55" t="s">
        <v>2019</v>
      </c>
      <c r="K3018" s="70" t="s">
        <v>445</v>
      </c>
      <c r="L3018" s="38" t="str">
        <f>IF(COUNTIF($E$3:E3018,E3018)=1,K3018,"")</f>
        <v/>
      </c>
    </row>
    <row r="3019" spans="1:12" ht="15" customHeight="1">
      <c r="A3019" s="17" t="s">
        <v>3595</v>
      </c>
      <c r="B3019" s="18" t="s">
        <v>54</v>
      </c>
      <c r="C3019" s="18" t="s">
        <v>407</v>
      </c>
      <c r="D3019" s="54" t="s">
        <v>3591</v>
      </c>
      <c r="E3019" s="18" t="s">
        <v>2223</v>
      </c>
      <c r="F3019" s="20"/>
      <c r="G3019" s="18" t="s">
        <v>1280</v>
      </c>
      <c r="H3019" s="23" t="str">
        <f t="shared" si="381"/>
        <v>JS111</v>
      </c>
      <c r="I3019" s="23" t="str">
        <f t="shared" si="382"/>
        <v>Non-M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17" t="s">
        <v>3596</v>
      </c>
      <c r="B3020" s="18" t="s">
        <v>54</v>
      </c>
      <c r="C3020" s="18" t="s">
        <v>407</v>
      </c>
      <c r="D3020" s="54" t="s">
        <v>3591</v>
      </c>
      <c r="E3020" s="18" t="s">
        <v>2223</v>
      </c>
      <c r="F3020" s="20"/>
      <c r="G3020" s="18" t="s">
        <v>264</v>
      </c>
      <c r="H3020" s="23" t="str">
        <f t="shared" si="381"/>
        <v>PK210</v>
      </c>
      <c r="I3020" s="23" t="str">
        <f t="shared" si="382"/>
        <v>M</v>
      </c>
      <c r="J3020" s="55" t="s">
        <v>2434</v>
      </c>
      <c r="K3020" s="70" t="s">
        <v>445</v>
      </c>
      <c r="L3020" s="38" t="str">
        <f>IF(COUNTIF($E$3:E3020,E3020)=1,K3020,"")</f>
        <v/>
      </c>
    </row>
    <row r="3021" spans="1:12" ht="15" customHeight="1">
      <c r="A3021" s="17" t="s">
        <v>3597</v>
      </c>
      <c r="B3021" s="18" t="s">
        <v>54</v>
      </c>
      <c r="C3021" s="18" t="s">
        <v>407</v>
      </c>
      <c r="D3021" s="54" t="s">
        <v>3591</v>
      </c>
      <c r="E3021" s="18" t="s">
        <v>2223</v>
      </c>
      <c r="F3021" s="20"/>
      <c r="G3021" s="18" t="s">
        <v>3598</v>
      </c>
      <c r="H3021" s="23" t="str">
        <f t="shared" si="381"/>
        <v>HM701</v>
      </c>
      <c r="I3021" s="23" t="str">
        <f t="shared" si="382"/>
        <v>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17" t="s">
        <v>3599</v>
      </c>
      <c r="B3022" s="18" t="s">
        <v>54</v>
      </c>
      <c r="C3022" s="18" t="s">
        <v>407</v>
      </c>
      <c r="D3022" s="54" t="s">
        <v>3591</v>
      </c>
      <c r="E3022" s="18" t="s">
        <v>2223</v>
      </c>
      <c r="F3022" s="20"/>
      <c r="G3022" s="18" t="s">
        <v>65</v>
      </c>
      <c r="H3022" s="23" t="str">
        <f t="shared" si="381"/>
        <v>HM311</v>
      </c>
      <c r="I3022" s="23" t="str">
        <f t="shared" si="382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17" t="s">
        <v>3600</v>
      </c>
      <c r="B3023" s="61" t="s">
        <v>54</v>
      </c>
      <c r="C3023" s="61" t="s">
        <v>407</v>
      </c>
      <c r="D3023" s="54" t="s">
        <v>3591</v>
      </c>
      <c r="E3023" s="61" t="s">
        <v>2223</v>
      </c>
      <c r="F3023" s="63"/>
      <c r="G3023" s="61" t="s">
        <v>42</v>
      </c>
      <c r="H3023" s="64" t="str">
        <f t="shared" si="381"/>
        <v>HM203</v>
      </c>
      <c r="I3023" s="64" t="str">
        <f t="shared" si="382"/>
        <v>Non-M</v>
      </c>
      <c r="J3023" s="66"/>
      <c r="K3023" s="70" t="s">
        <v>445</v>
      </c>
      <c r="L3023" s="38" t="str">
        <f>IF(COUNTIF($E$3:E3023,E3023)=1,K3023,"")</f>
        <v/>
      </c>
    </row>
    <row r="3024" spans="1:12" ht="15" customHeight="1">
      <c r="A3024" s="17" t="s">
        <v>3066</v>
      </c>
      <c r="B3024" s="18" t="s">
        <v>54</v>
      </c>
      <c r="C3024" s="18" t="s">
        <v>2397</v>
      </c>
      <c r="D3024" s="54" t="s">
        <v>204</v>
      </c>
      <c r="E3024" s="18" t="s">
        <v>2576</v>
      </c>
      <c r="F3024" s="20"/>
      <c r="G3024" s="18" t="s">
        <v>2224</v>
      </c>
      <c r="H3024" s="23" t="str">
        <f t="shared" si="381"/>
        <v>HD106</v>
      </c>
      <c r="I3024" s="23" t="str">
        <f t="shared" si="382"/>
        <v>M</v>
      </c>
      <c r="J3024" s="29" t="s">
        <v>2434</v>
      </c>
      <c r="K3024" s="70">
        <v>20175</v>
      </c>
      <c r="L3024" s="38" t="str">
        <f>IF(COUNTIF($E$3:E3024,E3024)=1,K3024,"")</f>
        <v/>
      </c>
    </row>
    <row r="3025" spans="1:12" ht="15" customHeight="1">
      <c r="A3025" s="17" t="s">
        <v>3067</v>
      </c>
      <c r="B3025" s="18" t="s">
        <v>54</v>
      </c>
      <c r="C3025" s="18" t="s">
        <v>2397</v>
      </c>
      <c r="D3025" s="54" t="s">
        <v>204</v>
      </c>
      <c r="E3025" s="18" t="s">
        <v>2576</v>
      </c>
      <c r="F3025" s="20"/>
      <c r="G3025" s="18" t="s">
        <v>2547</v>
      </c>
      <c r="H3025" s="23" t="str">
        <f t="shared" si="381"/>
        <v>JS404</v>
      </c>
      <c r="I3025" s="23" t="str">
        <f t="shared" si="382"/>
        <v>Non-M</v>
      </c>
      <c r="J3025" s="29"/>
      <c r="K3025" s="70">
        <v>14139</v>
      </c>
      <c r="L3025" s="38" t="str">
        <f>IF(COUNTIF($E$3:E3025,E3025)=1,K3025,"")</f>
        <v/>
      </c>
    </row>
    <row r="3026" spans="1:12" ht="15" customHeight="1">
      <c r="A3026" s="17" t="s">
        <v>3068</v>
      </c>
      <c r="B3026" s="18" t="s">
        <v>54</v>
      </c>
      <c r="C3026" s="18" t="s">
        <v>2397</v>
      </c>
      <c r="D3026" s="54" t="s">
        <v>204</v>
      </c>
      <c r="E3026" s="18" t="s">
        <v>2576</v>
      </c>
      <c r="F3026" s="20"/>
      <c r="G3026" s="18" t="s">
        <v>816</v>
      </c>
      <c r="H3026" s="23" t="str">
        <f t="shared" si="381"/>
        <v>HD604</v>
      </c>
      <c r="I3026" s="23" t="str">
        <f t="shared" si="382"/>
        <v>Non-M</v>
      </c>
      <c r="J3026" s="29"/>
      <c r="K3026" s="70">
        <v>14139</v>
      </c>
      <c r="L3026" s="38" t="str">
        <f>IF(COUNTIF($E$3:E3026,E3026)=1,K3026,"")</f>
        <v/>
      </c>
    </row>
    <row r="3027" spans="1:12" ht="15" customHeight="1">
      <c r="A3027" s="17" t="s">
        <v>3069</v>
      </c>
      <c r="B3027" s="18" t="s">
        <v>54</v>
      </c>
      <c r="C3027" s="18" t="s">
        <v>2397</v>
      </c>
      <c r="D3027" s="54" t="s">
        <v>204</v>
      </c>
      <c r="E3027" s="18" t="s">
        <v>2576</v>
      </c>
      <c r="F3027" s="20"/>
      <c r="G3027" s="18" t="s">
        <v>2011</v>
      </c>
      <c r="H3027" s="23" t="str">
        <f t="shared" si="381"/>
        <v>ZP105</v>
      </c>
      <c r="I3027" s="23" t="str">
        <f t="shared" si="382"/>
        <v>Non-M</v>
      </c>
      <c r="J3027" s="29"/>
      <c r="K3027" s="70">
        <v>14139</v>
      </c>
      <c r="L3027" s="38" t="str">
        <f>IF(COUNTIF($E$3:E3027,E3027)=1,K3027,"")</f>
        <v/>
      </c>
    </row>
    <row r="3028" spans="1:12" ht="15" customHeight="1">
      <c r="A3028" s="17" t="s">
        <v>3070</v>
      </c>
      <c r="B3028" s="18" t="s">
        <v>54</v>
      </c>
      <c r="C3028" s="18" t="s">
        <v>2397</v>
      </c>
      <c r="D3028" s="54" t="s">
        <v>204</v>
      </c>
      <c r="E3028" s="18" t="s">
        <v>2576</v>
      </c>
      <c r="F3028" s="20"/>
      <c r="G3028" s="18" t="s">
        <v>1682</v>
      </c>
      <c r="H3028" s="23" t="str">
        <f t="shared" si="381"/>
        <v>JS401</v>
      </c>
      <c r="I3028" s="23" t="str">
        <f t="shared" si="382"/>
        <v>Non-M</v>
      </c>
      <c r="J3028" s="29"/>
      <c r="K3028" s="70">
        <v>14139</v>
      </c>
      <c r="L3028" s="38" t="str">
        <f>IF(COUNTIF($E$3:E3028,E3028)=1,K3028,"")</f>
        <v/>
      </c>
    </row>
    <row r="3029" spans="1:12" ht="15" customHeight="1">
      <c r="A3029" s="17" t="s">
        <v>3071</v>
      </c>
      <c r="B3029" s="18" t="s">
        <v>54</v>
      </c>
      <c r="C3029" s="18" t="s">
        <v>2397</v>
      </c>
      <c r="D3029" s="54" t="s">
        <v>204</v>
      </c>
      <c r="E3029" s="18" t="s">
        <v>2576</v>
      </c>
      <c r="F3029" s="20"/>
      <c r="G3029" s="18" t="s">
        <v>135</v>
      </c>
      <c r="H3029" s="23" t="str">
        <f t="shared" si="381"/>
        <v>JS124</v>
      </c>
      <c r="I3029" s="23" t="str">
        <f t="shared" si="382"/>
        <v>Non-M</v>
      </c>
      <c r="J3029" s="29"/>
      <c r="K3029" s="70">
        <v>14139</v>
      </c>
      <c r="L3029" s="38" t="str">
        <f>IF(COUNTIF($E$3:E3029,E3029)=1,K3029,"")</f>
        <v/>
      </c>
    </row>
    <row r="3030" spans="1:12" ht="15" customHeight="1">
      <c r="A3030" s="17" t="s">
        <v>3072</v>
      </c>
      <c r="B3030" s="18" t="s">
        <v>54</v>
      </c>
      <c r="C3030" s="18" t="s">
        <v>2397</v>
      </c>
      <c r="D3030" s="54" t="s">
        <v>204</v>
      </c>
      <c r="E3030" s="18" t="s">
        <v>2576</v>
      </c>
      <c r="F3030" s="20"/>
      <c r="G3030" s="18" t="s">
        <v>1890</v>
      </c>
      <c r="H3030" s="23" t="str">
        <f t="shared" si="381"/>
        <v>JS117</v>
      </c>
      <c r="I3030" s="23" t="str">
        <f t="shared" si="382"/>
        <v>Non-M</v>
      </c>
      <c r="J3030" s="29"/>
      <c r="K3030" s="70">
        <v>14139</v>
      </c>
      <c r="L3030" s="38" t="str">
        <f>IF(COUNTIF($E$3:E3030,E3030)=1,K3030,"")</f>
        <v/>
      </c>
    </row>
    <row r="3031" spans="1:12" ht="15" customHeight="1">
      <c r="A3031" s="17" t="s">
        <v>3075</v>
      </c>
      <c r="B3031" s="18" t="s">
        <v>54</v>
      </c>
      <c r="C3031" s="18" t="s">
        <v>2397</v>
      </c>
      <c r="D3031" s="54" t="s">
        <v>204</v>
      </c>
      <c r="E3031" s="18" t="s">
        <v>2576</v>
      </c>
      <c r="F3031" s="20"/>
      <c r="G3031" s="18" t="s">
        <v>1565</v>
      </c>
      <c r="H3031" s="23" t="str">
        <f t="shared" si="381"/>
        <v>JS105</v>
      </c>
      <c r="I3031" s="23" t="str">
        <f t="shared" si="382"/>
        <v>Non-M</v>
      </c>
      <c r="J3031" s="29"/>
      <c r="K3031" s="70">
        <v>14139</v>
      </c>
      <c r="L3031" s="38" t="str">
        <f>IF(COUNTIF($E$3:E3031,E3031)=1,K3031,"")</f>
        <v/>
      </c>
    </row>
    <row r="3032" spans="1:12" ht="15" customHeight="1">
      <c r="A3032" s="17" t="s">
        <v>3076</v>
      </c>
      <c r="B3032" s="18" t="s">
        <v>54</v>
      </c>
      <c r="C3032" s="18" t="s">
        <v>2397</v>
      </c>
      <c r="D3032" s="54" t="s">
        <v>204</v>
      </c>
      <c r="E3032" s="18" t="s">
        <v>2576</v>
      </c>
      <c r="F3032" s="20"/>
      <c r="G3032" s="18" t="s">
        <v>625</v>
      </c>
      <c r="H3032" s="23" t="str">
        <f t="shared" si="381"/>
        <v>LP100</v>
      </c>
      <c r="I3032" s="23" t="str">
        <f t="shared" si="382"/>
        <v>Non-M</v>
      </c>
      <c r="J3032" s="29"/>
      <c r="K3032" s="70">
        <v>14139</v>
      </c>
      <c r="L3032" s="38" t="str">
        <f>IF(COUNTIF($E$3:E3032,E3032)=1,K3032,"")</f>
        <v/>
      </c>
    </row>
    <row r="3033" spans="1:12" ht="15" customHeight="1">
      <c r="A3033" s="17" t="s">
        <v>3077</v>
      </c>
      <c r="B3033" s="18" t="s">
        <v>54</v>
      </c>
      <c r="C3033" s="18" t="s">
        <v>2397</v>
      </c>
      <c r="D3033" s="54" t="s">
        <v>204</v>
      </c>
      <c r="E3033" s="18" t="s">
        <v>2576</v>
      </c>
      <c r="F3033" s="20"/>
      <c r="G3033" s="18" t="s">
        <v>434</v>
      </c>
      <c r="H3033" s="23" t="str">
        <f t="shared" si="381"/>
        <v>PK602</v>
      </c>
      <c r="I3033" s="23" t="str">
        <f t="shared" si="382"/>
        <v>M</v>
      </c>
      <c r="J3033" s="29" t="s">
        <v>1574</v>
      </c>
      <c r="K3033" s="70">
        <v>14139</v>
      </c>
      <c r="L3033" s="38" t="str">
        <f>IF(COUNTIF($E$3:E3033,E3033)=1,K3033,"")</f>
        <v/>
      </c>
    </row>
    <row r="3034" spans="1:12" ht="15" customHeight="1">
      <c r="A3034" s="17" t="s">
        <v>3079</v>
      </c>
      <c r="B3034" s="18" t="s">
        <v>54</v>
      </c>
      <c r="C3034" s="18" t="s">
        <v>2397</v>
      </c>
      <c r="D3034" s="54" t="s">
        <v>204</v>
      </c>
      <c r="E3034" s="18" t="s">
        <v>2576</v>
      </c>
      <c r="F3034" s="20"/>
      <c r="G3034" s="18" t="s">
        <v>97</v>
      </c>
      <c r="H3034" s="23" t="str">
        <f t="shared" si="381"/>
        <v>PB104</v>
      </c>
      <c r="I3034" s="23" t="str">
        <f t="shared" si="382"/>
        <v>Non-M</v>
      </c>
      <c r="J3034" s="29"/>
      <c r="K3034" s="70">
        <v>14139</v>
      </c>
      <c r="L3034" s="38" t="str">
        <f>IF(COUNTIF($E$3:E3034,E3034)=1,K3034,"")</f>
        <v/>
      </c>
    </row>
    <row r="3035" spans="1:12" ht="15" customHeight="1">
      <c r="A3035" s="17" t="s">
        <v>3081</v>
      </c>
      <c r="B3035" s="18" t="s">
        <v>54</v>
      </c>
      <c r="C3035" s="18" t="s">
        <v>2397</v>
      </c>
      <c r="D3035" s="54" t="s">
        <v>204</v>
      </c>
      <c r="E3035" s="18" t="s">
        <v>2576</v>
      </c>
      <c r="F3035" s="20"/>
      <c r="G3035" s="18" t="s">
        <v>147</v>
      </c>
      <c r="H3035" s="23" t="str">
        <f t="shared" ref="H3035:H3098" si="383">IF(RIGHT(G3035,1)="M", LEFT(G3035,LEN(G3035)-1), G3035)</f>
        <v>HM420</v>
      </c>
      <c r="I3035" s="23" t="str">
        <f t="shared" ref="I3035:I3098" si="384">IF(RIGHT(G3035,1)="M","M","Non-M")</f>
        <v>M</v>
      </c>
      <c r="J3035" s="29" t="s">
        <v>2211</v>
      </c>
      <c r="K3035" s="70">
        <v>14139</v>
      </c>
      <c r="L3035" s="38" t="str">
        <f>IF(COUNTIF($E$3:E3035,E3035)=1,K3035,"")</f>
        <v/>
      </c>
    </row>
    <row r="3036" spans="1:12" ht="15" customHeight="1">
      <c r="A3036" s="17" t="s">
        <v>3083</v>
      </c>
      <c r="B3036" s="18" t="s">
        <v>54</v>
      </c>
      <c r="C3036" s="18" t="s">
        <v>2397</v>
      </c>
      <c r="D3036" s="54" t="s">
        <v>204</v>
      </c>
      <c r="E3036" s="18" t="s">
        <v>2576</v>
      </c>
      <c r="F3036" s="20"/>
      <c r="G3036" s="18" t="s">
        <v>918</v>
      </c>
      <c r="H3036" s="23" t="str">
        <f t="shared" si="383"/>
        <v>HM508</v>
      </c>
      <c r="I3036" s="23" t="str">
        <f t="shared" si="384"/>
        <v>Non-M</v>
      </c>
      <c r="J3036" s="29"/>
      <c r="K3036" s="70">
        <v>14139</v>
      </c>
      <c r="L3036" s="38" t="str">
        <f>IF(COUNTIF($E$3:E3036,E3036)=1,K3036,"")</f>
        <v/>
      </c>
    </row>
    <row r="3037" spans="1:12" ht="15" customHeight="1">
      <c r="A3037" s="17" t="s">
        <v>3084</v>
      </c>
      <c r="B3037" s="18" t="s">
        <v>54</v>
      </c>
      <c r="C3037" s="18" t="s">
        <v>2397</v>
      </c>
      <c r="D3037" s="54" t="s">
        <v>204</v>
      </c>
      <c r="E3037" s="18" t="s">
        <v>2576</v>
      </c>
      <c r="F3037" s="20"/>
      <c r="G3037" s="18" t="s">
        <v>103</v>
      </c>
      <c r="H3037" s="23" t="str">
        <f t="shared" si="383"/>
        <v>DC201</v>
      </c>
      <c r="I3037" s="23" t="str">
        <f t="shared" si="384"/>
        <v>Non-M</v>
      </c>
      <c r="J3037" s="29"/>
      <c r="K3037" s="70">
        <v>14139</v>
      </c>
      <c r="L3037" s="38" t="str">
        <f>IF(COUNTIF($E$3:E3037,E3037)=1,K3037,"")</f>
        <v/>
      </c>
    </row>
    <row r="3038" spans="1:12" ht="15" customHeight="1">
      <c r="A3038" s="17" t="s">
        <v>3085</v>
      </c>
      <c r="B3038" s="18" t="s">
        <v>54</v>
      </c>
      <c r="C3038" s="18" t="s">
        <v>2397</v>
      </c>
      <c r="D3038" s="54" t="s">
        <v>204</v>
      </c>
      <c r="E3038" s="18" t="s">
        <v>2576</v>
      </c>
      <c r="F3038" s="20"/>
      <c r="G3038" s="18" t="s">
        <v>177</v>
      </c>
      <c r="H3038" s="23" t="str">
        <f t="shared" si="383"/>
        <v>DC402</v>
      </c>
      <c r="I3038" s="23" t="str">
        <f t="shared" si="384"/>
        <v>Non-M</v>
      </c>
      <c r="J3038" s="29"/>
      <c r="K3038" s="70">
        <v>14139</v>
      </c>
      <c r="L3038" s="43" t="str">
        <f>IF(COUNTIF($E$3:E3038,E3038)=1,K3038,"")</f>
        <v/>
      </c>
    </row>
    <row r="3039" spans="1:12" ht="15" customHeight="1">
      <c r="C3039" s="17"/>
      <c r="D3039" s="81"/>
      <c r="J3039" s="82"/>
      <c r="K3039" s="70"/>
      <c r="L3039" s="38" t="str">
        <f>IF(COUNTIF($E$3:E3039,E3039)=1,K3039,"")</f>
        <v/>
      </c>
    </row>
    <row r="3040" spans="1:12" ht="15" customHeight="1">
      <c r="C3040" s="17"/>
      <c r="D3040" s="81"/>
      <c r="J3040" s="82"/>
      <c r="K3040" s="70"/>
      <c r="L3040" s="38" t="str">
        <f>IF(COUNTIF($E$3:E3040,E3040)=1,K3040,"")</f>
        <v/>
      </c>
    </row>
    <row r="3041" spans="3:12" ht="15" customHeight="1">
      <c r="C3041" s="17"/>
      <c r="D3041" s="81"/>
      <c r="J3041" s="82"/>
      <c r="K3041" s="70"/>
      <c r="L3041" s="38" t="str">
        <f>IF(COUNTIF($E$3:E3041,E3041)=1,K3041,"")</f>
        <v/>
      </c>
    </row>
    <row r="3042" spans="3:12" ht="15" customHeight="1">
      <c r="C3042" s="17"/>
      <c r="D3042" s="81"/>
      <c r="J3042" s="82"/>
      <c r="K3042" s="70"/>
      <c r="L3042" s="38" t="str">
        <f>IF(COUNTIF($E$3:E3042,E3042)=1,K3042,"")</f>
        <v/>
      </c>
    </row>
    <row r="3043" spans="3:12" ht="15" customHeight="1">
      <c r="C3043" s="17"/>
      <c r="D3043" s="81"/>
      <c r="J3043" s="82"/>
      <c r="K3043" s="70"/>
      <c r="L3043" s="38" t="str">
        <f>IF(COUNTIF($E$3:E3043,E3043)=1,K3043,"")</f>
        <v/>
      </c>
    </row>
    <row r="3044" spans="3:12" ht="15" customHeight="1">
      <c r="C3044" s="17"/>
      <c r="D3044" s="81"/>
      <c r="J3044" s="82"/>
      <c r="K3044" s="70"/>
      <c r="L3044" s="38" t="str">
        <f>IF(COUNTIF($E$3:E3044,E3044)=1,K3044,"")</f>
        <v/>
      </c>
    </row>
    <row r="3045" spans="3:12" ht="15" customHeight="1">
      <c r="C3045" s="17"/>
      <c r="D3045" s="81"/>
      <c r="J3045" s="82"/>
      <c r="K3045" s="70"/>
      <c r="L3045" s="38" t="str">
        <f>IF(COUNTIF($E$3:E3045,E3045)=1,K3045,"")</f>
        <v/>
      </c>
    </row>
    <row r="3046" spans="3:12" ht="15" customHeight="1">
      <c r="C3046" s="17"/>
      <c r="D3046" s="81"/>
      <c r="J3046" s="82"/>
      <c r="K3046" s="70"/>
      <c r="L3046" s="38" t="str">
        <f>IF(COUNTIF($E$3:E3046,E3046)=1,K3046,"")</f>
        <v/>
      </c>
    </row>
    <row r="3047" spans="3:12" ht="15" customHeight="1">
      <c r="C3047" s="17"/>
      <c r="D3047" s="81"/>
      <c r="J3047" s="82"/>
      <c r="K3047" s="70"/>
      <c r="L3047" s="38" t="str">
        <f>IF(COUNTIF($E$3:E3047,E3047)=1,K3047,"")</f>
        <v/>
      </c>
    </row>
    <row r="3048" spans="3:12" ht="15" customHeight="1">
      <c r="C3048" s="17"/>
      <c r="D3048" s="81"/>
      <c r="J3048" s="82"/>
      <c r="K3048" s="70"/>
      <c r="L3048" s="38" t="str">
        <f>IF(COUNTIF($E$3:E3048,E3048)=1,K3048,"")</f>
        <v/>
      </c>
    </row>
    <row r="3049" spans="3:12" ht="15" customHeight="1">
      <c r="C3049" s="17"/>
      <c r="D3049" s="81"/>
      <c r="J3049" s="82"/>
      <c r="K3049" s="70"/>
      <c r="L3049" s="38" t="str">
        <f>IF(COUNTIF($E$3:E3049,E3049)=1,K3049,"")</f>
        <v/>
      </c>
    </row>
    <row r="3050" spans="3:12" ht="15" customHeight="1">
      <c r="C3050" s="17"/>
      <c r="D3050" s="81"/>
      <c r="J3050" s="82"/>
      <c r="K3050" s="70"/>
      <c r="L3050" s="38" t="str">
        <f>IF(COUNTIF($E$3:E3050,E3050)=1,K3050,"")</f>
        <v/>
      </c>
    </row>
    <row r="3051" spans="3:12" ht="15" customHeight="1">
      <c r="C3051" s="17"/>
      <c r="D3051" s="81"/>
      <c r="J3051" s="82"/>
      <c r="K3051" s="70"/>
      <c r="L3051" s="38" t="str">
        <f>IF(COUNTIF($E$3:E3051,E3051)=1,K3051,"")</f>
        <v/>
      </c>
    </row>
    <row r="3052" spans="3:12" ht="15" customHeight="1">
      <c r="C3052" s="17"/>
      <c r="D3052" s="81"/>
      <c r="J3052" s="82"/>
      <c r="K3052" s="70"/>
      <c r="L3052" s="38" t="str">
        <f>IF(COUNTIF($E$3:E3052,E3052)=1,K3052,"")</f>
        <v/>
      </c>
    </row>
    <row r="3053" spans="3:12" ht="15" customHeight="1">
      <c r="C3053" s="17"/>
      <c r="D3053" s="81"/>
      <c r="J3053" s="82"/>
      <c r="K3053" s="70"/>
      <c r="L3053" s="38" t="str">
        <f>IF(COUNTIF($E$3:E3053,E3053)=1,K3053,"")</f>
        <v/>
      </c>
    </row>
    <row r="3054" spans="3:12" ht="15" customHeight="1">
      <c r="C3054" s="17"/>
      <c r="D3054" s="81"/>
      <c r="J3054" s="82"/>
      <c r="K3054" s="70"/>
      <c r="L3054" s="38" t="str">
        <f>IF(COUNTIF($E$3:E3054,E3054)=1,K3054,"")</f>
        <v/>
      </c>
    </row>
    <row r="3055" spans="3:12" ht="15" customHeight="1">
      <c r="C3055" s="17"/>
      <c r="D3055" s="81"/>
      <c r="J3055" s="82"/>
      <c r="K3055" s="70"/>
      <c r="L3055" s="38" t="str">
        <f>IF(COUNTIF($E$3:E3055,E3055)=1,K3055,"")</f>
        <v/>
      </c>
    </row>
    <row r="3056" spans="3:12" ht="15" customHeight="1">
      <c r="C3056" s="17"/>
      <c r="D3056" s="81"/>
      <c r="J3056" s="82"/>
      <c r="K3056" s="70"/>
      <c r="L3056" s="38" t="str">
        <f>IF(COUNTIF($E$3:E3056,E3056)=1,K3056,"")</f>
        <v/>
      </c>
    </row>
    <row r="3057" spans="3:12" ht="15" customHeight="1">
      <c r="C3057" s="17"/>
      <c r="D3057" s="81"/>
      <c r="J3057" s="82"/>
      <c r="K3057" s="70"/>
      <c r="L3057" s="38" t="str">
        <f>IF(COUNTIF($E$3:E3057,E3057)=1,K3057,"")</f>
        <v/>
      </c>
    </row>
    <row r="3058" spans="3:12" ht="15" customHeight="1">
      <c r="C3058" s="17"/>
      <c r="D3058" s="81"/>
      <c r="J3058" s="82"/>
      <c r="K3058" s="70"/>
      <c r="L3058" s="38" t="str">
        <f>IF(COUNTIF($E$3:E3058,E3058)=1,K3058,"")</f>
        <v/>
      </c>
    </row>
    <row r="3059" spans="3:12" ht="15" customHeight="1">
      <c r="C3059" s="17"/>
      <c r="D3059" s="81"/>
      <c r="J3059" s="82"/>
      <c r="K3059" s="70"/>
      <c r="L3059" s="38" t="str">
        <f>IF(COUNTIF($E$3:E3059,E3059)=1,K3059,"")</f>
        <v/>
      </c>
    </row>
    <row r="3060" spans="3:12" ht="15" customHeight="1">
      <c r="C3060" s="17"/>
      <c r="D3060" s="81"/>
      <c r="J3060" s="82"/>
      <c r="K3060" s="70"/>
      <c r="L3060" s="38" t="str">
        <f>IF(COUNTIF($E$3:E3060,E3060)=1,K3060,"")</f>
        <v/>
      </c>
    </row>
    <row r="3061" spans="3:12" ht="15" customHeight="1">
      <c r="C3061" s="17"/>
      <c r="D3061" s="81"/>
      <c r="J3061" s="82"/>
      <c r="K3061" s="70"/>
      <c r="L3061" s="38" t="str">
        <f>IF(COUNTIF($E$3:E3061,E3061)=1,K3061,"")</f>
        <v/>
      </c>
    </row>
    <row r="3062" spans="3:12" ht="15" customHeight="1">
      <c r="C3062" s="17"/>
      <c r="D3062" s="81"/>
      <c r="J3062" s="82"/>
      <c r="K3062" s="70"/>
      <c r="L3062" s="38" t="str">
        <f>IF(COUNTIF($E$3:E3062,E3062)=1,K3062,"")</f>
        <v/>
      </c>
    </row>
    <row r="3063" spans="3:12" ht="15" customHeight="1">
      <c r="C3063" s="17"/>
      <c r="D3063" s="81"/>
      <c r="J3063" s="82"/>
      <c r="K3063" s="70"/>
      <c r="L3063" s="38" t="str">
        <f>IF(COUNTIF($E$3:E3063,E3063)=1,K3063,"")</f>
        <v/>
      </c>
    </row>
    <row r="3064" spans="3:12" ht="15" customHeight="1">
      <c r="C3064" s="17"/>
      <c r="D3064" s="81"/>
      <c r="J3064" s="82"/>
      <c r="K3064" s="70"/>
      <c r="L3064" s="38" t="str">
        <f>IF(COUNTIF($E$3:E3064,E3064)=1,K3064,"")</f>
        <v/>
      </c>
    </row>
    <row r="3065" spans="3:12" ht="15" customHeight="1">
      <c r="C3065" s="17"/>
      <c r="D3065" s="81"/>
      <c r="J3065" s="82"/>
      <c r="K3065" s="70"/>
      <c r="L3065" s="38" t="str">
        <f>IF(COUNTIF($E$3:E3065,E3065)=1,K3065,"")</f>
        <v/>
      </c>
    </row>
    <row r="3066" spans="3:12" ht="15" customHeight="1">
      <c r="C3066" s="17"/>
      <c r="D3066" s="81"/>
      <c r="J3066" s="82"/>
      <c r="K3066" s="70"/>
      <c r="L3066" s="38" t="str">
        <f>IF(COUNTIF($E$3:E3066,E3066)=1,K3066,"")</f>
        <v/>
      </c>
    </row>
    <row r="3067" spans="3:12" ht="15" customHeight="1">
      <c r="C3067" s="17"/>
      <c r="D3067" s="81"/>
      <c r="J3067" s="82"/>
      <c r="K3067" s="70"/>
      <c r="L3067" s="38" t="str">
        <f>IF(COUNTIF($E$3:E3067,E3067)=1,K3067,"")</f>
        <v/>
      </c>
    </row>
    <row r="3068" spans="3:12" ht="15" customHeight="1">
      <c r="C3068" s="17"/>
      <c r="D3068" s="81"/>
      <c r="J3068" s="82"/>
      <c r="K3068" s="70"/>
      <c r="L3068" s="38" t="str">
        <f>IF(COUNTIF($E$3:E3068,E3068)=1,K3068,"")</f>
        <v/>
      </c>
    </row>
    <row r="3069" spans="3:12" ht="15" customHeight="1">
      <c r="C3069" s="17"/>
      <c r="D3069" s="81"/>
      <c r="J3069" s="82"/>
      <c r="K3069" s="70"/>
      <c r="L3069" s="38" t="str">
        <f>IF(COUNTIF($E$3:E3069,E3069)=1,K3069,"")</f>
        <v/>
      </c>
    </row>
    <row r="3070" spans="3:12" ht="15" customHeight="1">
      <c r="C3070" s="17"/>
      <c r="D3070" s="81"/>
      <c r="J3070" s="82"/>
      <c r="K3070" s="70"/>
      <c r="L3070" s="38" t="str">
        <f>IF(COUNTIF($E$3:E3070,E3070)=1,K3070,"")</f>
        <v/>
      </c>
    </row>
    <row r="3071" spans="3:12" ht="15" customHeight="1">
      <c r="C3071" s="17"/>
      <c r="D3071" s="81"/>
      <c r="J3071" s="82"/>
      <c r="K3071" s="70"/>
      <c r="L3071" s="38" t="str">
        <f>IF(COUNTIF($E$3:E3071,E3071)=1,K3071,"")</f>
        <v/>
      </c>
    </row>
    <row r="3072" spans="3:12" ht="15" customHeight="1">
      <c r="C3072" s="17"/>
      <c r="D3072" s="81"/>
      <c r="J3072" s="82"/>
      <c r="K3072" s="70"/>
      <c r="L3072" s="38" t="str">
        <f>IF(COUNTIF($E$3:E3072,E3072)=1,K3072,"")</f>
        <v/>
      </c>
    </row>
    <row r="3073" spans="3:12" ht="15" customHeight="1">
      <c r="C3073" s="17"/>
      <c r="D3073" s="81"/>
      <c r="J3073" s="82"/>
      <c r="K3073" s="70"/>
      <c r="L3073" s="38" t="str">
        <f>IF(COUNTIF($E$3:E3073,E3073)=1,K3073,"")</f>
        <v/>
      </c>
    </row>
    <row r="3074" spans="3:12" ht="15" customHeight="1">
      <c r="C3074" s="17"/>
      <c r="D3074" s="81"/>
      <c r="J3074" s="82"/>
      <c r="K3074" s="70"/>
      <c r="L3074" s="38" t="str">
        <f>IF(COUNTIF($E$3:E3074,E3074)=1,K3074,"")</f>
        <v/>
      </c>
    </row>
    <row r="3075" spans="3:12" ht="15" customHeight="1">
      <c r="C3075" s="17"/>
      <c r="D3075" s="81"/>
      <c r="J3075" s="82"/>
      <c r="K3075" s="70"/>
      <c r="L3075" s="38" t="str">
        <f>IF(COUNTIF($E$3:E3075,E3075)=1,K3075,"")</f>
        <v/>
      </c>
    </row>
    <row r="3076" spans="3:12" ht="15" customHeight="1">
      <c r="C3076" s="17"/>
      <c r="D3076" s="81"/>
      <c r="J3076" s="82"/>
      <c r="K3076" s="70"/>
      <c r="L3076" s="38" t="str">
        <f>IF(COUNTIF($E$3:E3076,E3076)=1,K3076,"")</f>
        <v/>
      </c>
    </row>
    <row r="3077" spans="3:12" ht="15" customHeight="1">
      <c r="C3077" s="17"/>
      <c r="D3077" s="81"/>
      <c r="J3077" s="82"/>
      <c r="K3077" s="70"/>
      <c r="L3077" s="38" t="str">
        <f>IF(COUNTIF($E$3:E3077,E3077)=1,K3077,"")</f>
        <v/>
      </c>
    </row>
    <row r="3078" spans="3:12" ht="15" customHeight="1">
      <c r="C3078" s="17"/>
      <c r="D3078" s="81"/>
      <c r="J3078" s="82"/>
      <c r="K3078" s="70"/>
      <c r="L3078" s="38" t="str">
        <f>IF(COUNTIF($E$3:E3078,E3078)=1,K3078,"")</f>
        <v/>
      </c>
    </row>
    <row r="3079" spans="3:12" ht="15" customHeight="1">
      <c r="C3079" s="17"/>
      <c r="D3079" s="81"/>
      <c r="J3079" s="82"/>
      <c r="K3079" s="70"/>
      <c r="L3079" s="38" t="str">
        <f>IF(COUNTIF($E$3:E3079,E3079)=1,K3079,"")</f>
        <v/>
      </c>
    </row>
    <row r="3080" spans="3:12" ht="15" customHeight="1">
      <c r="C3080" s="17"/>
      <c r="D3080" s="81"/>
      <c r="J3080" s="82"/>
      <c r="K3080" s="70"/>
      <c r="L3080" s="38" t="str">
        <f>IF(COUNTIF($E$3:E3080,E3080)=1,K3080,"")</f>
        <v/>
      </c>
    </row>
    <row r="3081" spans="3:12" ht="15" customHeight="1">
      <c r="C3081" s="17"/>
      <c r="D3081" s="81"/>
      <c r="J3081" s="82"/>
      <c r="K3081" s="70"/>
      <c r="L3081" s="38" t="str">
        <f>IF(COUNTIF($E$3:E3081,E3081)=1,K3081,"")</f>
        <v/>
      </c>
    </row>
    <row r="3082" spans="3:12" ht="15" customHeight="1">
      <c r="C3082" s="17"/>
      <c r="D3082" s="81"/>
      <c r="J3082" s="82"/>
      <c r="K3082" s="70"/>
      <c r="L3082" s="38" t="str">
        <f>IF(COUNTIF($E$3:E3082,E3082)=1,K3082,"")</f>
        <v/>
      </c>
    </row>
    <row r="3083" spans="3:12" ht="15" customHeight="1">
      <c r="C3083" s="17"/>
      <c r="D3083" s="81"/>
      <c r="J3083" s="82"/>
      <c r="K3083" s="70"/>
      <c r="L3083" s="38" t="str">
        <f>IF(COUNTIF($E$3:E3083,E3083)=1,K3083,"")</f>
        <v/>
      </c>
    </row>
    <row r="3084" spans="3:12" ht="15" customHeight="1">
      <c r="C3084" s="17"/>
      <c r="D3084" s="81"/>
      <c r="J3084" s="82"/>
      <c r="K3084" s="70"/>
      <c r="L3084" s="38" t="str">
        <f>IF(COUNTIF($E$3:E3084,E3084)=1,K3084,"")</f>
        <v/>
      </c>
    </row>
    <row r="3085" spans="3:12" ht="15" customHeight="1">
      <c r="C3085" s="17"/>
      <c r="D3085" s="81"/>
      <c r="J3085" s="82"/>
      <c r="K3085" s="70"/>
      <c r="L3085" s="38" t="str">
        <f>IF(COUNTIF($E$3:E3085,E3085)=1,K3085,"")</f>
        <v/>
      </c>
    </row>
    <row r="3086" spans="3:12" ht="15" customHeight="1">
      <c r="C3086" s="17"/>
      <c r="D3086" s="81"/>
      <c r="J3086" s="82"/>
      <c r="K3086" s="70"/>
      <c r="L3086" s="38" t="str">
        <f>IF(COUNTIF($E$3:E3086,E3086)=1,K3086,"")</f>
        <v/>
      </c>
    </row>
    <row r="3087" spans="3:12" ht="15" customHeight="1">
      <c r="C3087" s="17"/>
      <c r="D3087" s="81"/>
      <c r="J3087" s="82"/>
      <c r="K3087" s="70"/>
      <c r="L3087" s="38" t="str">
        <f>IF(COUNTIF($E$3:E3087,E3087)=1,K3087,"")</f>
        <v/>
      </c>
    </row>
    <row r="3088" spans="3:12" ht="15" customHeight="1">
      <c r="C3088" s="17"/>
      <c r="D3088" s="81"/>
      <c r="J3088" s="82"/>
      <c r="K3088" s="70"/>
      <c r="L3088" s="38" t="str">
        <f>IF(COUNTIF($E$3:E3088,E3088)=1,K3088,"")</f>
        <v/>
      </c>
    </row>
    <row r="3089" spans="3:12" ht="15" customHeight="1">
      <c r="C3089" s="17"/>
      <c r="D3089" s="81"/>
      <c r="J3089" s="82"/>
      <c r="K3089" s="70"/>
      <c r="L3089" s="38" t="str">
        <f>IF(COUNTIF($E$3:E3089,E3089)=1,K3089,"")</f>
        <v/>
      </c>
    </row>
    <row r="3090" spans="3:12" ht="15" customHeight="1">
      <c r="C3090" s="17"/>
      <c r="D3090" s="81"/>
      <c r="J3090" s="82"/>
      <c r="K3090" s="70"/>
      <c r="L3090" s="38" t="str">
        <f>IF(COUNTIF($E$3:E3090,E3090)=1,K3090,"")</f>
        <v/>
      </c>
    </row>
    <row r="3091" spans="3:12" ht="15" customHeight="1">
      <c r="C3091" s="17"/>
      <c r="D3091" s="81"/>
      <c r="J3091" s="82"/>
      <c r="K3091" s="70"/>
      <c r="L3091" s="38" t="str">
        <f>IF(COUNTIF($E$3:E3091,E3091)=1,K3091,"")</f>
        <v/>
      </c>
    </row>
    <row r="3092" spans="3:12" ht="15" customHeight="1">
      <c r="C3092" s="17"/>
      <c r="D3092" s="81"/>
      <c r="J3092" s="82"/>
      <c r="K3092" s="70"/>
      <c r="L3092" s="38" t="str">
        <f>IF(COUNTIF($E$3:E3092,E3092)=1,K3092,"")</f>
        <v/>
      </c>
    </row>
    <row r="3093" spans="3:12" ht="15" customHeight="1">
      <c r="C3093" s="17"/>
      <c r="D3093" s="81"/>
      <c r="J3093" s="82"/>
      <c r="K3093" s="70"/>
      <c r="L3093" s="38" t="str">
        <f>IF(COUNTIF($E$3:E3093,E3093)=1,K3093,"")</f>
        <v/>
      </c>
    </row>
    <row r="3094" spans="3:12" ht="15" customHeight="1">
      <c r="C3094" s="17"/>
      <c r="D3094" s="81"/>
      <c r="J3094" s="82"/>
      <c r="K3094" s="70"/>
      <c r="L3094" s="38" t="str">
        <f>IF(COUNTIF($E$3:E3094,E3094)=1,K3094,"")</f>
        <v/>
      </c>
    </row>
    <row r="3095" spans="3:12" ht="15" customHeight="1">
      <c r="C3095" s="17"/>
      <c r="D3095" s="81"/>
      <c r="J3095" s="82"/>
      <c r="K3095" s="70"/>
      <c r="L3095" s="38" t="str">
        <f>IF(COUNTIF($E$3:E3095,E3095)=1,K3095,"")</f>
        <v/>
      </c>
    </row>
    <row r="3096" spans="3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3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3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3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3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3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3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3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3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83"/>
    </row>
    <row r="3201" spans="3:12" ht="15" customHeight="1">
      <c r="C3201" s="17"/>
      <c r="D3201" s="81"/>
      <c r="J3201" s="82"/>
      <c r="K3201" s="70"/>
      <c r="L3201" s="83"/>
    </row>
    <row r="3202" spans="3:12" ht="15" customHeight="1">
      <c r="C3202" s="17"/>
      <c r="D3202" s="81"/>
      <c r="J3202" s="82"/>
      <c r="K3202" s="70"/>
      <c r="L3202" s="83"/>
    </row>
    <row r="3203" spans="3:12" ht="15" customHeight="1">
      <c r="C3203" s="17"/>
      <c r="D3203" s="81"/>
      <c r="J3203" s="82"/>
      <c r="K3203" s="70"/>
      <c r="L3203" s="83"/>
    </row>
    <row r="3204" spans="3:12" ht="15" customHeight="1">
      <c r="C3204" s="17"/>
      <c r="D3204" s="81"/>
      <c r="J3204" s="82"/>
      <c r="K3204" s="70"/>
      <c r="L3204" s="83"/>
    </row>
    <row r="3205" spans="3:12" ht="15" customHeight="1">
      <c r="C3205" s="17"/>
      <c r="D3205" s="81"/>
      <c r="J3205" s="82"/>
      <c r="K3205" s="70"/>
      <c r="L3205" s="83"/>
    </row>
    <row r="3206" spans="3:12" ht="15" customHeight="1">
      <c r="C3206" s="17"/>
      <c r="D3206" s="81"/>
      <c r="J3206" s="82"/>
      <c r="K3206" s="70"/>
      <c r="L3206" s="83"/>
    </row>
    <row r="3207" spans="3:12" ht="15" customHeight="1">
      <c r="C3207" s="17"/>
      <c r="D3207" s="81"/>
      <c r="J3207" s="82"/>
      <c r="K3207" s="70"/>
      <c r="L3207" s="83"/>
    </row>
    <row r="3208" spans="3:12" ht="15" customHeight="1">
      <c r="C3208" s="17"/>
      <c r="D3208" s="81"/>
      <c r="J3208" s="82"/>
      <c r="K3208" s="70"/>
      <c r="L3208" s="83"/>
    </row>
    <row r="3209" spans="3:12" ht="15" customHeight="1">
      <c r="C3209" s="17"/>
      <c r="D3209" s="81"/>
      <c r="J3209" s="82"/>
      <c r="K3209" s="70"/>
      <c r="L3209" s="83"/>
    </row>
    <row r="3210" spans="3:12" ht="15" customHeight="1">
      <c r="C3210" s="17"/>
      <c r="D3210" s="81"/>
      <c r="J3210" s="82"/>
      <c r="K3210" s="70"/>
      <c r="L3210" s="83"/>
    </row>
    <row r="3211" spans="3:12" ht="15" customHeight="1">
      <c r="C3211" s="17"/>
      <c r="D3211" s="81"/>
      <c r="J3211" s="82"/>
      <c r="K3211" s="70"/>
      <c r="L3211" s="83"/>
    </row>
    <row r="3212" spans="3:12" ht="15" customHeight="1">
      <c r="C3212" s="17"/>
      <c r="D3212" s="81"/>
      <c r="J3212" s="82"/>
      <c r="K3212" s="70"/>
      <c r="L3212" s="83"/>
    </row>
    <row r="3213" spans="3:12" ht="15" customHeight="1">
      <c r="C3213" s="17"/>
      <c r="D3213" s="81"/>
      <c r="J3213" s="82"/>
      <c r="K3213" s="70"/>
      <c r="L3213" s="83"/>
    </row>
    <row r="3214" spans="3:12" ht="15" customHeight="1">
      <c r="C3214" s="17"/>
      <c r="D3214" s="81"/>
      <c r="J3214" s="82"/>
      <c r="K3214" s="70"/>
      <c r="L3214" s="83"/>
    </row>
    <row r="3215" spans="3:12" ht="15" customHeight="1">
      <c r="C3215" s="17"/>
      <c r="D3215" s="81"/>
      <c r="J3215" s="82"/>
      <c r="K3215" s="70"/>
      <c r="L3215" s="83"/>
    </row>
    <row r="3216" spans="3:12" ht="15" customHeight="1">
      <c r="C3216" s="17"/>
      <c r="D3216" s="81"/>
      <c r="J3216" s="82"/>
      <c r="K3216" s="70"/>
      <c r="L3216" s="83"/>
    </row>
    <row r="3217" spans="3:12" ht="15" customHeight="1">
      <c r="C3217" s="17"/>
      <c r="D3217" s="81"/>
      <c r="J3217" s="82"/>
      <c r="K3217" s="70"/>
      <c r="L3217" s="83"/>
    </row>
    <row r="3218" spans="3:12" ht="15" customHeight="1">
      <c r="C3218" s="17"/>
      <c r="D3218" s="81"/>
      <c r="J3218" s="82"/>
      <c r="K3218" s="70"/>
      <c r="L3218" s="83"/>
    </row>
    <row r="3219" spans="3:12" ht="15" customHeight="1">
      <c r="C3219" s="17"/>
      <c r="D3219" s="81"/>
      <c r="J3219" s="82"/>
      <c r="K3219" s="70"/>
      <c r="L3219" s="83"/>
    </row>
    <row r="3220" spans="3:12" ht="15" customHeight="1">
      <c r="C3220" s="17"/>
      <c r="D3220" s="81"/>
      <c r="J3220" s="82"/>
      <c r="K3220" s="70"/>
      <c r="L3220" s="83"/>
    </row>
    <row r="3221" spans="3:12" ht="15" customHeight="1">
      <c r="C3221" s="17"/>
      <c r="D3221" s="81"/>
      <c r="J3221" s="82"/>
      <c r="K3221" s="70"/>
      <c r="L3221" s="83"/>
    </row>
    <row r="3222" spans="3:12" ht="15" customHeight="1">
      <c r="C3222" s="17"/>
      <c r="D3222" s="81"/>
      <c r="J3222" s="82"/>
      <c r="K3222" s="70"/>
      <c r="L3222" s="83"/>
    </row>
    <row r="3223" spans="3:12" ht="15" customHeight="1">
      <c r="C3223" s="17"/>
      <c r="D3223" s="81"/>
      <c r="J3223" s="82"/>
      <c r="K3223" s="70"/>
      <c r="L3223" s="83"/>
    </row>
    <row r="3224" spans="3:12" ht="15" customHeight="1">
      <c r="C3224" s="17"/>
      <c r="D3224" s="81"/>
      <c r="J3224" s="82"/>
      <c r="K3224" s="70"/>
      <c r="L3224" s="83"/>
    </row>
    <row r="3225" spans="3:12" ht="15" customHeight="1">
      <c r="C3225" s="17"/>
      <c r="D3225" s="81"/>
      <c r="J3225" s="82"/>
      <c r="K3225" s="70"/>
      <c r="L3225" s="83"/>
    </row>
    <row r="3226" spans="3:12" ht="15" customHeight="1">
      <c r="C3226" s="17"/>
      <c r="D3226" s="81"/>
      <c r="J3226" s="82"/>
      <c r="K3226" s="70"/>
      <c r="L3226" s="83"/>
    </row>
    <row r="3227" spans="3:12" ht="15" customHeight="1">
      <c r="C3227" s="17"/>
      <c r="D3227" s="81"/>
      <c r="J3227" s="82"/>
      <c r="K3227" s="70"/>
      <c r="L3227" s="83"/>
    </row>
    <row r="3228" spans="3:12" ht="15" customHeight="1">
      <c r="C3228" s="17"/>
      <c r="D3228" s="81"/>
      <c r="J3228" s="82"/>
      <c r="K3228" s="70"/>
      <c r="L3228" s="83"/>
    </row>
    <row r="3229" spans="3:12" ht="15" customHeight="1">
      <c r="C3229" s="17"/>
      <c r="D3229" s="81"/>
      <c r="J3229" s="82"/>
      <c r="K3229" s="70"/>
      <c r="L3229" s="83"/>
    </row>
    <row r="3230" spans="3:12" ht="15" customHeight="1">
      <c r="C3230" s="17"/>
      <c r="D3230" s="81"/>
      <c r="J3230" s="82"/>
      <c r="K3230" s="70"/>
      <c r="L3230" s="83"/>
    </row>
    <row r="3231" spans="3:12" ht="15" customHeight="1">
      <c r="C3231" s="17"/>
      <c r="D3231" s="81"/>
      <c r="J3231" s="82"/>
      <c r="K3231" s="70"/>
      <c r="L3231" s="83"/>
    </row>
    <row r="3232" spans="3:12" ht="15" customHeight="1">
      <c r="C3232" s="17"/>
      <c r="D3232" s="81"/>
      <c r="J3232" s="82"/>
      <c r="K3232" s="70"/>
      <c r="L3232" s="83"/>
    </row>
    <row r="3233" spans="3:12" ht="15" customHeight="1">
      <c r="C3233" s="17"/>
      <c r="D3233" s="81"/>
      <c r="J3233" s="82"/>
      <c r="K3233" s="70"/>
      <c r="L3233" s="83"/>
    </row>
    <row r="3234" spans="3:12" ht="15" customHeight="1">
      <c r="C3234" s="17"/>
      <c r="D3234" s="81"/>
      <c r="J3234" s="82"/>
      <c r="K3234" s="70"/>
      <c r="L3234" s="83"/>
    </row>
    <row r="3235" spans="3:12" ht="15" customHeight="1">
      <c r="C3235" s="17"/>
      <c r="D3235" s="81"/>
      <c r="J3235" s="82"/>
      <c r="K3235" s="70"/>
      <c r="L3235" s="83"/>
    </row>
    <row r="3236" spans="3:12" ht="15" customHeight="1">
      <c r="C3236" s="17"/>
      <c r="D3236" s="81"/>
      <c r="J3236" s="82"/>
      <c r="K3236" s="70"/>
      <c r="L3236" s="83"/>
    </row>
    <row r="3237" spans="3:12" ht="15" customHeight="1">
      <c r="C3237" s="17"/>
      <c r="D3237" s="81"/>
      <c r="J3237" s="82"/>
      <c r="K3237" s="70"/>
      <c r="L3237" s="83"/>
    </row>
    <row r="3238" spans="3:12" ht="15" customHeight="1">
      <c r="C3238" s="17"/>
      <c r="D3238" s="81"/>
      <c r="J3238" s="82"/>
      <c r="K3238" s="70"/>
      <c r="L3238" s="83"/>
    </row>
    <row r="3239" spans="3:12" ht="15" customHeight="1">
      <c r="C3239" s="17"/>
      <c r="D3239" s="81"/>
      <c r="J3239" s="82"/>
      <c r="K3239" s="70"/>
      <c r="L3239" s="83"/>
    </row>
    <row r="3240" spans="3:12" ht="15" customHeight="1">
      <c r="C3240" s="17"/>
      <c r="D3240" s="81"/>
      <c r="J3240" s="82"/>
      <c r="K3240" s="70"/>
      <c r="L3240" s="83"/>
    </row>
    <row r="3241" spans="3:12" ht="15" customHeight="1">
      <c r="C3241" s="17"/>
      <c r="D3241" s="81"/>
      <c r="J3241" s="82"/>
      <c r="K3241" s="70"/>
      <c r="L3241" s="83"/>
    </row>
    <row r="3242" spans="3:12" ht="15" customHeight="1">
      <c r="C3242" s="17"/>
      <c r="D3242" s="81"/>
      <c r="J3242" s="82"/>
      <c r="K3242" s="70"/>
      <c r="L3242" s="83"/>
    </row>
    <row r="3243" spans="3:12" ht="15" customHeight="1">
      <c r="C3243" s="17"/>
      <c r="D3243" s="81"/>
      <c r="J3243" s="82"/>
      <c r="K3243" s="70"/>
      <c r="L3243" s="83"/>
    </row>
    <row r="3244" spans="3:12" ht="15" customHeight="1">
      <c r="C3244" s="17"/>
      <c r="D3244" s="81"/>
      <c r="J3244" s="82"/>
      <c r="K3244" s="70"/>
      <c r="L3244" s="83"/>
    </row>
    <row r="3245" spans="3:12" ht="15" customHeight="1">
      <c r="C3245" s="17"/>
      <c r="D3245" s="81"/>
      <c r="J3245" s="82"/>
      <c r="K3245" s="70"/>
      <c r="L3245" s="83"/>
    </row>
    <row r="3246" spans="3:12" ht="15" customHeight="1">
      <c r="C3246" s="17"/>
      <c r="D3246" s="81"/>
      <c r="J3246" s="82"/>
      <c r="K3246" s="70"/>
      <c r="L3246" s="83"/>
    </row>
    <row r="3247" spans="3:12" ht="15" customHeight="1">
      <c r="C3247" s="17"/>
      <c r="D3247" s="81"/>
      <c r="J3247" s="82"/>
      <c r="K3247" s="70"/>
      <c r="L3247" s="83"/>
    </row>
    <row r="3248" spans="3:12" ht="15" customHeight="1">
      <c r="C3248" s="17"/>
      <c r="D3248" s="81"/>
      <c r="J3248" s="82"/>
      <c r="K3248" s="70"/>
      <c r="L3248" s="83"/>
    </row>
    <row r="3249" spans="3:12" ht="15" customHeight="1">
      <c r="C3249" s="17"/>
      <c r="D3249" s="81"/>
      <c r="J3249" s="82"/>
      <c r="K3249" s="70"/>
      <c r="L3249" s="83"/>
    </row>
    <row r="3250" spans="3:12" ht="15" customHeight="1">
      <c r="C3250" s="17"/>
      <c r="D3250" s="81"/>
      <c r="J3250" s="82"/>
      <c r="K3250" s="70"/>
      <c r="L3250" s="83"/>
    </row>
    <row r="3251" spans="3:12" ht="15" customHeight="1">
      <c r="C3251" s="17"/>
      <c r="D3251" s="81"/>
      <c r="J3251" s="82"/>
      <c r="K3251" s="70"/>
      <c r="L3251" s="83"/>
    </row>
    <row r="3252" spans="3:12" ht="15" customHeight="1">
      <c r="C3252" s="17"/>
      <c r="D3252" s="81"/>
      <c r="J3252" s="82"/>
      <c r="K3252" s="70"/>
      <c r="L3252" s="83"/>
    </row>
    <row r="3253" spans="3:12" ht="15" customHeight="1">
      <c r="C3253" s="17"/>
      <c r="D3253" s="81"/>
      <c r="J3253" s="82"/>
      <c r="K3253" s="70"/>
      <c r="L3253" s="83"/>
    </row>
    <row r="3254" spans="3:12" ht="15" customHeight="1">
      <c r="C3254" s="17"/>
      <c r="D3254" s="81"/>
      <c r="J3254" s="82"/>
      <c r="K3254" s="70"/>
      <c r="L3254" s="83"/>
    </row>
    <row r="3255" spans="3:12" ht="15" customHeight="1">
      <c r="C3255" s="17"/>
      <c r="D3255" s="81"/>
      <c r="J3255" s="82"/>
      <c r="K3255" s="70"/>
      <c r="L3255" s="83"/>
    </row>
    <row r="3256" spans="3:12" ht="15" customHeight="1">
      <c r="C3256" s="17"/>
      <c r="D3256" s="81"/>
      <c r="J3256" s="82"/>
      <c r="K3256" s="70"/>
      <c r="L3256" s="83"/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2:12" ht="15" customHeight="1">
      <c r="C4193" s="17"/>
      <c r="D4193" s="81"/>
      <c r="J4193" s="82"/>
      <c r="K4193" s="70"/>
      <c r="L4193" s="83"/>
    </row>
    <row r="4194" spans="2:12" ht="15" customHeight="1">
      <c r="C4194" s="17"/>
      <c r="D4194" s="81"/>
      <c r="J4194" s="82"/>
      <c r="K4194" s="70"/>
      <c r="L4194" s="83"/>
    </row>
    <row r="4195" spans="2:12" ht="15" customHeight="1">
      <c r="C4195" s="17"/>
      <c r="D4195" s="81"/>
      <c r="J4195" s="82"/>
      <c r="K4195" s="70"/>
      <c r="L4195" s="83"/>
    </row>
    <row r="4196" spans="2:12" ht="15" customHeight="1">
      <c r="C4196" s="17"/>
      <c r="D4196" s="81"/>
      <c r="J4196" s="82"/>
      <c r="K4196" s="70"/>
      <c r="L4196" s="83"/>
    </row>
    <row r="4197" spans="2:12" ht="15" customHeight="1">
      <c r="C4197" s="17"/>
      <c r="D4197" s="81"/>
      <c r="J4197" s="82"/>
      <c r="K4197" s="70"/>
      <c r="L4197" s="83"/>
    </row>
    <row r="4198" spans="2:12" ht="15" customHeight="1">
      <c r="C4198" s="17"/>
      <c r="D4198" s="81"/>
      <c r="J4198" s="82"/>
      <c r="K4198" s="70"/>
      <c r="L4198" s="83"/>
    </row>
    <row r="4199" spans="2:12" ht="15" customHeight="1">
      <c r="C4199" s="17"/>
      <c r="D4199" s="81"/>
      <c r="J4199" s="82"/>
      <c r="K4199" s="70"/>
      <c r="L4199" s="83"/>
    </row>
    <row r="4200" spans="2:12" ht="15" customHeight="1">
      <c r="C4200" s="17"/>
      <c r="D4200" s="81"/>
      <c r="J4200" s="82"/>
      <c r="K4200" s="70"/>
      <c r="L4200" s="83"/>
    </row>
    <row r="4201" spans="2:12" ht="15" customHeight="1">
      <c r="C4201" s="17"/>
      <c r="D4201" s="81"/>
      <c r="J4201" s="82"/>
      <c r="K4201" s="70"/>
      <c r="L4201" s="83"/>
    </row>
    <row r="4202" spans="2:12" ht="15" customHeight="1">
      <c r="C4202" s="17"/>
      <c r="D4202" s="81"/>
      <c r="J4202" s="82"/>
      <c r="K4202" s="70"/>
      <c r="L4202" s="83"/>
    </row>
    <row r="4203" spans="2:12" ht="15" customHeight="1">
      <c r="C4203" s="17"/>
      <c r="D4203" s="81"/>
      <c r="J4203" s="82"/>
      <c r="K4203" s="70"/>
      <c r="L4203" s="83"/>
    </row>
    <row r="4204" spans="2:12" ht="15" customHeight="1">
      <c r="C4204" s="17"/>
      <c r="D4204" s="81"/>
      <c r="J4204" s="82"/>
      <c r="K4204" s="70"/>
      <c r="L4204" s="83"/>
    </row>
    <row r="4205" spans="2:12" ht="15" customHeight="1">
      <c r="B4205" s="84"/>
      <c r="C4205" s="84"/>
      <c r="D4205" s="85"/>
      <c r="E4205" s="84"/>
      <c r="F4205" s="86"/>
      <c r="G4205" s="84"/>
      <c r="J4205" s="82"/>
      <c r="K4205" s="70"/>
      <c r="L4205" s="87"/>
    </row>
    <row r="4206" spans="2:12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0"/>
    </row>
    <row r="4207" spans="2:12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0"/>
    </row>
    <row r="4208" spans="2:12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0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0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0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0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0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0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0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0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0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0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0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0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0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0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0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0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0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0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0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0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0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0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0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0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0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0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0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0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0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0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0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0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0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0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0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0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0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0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0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0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0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0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0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0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0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0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0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0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0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0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0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0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0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0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0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>
      <c r="K18862" s="70"/>
    </row>
    <row r="18863" spans="2:11">
      <c r="K18863" s="70"/>
    </row>
    <row r="18864" spans="2:11">
      <c r="K18864" s="70"/>
    </row>
    <row r="18865" spans="11:11">
      <c r="K18865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4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1190812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1008239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17723.175584045584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897465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150</v>
      </c>
      <c r="B6" s="10">
        <v>812708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 t="s">
        <v>3613</v>
      </c>
      <c r="J6" s="41">
        <v>46149.4286111111</v>
      </c>
      <c r="R6" s="50"/>
      <c r="S6" s="51"/>
    </row>
    <row r="7" spans="1:19">
      <c r="A7" s="10" t="s">
        <v>109</v>
      </c>
      <c r="B7" s="10">
        <v>703524</v>
      </c>
      <c r="C7" s="10">
        <v>5</v>
      </c>
      <c r="D7" s="10" t="s">
        <v>3612</v>
      </c>
      <c r="E7" s="10"/>
      <c r="F7" s="10"/>
      <c r="G7" s="60">
        <f>Table2[[#This Row],[Current Total FG QTY]]*Table2[[#This Row],[SAM Improvement]]*$S$7</f>
        <v>0</v>
      </c>
      <c r="H7" s="10"/>
      <c r="I7" s="10"/>
      <c r="J7" s="41"/>
      <c r="R7" s="52" t="s">
        <v>3619</v>
      </c>
      <c r="S7" s="53">
        <f>2000/(9*60*26)</f>
        <v>0.14245014245014245</v>
      </c>
    </row>
    <row r="8" spans="1:19">
      <c r="A8" s="10" t="s">
        <v>455</v>
      </c>
      <c r="B8" s="10">
        <v>702623</v>
      </c>
      <c r="C8" s="10">
        <v>6</v>
      </c>
      <c r="D8" s="10" t="s">
        <v>3612</v>
      </c>
      <c r="E8" s="10">
        <v>0.1401</v>
      </c>
      <c r="F8" s="10" t="s">
        <v>3620</v>
      </c>
      <c r="G8" s="60">
        <f>Table2[[#This Row],[Current Total FG QTY]]*Table2[[#This Row],[SAM Improvement]]*$S$7</f>
        <v>14022.433376068377</v>
      </c>
      <c r="H8" s="10" t="s">
        <v>3616</v>
      </c>
      <c r="I8" s="10" t="s">
        <v>3613</v>
      </c>
      <c r="J8" s="41">
        <v>46149.423310185201</v>
      </c>
    </row>
    <row r="9" spans="1:19">
      <c r="A9" s="10" t="s">
        <v>1565</v>
      </c>
      <c r="B9" s="10">
        <v>625239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1603</v>
      </c>
      <c r="B10" s="10">
        <v>416057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97</v>
      </c>
      <c r="B11" s="10">
        <v>395070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26</v>
      </c>
      <c r="B12" s="10">
        <v>379580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135</v>
      </c>
      <c r="B13" s="10">
        <v>300207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61</v>
      </c>
      <c r="B14" s="10">
        <v>299927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475</v>
      </c>
      <c r="B15" s="10">
        <v>290763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114</v>
      </c>
      <c r="B16" s="10">
        <v>276896</v>
      </c>
      <c r="C16" s="10">
        <v>14</v>
      </c>
      <c r="D16" s="10" t="s">
        <v>3612</v>
      </c>
      <c r="E16" s="10">
        <v>0.1177</v>
      </c>
      <c r="F16" s="10" t="s">
        <v>3620</v>
      </c>
      <c r="G16" s="60">
        <f>Table2[[#This Row],[Current Total FG QTY]]*Table2[[#This Row],[SAM Improvement]]*$S$7</f>
        <v>4642.5440455840453</v>
      </c>
      <c r="H16" s="10"/>
      <c r="I16" s="10" t="s">
        <v>3613</v>
      </c>
      <c r="J16" s="41">
        <v>46140.735243055598</v>
      </c>
    </row>
    <row r="17" spans="1:10">
      <c r="A17" s="10" t="s">
        <v>262</v>
      </c>
      <c r="B17" s="10">
        <v>271228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86</v>
      </c>
      <c r="B18" s="10">
        <v>270137</v>
      </c>
      <c r="C18" s="10">
        <v>16</v>
      </c>
      <c r="D18" s="10" t="s">
        <v>3612</v>
      </c>
      <c r="E18" s="10"/>
      <c r="F18" s="10"/>
      <c r="G18" s="60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470</v>
      </c>
      <c r="B19" s="10">
        <v>261626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194</v>
      </c>
      <c r="B20" s="10">
        <v>241722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1619</v>
      </c>
      <c r="B21" s="10">
        <v>218903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370</v>
      </c>
      <c r="B22" s="10">
        <v>213264</v>
      </c>
      <c r="C22" s="10">
        <v>20</v>
      </c>
      <c r="D22" s="10" t="s">
        <v>3612</v>
      </c>
      <c r="E22" s="10">
        <v>0.1177</v>
      </c>
      <c r="F22" s="10" t="s">
        <v>3620</v>
      </c>
      <c r="G22" s="60">
        <f>Table2[[#This Row],[Current Total FG QTY]]*Table2[[#This Row],[SAM Improvement]]*$S$7</f>
        <v>3575.665641025641</v>
      </c>
      <c r="H22" s="10" t="s">
        <v>3616</v>
      </c>
      <c r="I22" s="10" t="s">
        <v>3613</v>
      </c>
      <c r="J22" s="41">
        <v>46170.338240740697</v>
      </c>
    </row>
    <row r="23" spans="1:10">
      <c r="A23" s="10" t="s">
        <v>65</v>
      </c>
      <c r="B23" s="10">
        <v>210757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417</v>
      </c>
      <c r="B24" s="10">
        <v>205024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803</v>
      </c>
      <c r="B25" s="10">
        <v>197053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503</v>
      </c>
      <c r="B26" s="10">
        <v>193434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800</v>
      </c>
      <c r="B27" s="10">
        <v>184954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900</v>
      </c>
      <c r="B28" s="10">
        <v>183763</v>
      </c>
      <c r="C28" s="10">
        <v>26</v>
      </c>
      <c r="D28" s="10" t="s">
        <v>3616</v>
      </c>
      <c r="E28" s="10"/>
      <c r="F28" s="10"/>
      <c r="G28" s="46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249</v>
      </c>
      <c r="B29" s="10">
        <v>165673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157196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1324</v>
      </c>
      <c r="B31" s="10">
        <v>149769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1682</v>
      </c>
      <c r="B32" s="10">
        <v>142607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499</v>
      </c>
      <c r="B33" s="10">
        <v>134748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1578</v>
      </c>
      <c r="B34" s="10">
        <v>132301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177</v>
      </c>
      <c r="B35" s="10">
        <v>131541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196</v>
      </c>
      <c r="B36" s="10">
        <v>127627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284</v>
      </c>
      <c r="B37" s="10">
        <v>126914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1090</v>
      </c>
      <c r="B38" s="10">
        <v>126843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625</v>
      </c>
      <c r="B39" s="10">
        <v>125473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1904</v>
      </c>
      <c r="B40" s="10">
        <v>122818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22</v>
      </c>
      <c r="B41" s="10">
        <v>121788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1320</v>
      </c>
      <c r="B42" s="10">
        <v>112884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883</v>
      </c>
      <c r="B43" s="10">
        <v>109754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1902</v>
      </c>
      <c r="B44" s="10">
        <v>106531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2011</v>
      </c>
      <c r="B45" s="10">
        <v>105896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918</v>
      </c>
      <c r="B46" s="10">
        <v>102564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1742</v>
      </c>
      <c r="B47" s="10">
        <v>97449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723</v>
      </c>
      <c r="B48" s="10">
        <v>96290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85590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83326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348</v>
      </c>
      <c r="B51" s="10">
        <v>81762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103</v>
      </c>
      <c r="B52" s="10">
        <v>80986</v>
      </c>
      <c r="C52" s="10">
        <v>50</v>
      </c>
      <c r="D52" s="10" t="s">
        <v>3616</v>
      </c>
      <c r="E52" s="10">
        <v>0</v>
      </c>
      <c r="F52" s="10" t="s">
        <v>3621</v>
      </c>
      <c r="G52" s="46">
        <f>Table2[[#This Row],[Current Total FG QTY]]*Table2[[#This Row],[SAM Improvement]]*$S$7</f>
        <v>0</v>
      </c>
      <c r="H52" s="10" t="s">
        <v>3616</v>
      </c>
      <c r="I52" s="10" t="s">
        <v>3613</v>
      </c>
      <c r="J52" s="41">
        <v>46140.738784722198</v>
      </c>
    </row>
    <row r="53" spans="1:10">
      <c r="A53" s="10" t="s">
        <v>732</v>
      </c>
      <c r="B53" s="10">
        <v>80691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816</v>
      </c>
      <c r="B54" s="10">
        <v>80127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2547</v>
      </c>
      <c r="B55" s="10">
        <v>80127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814</v>
      </c>
      <c r="B56" s="10">
        <v>79672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1226</v>
      </c>
      <c r="B57" s="10">
        <v>74892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831</v>
      </c>
      <c r="B58" s="10">
        <v>73112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873</v>
      </c>
      <c r="B59" s="10">
        <v>71489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372</v>
      </c>
      <c r="B60" s="10">
        <v>70077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530</v>
      </c>
      <c r="B61" s="10">
        <v>69259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2528</v>
      </c>
      <c r="B62" s="10">
        <v>67291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253</v>
      </c>
      <c r="B63" s="10">
        <v>67037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401</v>
      </c>
      <c r="B64" s="10">
        <v>66870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1730</v>
      </c>
      <c r="B65" s="10">
        <v>65290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403</v>
      </c>
      <c r="B66" s="10">
        <v>63329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60757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214</v>
      </c>
      <c r="B68" s="10">
        <v>60654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2112</v>
      </c>
      <c r="B69" s="10">
        <v>58900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794</v>
      </c>
      <c r="B70" s="10">
        <v>56039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278</v>
      </c>
      <c r="B71" s="10">
        <v>54339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140</v>
      </c>
      <c r="B72" s="10">
        <v>54199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440</v>
      </c>
      <c r="B73" s="10">
        <v>53329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2406</v>
      </c>
      <c r="B74" s="10">
        <v>52818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2408</v>
      </c>
      <c r="B75" s="10">
        <v>52818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1472</v>
      </c>
      <c r="B76" s="10">
        <v>52581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702</v>
      </c>
      <c r="B77" s="10">
        <v>51265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891</v>
      </c>
      <c r="B78" s="10">
        <v>50673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889</v>
      </c>
      <c r="B79" s="10">
        <v>50673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783</v>
      </c>
      <c r="B80" s="10">
        <v>50144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536</v>
      </c>
      <c r="B81" s="10">
        <v>49363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721</v>
      </c>
      <c r="B82" s="10">
        <v>49044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719</v>
      </c>
      <c r="B83" s="10">
        <v>49044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1857</v>
      </c>
      <c r="B84" s="10">
        <v>45316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41652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39899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1650</v>
      </c>
      <c r="B88" s="10">
        <v>39314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938</v>
      </c>
      <c r="B89" s="10">
        <v>37593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438</v>
      </c>
      <c r="B90" s="10">
        <v>36453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810</v>
      </c>
      <c r="B91" s="10">
        <v>36255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1190</v>
      </c>
      <c r="B92" s="10">
        <v>35048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1576</v>
      </c>
      <c r="B93" s="10">
        <v>33136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1844</v>
      </c>
      <c r="B94" s="10">
        <v>32370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1504</v>
      </c>
      <c r="B95" s="10">
        <v>31022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70</v>
      </c>
      <c r="B96" s="10">
        <v>30113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1301</v>
      </c>
      <c r="B97" s="10">
        <v>29756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941</v>
      </c>
      <c r="B98" s="10">
        <v>28639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1764</v>
      </c>
      <c r="B99" s="10">
        <v>28603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1769</v>
      </c>
      <c r="B100" s="10">
        <v>28603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1552</v>
      </c>
      <c r="B101" s="10">
        <v>28401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258</v>
      </c>
      <c r="B102" s="10">
        <v>28082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256</v>
      </c>
      <c r="B103" s="10">
        <v>28082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282</v>
      </c>
      <c r="B104" s="10">
        <v>27812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266</v>
      </c>
      <c r="B105" s="10">
        <v>26039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3254</v>
      </c>
      <c r="B106" s="10">
        <v>25575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2213</v>
      </c>
      <c r="B107" s="10">
        <v>25575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1537</v>
      </c>
      <c r="B108" s="10">
        <v>25575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3260</v>
      </c>
      <c r="B109" s="10">
        <v>25575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1122</v>
      </c>
      <c r="B110" s="10">
        <v>23401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82</v>
      </c>
      <c r="B111" s="10">
        <v>23186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351</v>
      </c>
      <c r="B112" s="10">
        <v>22467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24</v>
      </c>
      <c r="B113" s="10">
        <v>19989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1474</v>
      </c>
      <c r="B114" s="10">
        <v>19422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2262</v>
      </c>
      <c r="B115" s="10">
        <v>19051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2260</v>
      </c>
      <c r="B116" s="10">
        <v>19051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2268</v>
      </c>
      <c r="B117" s="10">
        <v>19051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2257</v>
      </c>
      <c r="B118" s="10">
        <v>19051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2709</v>
      </c>
      <c r="B119" s="10">
        <v>18792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346</v>
      </c>
      <c r="B120" s="10">
        <v>17997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658</v>
      </c>
      <c r="B121" s="10">
        <v>17722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1528</v>
      </c>
      <c r="B122" s="10">
        <v>17504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2025</v>
      </c>
      <c r="B123" s="10">
        <v>16659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1207</v>
      </c>
      <c r="B124" s="10">
        <v>16414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1152</v>
      </c>
      <c r="B125" s="10">
        <v>14988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412</v>
      </c>
      <c r="B126" s="10">
        <v>14276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1592</v>
      </c>
      <c r="B127" s="10">
        <v>14197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878</v>
      </c>
      <c r="B128" s="10">
        <v>14150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570</v>
      </c>
      <c r="B129" s="10">
        <v>14035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28</v>
      </c>
      <c r="B130" s="10">
        <v>12853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30</v>
      </c>
      <c r="B131" s="10">
        <v>12853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828</v>
      </c>
      <c r="B132" s="10">
        <v>12658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3037</v>
      </c>
      <c r="B133" s="10">
        <v>11826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572</v>
      </c>
      <c r="B134" s="10">
        <v>11817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63</v>
      </c>
      <c r="B135" s="10">
        <v>11550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2253</v>
      </c>
      <c r="B136" s="10">
        <v>10016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2245</v>
      </c>
      <c r="B137" s="10">
        <v>10016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1149</v>
      </c>
      <c r="B138" s="10">
        <v>10016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789</v>
      </c>
      <c r="B139" s="10">
        <v>9400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270</v>
      </c>
      <c r="B140" s="10">
        <v>9380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268</v>
      </c>
      <c r="B141" s="10">
        <v>9380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1280</v>
      </c>
      <c r="B142" s="10">
        <v>9305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1179</v>
      </c>
      <c r="B143" s="10">
        <v>8234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1443</v>
      </c>
      <c r="B144" s="10">
        <v>7938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1126</v>
      </c>
      <c r="B145" s="10">
        <v>7417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 t="s">
        <v>3613</v>
      </c>
      <c r="J145" s="41">
        <v>46149.427476851903</v>
      </c>
    </row>
    <row r="146" spans="1:10">
      <c r="A146" s="10" t="s">
        <v>1676</v>
      </c>
      <c r="B146" s="10">
        <v>7277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667</v>
      </c>
      <c r="B147" s="10">
        <v>6658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1710</v>
      </c>
      <c r="B148" s="10">
        <v>6494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2075</v>
      </c>
      <c r="B149" s="10">
        <v>6482</v>
      </c>
      <c r="C149" s="10">
        <v>147</v>
      </c>
      <c r="D149" s="10" t="s">
        <v>3616</v>
      </c>
      <c r="E149" s="10"/>
      <c r="F149" s="10"/>
      <c r="G149" s="60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429</v>
      </c>
      <c r="B150" s="10">
        <v>6063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1827</v>
      </c>
      <c r="B151" s="10">
        <v>5911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1970</v>
      </c>
      <c r="B152" s="10">
        <v>4874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1976</v>
      </c>
      <c r="B153" s="10">
        <v>4874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1972</v>
      </c>
      <c r="B154" s="10">
        <v>4874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1117</v>
      </c>
      <c r="B155" s="10">
        <v>4350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1429</v>
      </c>
      <c r="B156" s="10">
        <v>4256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45</v>
      </c>
      <c r="B157" s="10">
        <v>4128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48</v>
      </c>
      <c r="B158" s="10">
        <v>4128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2908</v>
      </c>
      <c r="B159" s="10">
        <v>3526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1403</v>
      </c>
      <c r="B160" s="10">
        <v>3522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1550</v>
      </c>
      <c r="B161" s="10">
        <v>2826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1554</v>
      </c>
      <c r="B162" s="10">
        <v>2826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1139</v>
      </c>
      <c r="B163" s="10">
        <v>2504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765</v>
      </c>
      <c r="B164" s="10">
        <v>2128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1616</v>
      </c>
      <c r="B165" s="10">
        <v>2053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  <row r="166" spans="1:10">
      <c r="A166" s="88" t="s">
        <v>1873</v>
      </c>
      <c r="B166" s="88">
        <v>1584</v>
      </c>
      <c r="C166" s="88">
        <v>164</v>
      </c>
      <c r="D166" s="10" t="s">
        <v>3616</v>
      </c>
      <c r="E166" s="88"/>
      <c r="F166" s="88"/>
      <c r="G166" s="89">
        <f>Table2[[#This Row],[Current Total FG QTY]]*Table2[[#This Row],[SAM Improvement]]*$S$7</f>
        <v>0</v>
      </c>
      <c r="H166" s="88"/>
      <c r="I166" s="88"/>
      <c r="J166" s="90"/>
    </row>
    <row r="167" spans="1:10">
      <c r="A167" s="88" t="s">
        <v>670</v>
      </c>
      <c r="B167" s="88">
        <v>1293</v>
      </c>
      <c r="C167" s="88">
        <v>165</v>
      </c>
      <c r="D167" s="10" t="s">
        <v>3616</v>
      </c>
      <c r="E167" s="88"/>
      <c r="F167" s="88"/>
      <c r="G167" s="89">
        <f>Table2[[#This Row],[Current Total FG QTY]]*Table2[[#This Row],[SAM Improvement]]*$S$7</f>
        <v>0</v>
      </c>
      <c r="H167" s="88"/>
      <c r="I167" s="88"/>
      <c r="J167" s="90"/>
    </row>
    <row r="168" spans="1:10">
      <c r="A168" s="88" t="s">
        <v>2228</v>
      </c>
      <c r="B168" s="88">
        <v>1037</v>
      </c>
      <c r="C168" s="88">
        <v>166</v>
      </c>
      <c r="D168" s="10" t="s">
        <v>3616</v>
      </c>
      <c r="E168" s="88"/>
      <c r="F168" s="88"/>
      <c r="G168" s="89">
        <f>Table2[[#This Row],[Current Total FG QTY]]*Table2[[#This Row],[SAM Improvement]]*$S$7</f>
        <v>0</v>
      </c>
      <c r="H168" s="88"/>
      <c r="I168" s="88"/>
      <c r="J168" s="90"/>
    </row>
    <row r="169" spans="1:10">
      <c r="A169" s="88" t="s">
        <v>1886</v>
      </c>
      <c r="B169" s="88">
        <v>835</v>
      </c>
      <c r="C169" s="88">
        <v>167</v>
      </c>
      <c r="D169" s="10" t="s">
        <v>3616</v>
      </c>
      <c r="E169" s="88"/>
      <c r="F169" s="88"/>
      <c r="G169" s="89">
        <f>Table2[[#This Row],[Current Total FG QTY]]*Table2[[#This Row],[SAM Improvement]]*$S$7</f>
        <v>0</v>
      </c>
      <c r="H169" s="88"/>
      <c r="I169" s="88"/>
      <c r="J169" s="90"/>
    </row>
    <row r="170" spans="1:10">
      <c r="A170" s="88" t="s">
        <v>812</v>
      </c>
      <c r="B170" s="88">
        <v>835</v>
      </c>
      <c r="C170" s="88">
        <v>168</v>
      </c>
      <c r="D170" s="10" t="s">
        <v>3616</v>
      </c>
      <c r="E170" s="88"/>
      <c r="F170" s="88"/>
      <c r="G170" s="89">
        <f>Table2[[#This Row],[Current Total FG QTY]]*Table2[[#This Row],[SAM Improvement]]*$S$7</f>
        <v>0</v>
      </c>
      <c r="H170" s="88"/>
      <c r="I170" s="88"/>
      <c r="J170" s="90"/>
    </row>
    <row r="171" spans="1:10">
      <c r="A171" s="88" t="s">
        <v>1881</v>
      </c>
      <c r="B171" s="88">
        <v>835</v>
      </c>
      <c r="C171" s="88">
        <v>169</v>
      </c>
      <c r="D171" s="10" t="s">
        <v>3616</v>
      </c>
      <c r="E171" s="88"/>
      <c r="F171" s="88"/>
      <c r="G171" s="89">
        <f>Table2[[#This Row],[Current Total FG QTY]]*Table2[[#This Row],[SAM Improvement]]*$S$7</f>
        <v>0</v>
      </c>
      <c r="H171" s="88"/>
      <c r="I171" s="88"/>
      <c r="J171" s="90"/>
    </row>
    <row r="172" spans="1:10">
      <c r="A172" s="88" t="s">
        <v>1989</v>
      </c>
      <c r="B172" s="88">
        <v>749</v>
      </c>
      <c r="C172" s="88">
        <v>170</v>
      </c>
      <c r="D172" s="10" t="s">
        <v>3616</v>
      </c>
      <c r="E172" s="88"/>
      <c r="F172" s="88"/>
      <c r="G172" s="89">
        <f>Table2[[#This Row],[Current Total FG QTY]]*Table2[[#This Row],[SAM Improvement]]*$S$7</f>
        <v>0</v>
      </c>
      <c r="H172" s="88"/>
      <c r="I172" s="88"/>
      <c r="J172" s="90"/>
    </row>
    <row r="173" spans="1:10">
      <c r="A173" s="88" t="s">
        <v>1991</v>
      </c>
      <c r="B173" s="88">
        <v>749</v>
      </c>
      <c r="C173" s="88">
        <v>171</v>
      </c>
      <c r="D173" s="10" t="s">
        <v>3616</v>
      </c>
      <c r="E173" s="88"/>
      <c r="F173" s="88"/>
      <c r="G173" s="89">
        <f>Table2[[#This Row],[Current Total FG QTY]]*Table2[[#This Row],[SAM Improvement]]*$S$7</f>
        <v>0</v>
      </c>
      <c r="H173" s="88"/>
      <c r="I173" s="88"/>
      <c r="J173" s="90"/>
    </row>
    <row r="174" spans="1:10">
      <c r="A174" s="88" t="s">
        <v>1993</v>
      </c>
      <c r="B174" s="88">
        <v>749</v>
      </c>
      <c r="C174" s="88">
        <v>172</v>
      </c>
      <c r="D174" s="10" t="s">
        <v>3616</v>
      </c>
      <c r="E174" s="88"/>
      <c r="F174" s="88"/>
      <c r="G174" s="89">
        <f>Table2[[#This Row],[Current Total FG QTY]]*Table2[[#This Row],[SAM Improvement]]*$S$7</f>
        <v>0</v>
      </c>
      <c r="H174" s="88"/>
      <c r="I174" s="88"/>
      <c r="J174" s="90"/>
    </row>
    <row r="175" spans="1:10">
      <c r="A175" s="88" t="s">
        <v>1937</v>
      </c>
      <c r="B175" s="88">
        <v>686</v>
      </c>
      <c r="C175" s="88">
        <v>173</v>
      </c>
      <c r="D175" s="10" t="s">
        <v>3616</v>
      </c>
      <c r="E175" s="88"/>
      <c r="F175" s="88"/>
      <c r="G175" s="89">
        <f>Table2[[#This Row],[Current Total FG QTY]]*Table2[[#This Row],[SAM Improvement]]*$S$7</f>
        <v>0</v>
      </c>
      <c r="H175" s="88"/>
      <c r="I175" s="88"/>
      <c r="J175" s="90"/>
    </row>
    <row r="176" spans="1:10">
      <c r="A176" s="88" t="s">
        <v>1935</v>
      </c>
      <c r="B176" s="88">
        <v>686</v>
      </c>
      <c r="C176" s="88">
        <v>174</v>
      </c>
      <c r="D176" s="10" t="s">
        <v>3616</v>
      </c>
      <c r="E176" s="88"/>
      <c r="F176" s="88"/>
      <c r="G176" s="89">
        <f>Table2[[#This Row],[Current Total FG QTY]]*Table2[[#This Row],[SAM Improvement]]*$S$7</f>
        <v>0</v>
      </c>
      <c r="H176" s="88"/>
      <c r="I176" s="88"/>
      <c r="J176" s="90"/>
    </row>
    <row r="177" spans="1:10">
      <c r="A177" s="88" t="s">
        <v>2057</v>
      </c>
      <c r="B177" s="88">
        <v>552</v>
      </c>
      <c r="C177" s="88">
        <v>175</v>
      </c>
      <c r="D177" s="10" t="s">
        <v>3616</v>
      </c>
      <c r="E177" s="88"/>
      <c r="F177" s="88"/>
      <c r="G177" s="89">
        <f>Table2[[#This Row],[Current Total FG QTY]]*Table2[[#This Row],[SAM Improvement]]*$S$7</f>
        <v>0</v>
      </c>
      <c r="H177" s="88"/>
      <c r="I177" s="88"/>
      <c r="J177" s="90"/>
    </row>
    <row r="178" spans="1:10">
      <c r="A178" s="88" t="s">
        <v>127</v>
      </c>
      <c r="B178" s="88">
        <v>340</v>
      </c>
      <c r="C178" s="88">
        <v>176</v>
      </c>
      <c r="D178" s="10" t="s">
        <v>3616</v>
      </c>
      <c r="E178" s="88"/>
      <c r="F178" s="88"/>
      <c r="G178" s="89">
        <f>Table2[[#This Row],[Current Total FG QTY]]*Table2[[#This Row],[SAM Improvement]]*$S$7</f>
        <v>0</v>
      </c>
      <c r="H178" s="88"/>
      <c r="I178" s="88"/>
      <c r="J178" s="90"/>
    </row>
    <row r="179" spans="1:10">
      <c r="A179" s="88" t="s">
        <v>1172</v>
      </c>
      <c r="B179" s="88">
        <v>340</v>
      </c>
      <c r="C179" s="88">
        <v>177</v>
      </c>
      <c r="D179" s="10" t="s">
        <v>3616</v>
      </c>
      <c r="E179" s="88"/>
      <c r="F179" s="88"/>
      <c r="G179" s="89">
        <f>Table2[[#This Row],[Current Total FG QTY]]*Table2[[#This Row],[SAM Improvement]]*$S$7</f>
        <v>0</v>
      </c>
      <c r="H179" s="88"/>
      <c r="I179" s="88"/>
      <c r="J179" s="90"/>
    </row>
    <row r="180" spans="1:10">
      <c r="A180" s="88" t="s">
        <v>1020</v>
      </c>
      <c r="B180" s="88">
        <v>219</v>
      </c>
      <c r="C180" s="88">
        <v>178</v>
      </c>
      <c r="D180" s="10" t="s">
        <v>3616</v>
      </c>
      <c r="E180" s="88"/>
      <c r="F180" s="88"/>
      <c r="G180" s="89">
        <f>Table2[[#This Row],[Current Total FG QTY]]*Table2[[#This Row],[SAM Improvement]]*$S$7</f>
        <v>0</v>
      </c>
      <c r="H180" s="88"/>
      <c r="I180" s="88"/>
      <c r="J180" s="90"/>
    </row>
    <row r="181" spans="1:10">
      <c r="A181" s="88" t="s">
        <v>1004</v>
      </c>
      <c r="B181" s="88">
        <v>195</v>
      </c>
      <c r="C181" s="88">
        <v>179</v>
      </c>
      <c r="D181" s="10" t="s">
        <v>3616</v>
      </c>
      <c r="E181" s="88"/>
      <c r="F181" s="88"/>
      <c r="G181" s="89">
        <f>Table2[[#This Row],[Current Total FG QTY]]*Table2[[#This Row],[SAM Improvement]]*$S$7</f>
        <v>0</v>
      </c>
      <c r="H181" s="88"/>
      <c r="I181" s="88"/>
      <c r="J181" s="90"/>
    </row>
    <row r="182" spans="1:10">
      <c r="A182" s="88" t="s">
        <v>1163</v>
      </c>
      <c r="B182" s="88">
        <v>110</v>
      </c>
      <c r="C182" s="88">
        <v>180</v>
      </c>
      <c r="D182" s="10" t="s">
        <v>3616</v>
      </c>
      <c r="E182" s="88"/>
      <c r="F182" s="88"/>
      <c r="G182" s="89">
        <f>Table2[[#This Row],[Current Total FG QTY]]*Table2[[#This Row],[SAM Improvement]]*$S$7</f>
        <v>0</v>
      </c>
      <c r="H182" s="88"/>
      <c r="I182" s="88"/>
      <c r="J182" s="90"/>
    </row>
    <row r="183" spans="1:10">
      <c r="A183" s="88" t="s">
        <v>652</v>
      </c>
      <c r="B183" s="88">
        <v>30</v>
      </c>
      <c r="C183" s="88">
        <v>181</v>
      </c>
      <c r="D183" s="10" t="s">
        <v>3616</v>
      </c>
      <c r="E183" s="88"/>
      <c r="F183" s="88"/>
      <c r="G183" s="89">
        <f>Table2[[#This Row],[Current Total FG QTY]]*Table2[[#This Row],[SAM Improvement]]*$S$7</f>
        <v>0</v>
      </c>
      <c r="H183" s="88"/>
      <c r="I183" s="88"/>
      <c r="J183" s="90"/>
    </row>
    <row r="184" spans="1:10">
      <c r="A184" s="88" t="s">
        <v>650</v>
      </c>
      <c r="B184" s="88">
        <v>30</v>
      </c>
      <c r="C184" s="88">
        <v>182</v>
      </c>
      <c r="D184" s="10" t="s">
        <v>3616</v>
      </c>
      <c r="E184" s="88"/>
      <c r="F184" s="88"/>
      <c r="G184" s="89">
        <f>Table2[[#This Row],[Current Total FG QTY]]*Table2[[#This Row],[SAM Improvement]]*$S$7</f>
        <v>0</v>
      </c>
      <c r="H184" s="88"/>
      <c r="I184" s="88"/>
      <c r="J184" s="9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2026-07-27T03:01:24Z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