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8298" documentId="13_ncr:1_{7EF57DF4-89AE-8C42-9C9C-3682908C3E34}" xr6:coauthVersionLast="47" xr6:coauthVersionMax="47" xr10:uidLastSave="{017528F8-A7F1-4957-95EF-6EDFA53E5A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4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421" i="5"/>
  <c r="I342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5" i="5"/>
  <c r="L3344" i="5"/>
  <c r="L3342" i="5"/>
  <c r="L3340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1" i="5"/>
  <c r="L3343" i="5"/>
  <c r="H3411" i="5"/>
  <c r="H3412" i="5"/>
  <c r="H3413" i="5"/>
  <c r="H3414" i="5"/>
  <c r="H3415" i="5"/>
  <c r="H3416" i="5"/>
  <c r="H3417" i="5"/>
  <c r="H3418" i="5"/>
  <c r="H3419" i="5"/>
  <c r="H3420" i="5"/>
  <c r="I3411" i="5"/>
  <c r="I3412" i="5"/>
  <c r="I3413" i="5"/>
  <c r="I3414" i="5"/>
  <c r="I3415" i="5"/>
  <c r="I3416" i="5"/>
  <c r="I3417" i="5"/>
  <c r="I3418" i="5"/>
  <c r="I3419" i="5"/>
  <c r="I3420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H3403" i="5"/>
  <c r="I3403" i="5"/>
  <c r="H3402" i="5"/>
  <c r="I3402" i="5"/>
  <c r="I3401" i="5"/>
  <c r="H3401" i="5"/>
  <c r="I3400" i="5"/>
  <c r="H3400" i="5"/>
  <c r="I3399" i="5"/>
  <c r="H3399" i="5"/>
  <c r="I3398" i="5"/>
  <c r="H3398" i="5"/>
  <c r="I3387" i="5"/>
  <c r="I3388" i="5"/>
  <c r="I3389" i="5"/>
  <c r="I3390" i="5"/>
  <c r="I3391" i="5"/>
  <c r="I3392" i="5"/>
  <c r="I3393" i="5"/>
  <c r="I3394" i="5"/>
  <c r="I3395" i="5"/>
  <c r="I3396" i="5"/>
  <c r="I3397" i="5"/>
  <c r="H3387" i="5"/>
  <c r="H3388" i="5"/>
  <c r="H3389" i="5"/>
  <c r="H3390" i="5"/>
  <c r="H3391" i="5"/>
  <c r="H3392" i="5"/>
  <c r="H3393" i="5"/>
  <c r="H3394" i="5"/>
  <c r="H3395" i="5"/>
  <c r="H3396" i="5"/>
  <c r="H339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H3375" i="5"/>
  <c r="I3375" i="5"/>
  <c r="H3374" i="5"/>
  <c r="I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I3364" i="5"/>
  <c r="H3364" i="5"/>
  <c r="I3363" i="5"/>
  <c r="H3363" i="5"/>
  <c r="H3362" i="5"/>
  <c r="I3362" i="5"/>
  <c r="H3361" i="5"/>
  <c r="I3361" i="5"/>
  <c r="H3360" i="5"/>
  <c r="I3360" i="5"/>
  <c r="I3359" i="5"/>
  <c r="H3359" i="5"/>
  <c r="I3358" i="5"/>
  <c r="H3358" i="5"/>
  <c r="I3357" i="5"/>
  <c r="H3357" i="5"/>
  <c r="I3356" i="5"/>
  <c r="H3356" i="5"/>
  <c r="I3355" i="5"/>
  <c r="H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H3333" i="5"/>
  <c r="I3333" i="5"/>
  <c r="H3332" i="5"/>
  <c r="I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<sst xmlns="http://schemas.openxmlformats.org/spreadsheetml/2006/main" count="21836" uniqueCount="4371">
  <si>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</si>
  <si>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</si>
  <si>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</si>
  <si>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</si>
  <si>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</si>
  <si>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</si>
  <si>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</si>
  <si>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</si>
  <si>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</si>
  <si>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</si>
  <si>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</si>
  <si>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</si>
  <si>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</si>
  <si>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</si>
  <si>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</si>
  <si>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</si>
  <si>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</si>
  <si>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</si>
  <si>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</si>
  <si>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</si>
  <si>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</si>
  <si>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</si>
  <si>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</si>
  <si>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</si>
  <si>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</si>
  <si>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</si>
  <si>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</si>
  <si>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</si>
  <si>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</si>
  <si>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</si>
  <si>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</si>
  <si>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</si>
  <si>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</si>
  <si>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</si>
  <si>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</si>
  <si>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</si>
  <si>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</si>
  <si>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</si>
  <si>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</si>
  <si>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</si>
  <si>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</si>
  <si>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</si>
  <si>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</si>
  <si>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</si>
  <si>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</si>
  <si>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</si>
  <si>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</si>
  <si>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</si>
  <si>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</si>
  <si>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</si>
  <si>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</si>
  <si>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</si>
  <si>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</si>
  <si>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</si>
  <si>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</si>
  <si>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</si>
  <si>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</si>
  <si>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</si>
  <si>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</si>
  <si>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</si>
  <si>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</si>
  <si>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</si>
  <si>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</si>
  <si>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</si>
  <si>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</si>
  <si>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</si>
  <si>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</si>
  <si>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</si>
  <si>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</si>
  <si>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</si>
  <si>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</si>
  <si>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</si>
  <si>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</si>
  <si>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</si>
  <si>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</si>
  <si>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</si>
  <si>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</si>
  <si>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</si>
  <si>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</si>
  <si>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</si>
  <si>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</si>
  <si>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</si>
  <si>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</si>
  <si>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</si>
  <si>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</si>
  <si>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</si>
  <si>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</si>
  <si>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</si>
  <si>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</si>
  <si>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</si>
  <si>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</si>
  <si>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</si>
  <si>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</si>
  <si>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</si>
  <si>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</si>
  <si>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</si>
  <si>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</si>
  <si>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</si>
  <si>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</si>
  <si>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</si>
  <si>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</si>
  <si>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</si>
  <si>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</si>
  <si>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</si>
  <si>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</si>
  <si>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</si>
  <si>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</si>
  <si>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</si>
  <si>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</si>
  <si>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</si>
  <si>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</si>
  <si>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</si>
  <si>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</si>
  <si>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</si>
  <si>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</si>
  <si>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</si>
  <si>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</si>
  <si>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</si>
  <si>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</si>
  <si>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</si>
  <si>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</si>
  <si>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</si>
  <si>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</si>
  <si>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</si>
  <si>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</si>
  <si>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</si>
  <si>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</si>
  <si>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</si>
  <si>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</si>
  <si>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</si>
  <si>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</si>
  <si>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</si>
  <si>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</si>
  <si>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</si>
  <si>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</si>
  <si>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</si>
  <si>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</si>
  <si>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</si>
  <si>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</si>
  <si>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</si>
  <si>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</si>
  <si>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</si>
  <si>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</si>
  <si>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</si>
  <si>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</si>
  <si>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</si>
  <si>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</si>
  <si>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</si>
  <si>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</si>
  <si>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</si>
  <si>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</si>
  <si>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</si>
  <si>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</si>
  <si>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</si>
  <si>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</si>
  <si>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</si>
  <si>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</si>
  <si>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</si>
  <si>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</si>
  <si>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</si>
  <si>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</si>
  <si>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</si>
  <si>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</si>
  <si>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</si>
  <si>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</si>
  <si>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</si>
  <si>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</si>
  <si>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</si>
  <si>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</si>
  <si>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</si>
  <si>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</si>
  <si>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</si>
  <si>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</si>
  <si>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</si>
  <si>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</si>
  <si>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</si>
  <si>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</si>
  <si>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</si>
  <si>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</si>
  <si>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</si>
  <si>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</si>
  <si>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</si>
  <si>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</si>
  <si>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</si>
  <si>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</si>
  <si>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</si>
  <si>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</si>
  <si>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</si>
  <si>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</si>
  <si>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</si>
  <si>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</si>
  <si>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</si>
  <si>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</si>
  <si>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</si>
  <si>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</si>
  <si>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</si>
  <si>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</si>
  <si>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</si>
  <si>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</si>
  <si>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</si>
  <si>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</si>
  <si>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</si>
  <si>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</si>
  <si>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</si>
  <si>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</si>
  <si>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</si>
  <si>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</si>
  <si>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</si>
  <si>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</si>
  <si>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</si>
  <si>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</si>
  <si>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</si>
  <si>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</si>
  <si>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</si>
  <si>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</si>
  <si>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</si>
  <si>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</si>
  <si>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</si>
  <si>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</si>
  <si>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</si>
  <si>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</si>
  <si>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</si>
  <si>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</si>
  <si>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</si>
  <si>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</si>
  <si>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</si>
  <si>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</si>
  <si>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</si>
  <si>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</si>
  <si>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</si>
  <si>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</si>
  <si>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</si>
  <si>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</si>
  <si>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</si>
  <si>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</si>
  <si>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</si>
  <si>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</si>
  <si>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</si>
  <si>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</si>
  <si>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</si>
  <si>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</si>
  <si>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</si>
  <si>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</si>
  <si>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</si>
  <si>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</si>
  <si>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</si>
  <si>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</si>
  <si>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</si>
  <si>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</si>
  <si>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</si>
  <si>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</si>
  <si>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</si>
  <si>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</si>
  <si>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</si>
  <si>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</si>
  <si>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</si>
  <si>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</si>
  <si>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</si>
  <si>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</si>
  <si>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</si>
  <si>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</si>
  <si>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</si>
  <si>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</si>
  <si>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</si>
  <si>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</si>
  <si>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</si>
  <si>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</si>
  <si>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</si>
  <si>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</si>
  <si>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</si>
  <si>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</si>
  <si>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</si>
  <si>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</si>
  <si>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</si>
  <si>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</si>
  <si>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</si>
  <si>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</si>
  <si>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</si>
  <si>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</si>
  <si>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</si>
  <si>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</si>
  <si>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</si>
  <si>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</si>
  <si>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</si>
  <si>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</si>
  <si>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</si>
  <si>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</si>
  <si>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</si>
  <si>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</si>
  <si>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</si>
  <si>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</si>
  <si>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</si>
  <si>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</si>
  <si>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</si>
  <si>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</si>
  <si>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</si>
  <si>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</si>
  <si>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</si>
  <si>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</si>
  <si>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</si>
  <si>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</si>
  <si>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</si>
  <si>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</si>
  <si>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</si>
  <si>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</si>
  <si>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</si>
  <si>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</si>
  <si>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</si>
  <si>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</si>
  <si>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</si>
  <si>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</si>
  <si>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</si>
  <si>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</si>
  <si>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</si>
  <si>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</si>
  <si>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</si>
  <si>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</si>
  <si>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</si>
  <si>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</si>
  <si>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</si>
  <si>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</si>
  <si>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</si>
  <si>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</si>
  <si>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</si>
  <si>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</si>
  <si>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</si>
  <si>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</si>
  <si>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</si>
  <si>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</si>
  <si>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</si>
  <si>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</si>
  <si>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</si>
  <si>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</si>
  <si>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</si>
  <si>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</si>
  <si>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</si>
  <si>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</si>
  <si>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</si>
  <si>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</si>
  <si>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</si>
  <si>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</si>
  <si>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</si>
  <si>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</si>
  <si>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</si>
  <si>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</si>
  <si>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</si>
  <si>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</si>
  <si>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</si>
  <si>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</si>
  <si>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</si>
  <si>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</si>
  <si>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</si>
  <si>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</si>
  <si>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</si>
  <si>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</si>
  <si>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</si>
  <si>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</si>
  <si>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</si>
  <si>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</si>
  <si>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</si>
  <si>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</si>
  <si>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</si>
  <si>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</si>
  <si>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</si>
  <si>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</si>
  <si>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</si>
  <si>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</si>
  <si>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</si>
  <si>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</si>
  <si>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</si>
  <si>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</si>
  <si>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</si>
  <si>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</si>
  <si>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</si>
  <si>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</si>
  <si>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</si>
  <si>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</si>
  <si>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</si>
  <si>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</si>
  <si>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</si>
  <si>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</si>
  <si>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</si>
  <si>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</si>
  <si>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</si>
  <si>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</si>
  <si>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</si>
  <si>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</si>
  <si>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</si>
  <si>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</si>
  <si>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</si>
  <si>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</si>
  <si>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</si>
  <si>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</si>
  <si>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</si>
  <si>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</si>
  <si>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</si>
  <si>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</si>
  <si>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</si>
  <si>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</si>
  <si>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</si>
  <si>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</si>
  <si>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</si>
  <si>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</si>
  <si>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</si>
  <si>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</si>
  <si>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</si>
  <si>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</si>
  <si>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</si>
  <si>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</si>
  <si>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</si>
  <si>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</si>
  <si>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</si>
  <si>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</si>
  <si>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</si>
  <si>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</si>
  <si>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</si>
  <si>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</si>
  <si>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</si>
  <si>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</si>
  <si>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</si>
  <si>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</si>
  <si>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</si>
  <si>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</si>
  <si>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</si>
  <si>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</si>
  <si>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</si>
  <si>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</si>
  <si>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</si>
  <si>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</si>
  <si>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</si>
  <si>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</si>
  <si>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</si>
  <si>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</si>
  <si>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</si>
  <si>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</si>
  <si>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</si>
  <si>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</si>
  <si>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</si>
  <si>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</si>
  <si>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</si>
  <si>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</si>
  <si>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</si>
  <si>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</si>
  <si>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</si>
  <si>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</si>
  <si>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</si>
  <si>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</si>
  <si>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</si>
  <si>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</si>
  <si>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</si>
  <si>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</si>
  <si>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</si>
  <si>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</si>
  <si>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</si>
  <si>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</si>
  <si>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</si>
  <si>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</si>
  <si>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</si>
  <si>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</si>
  <si>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</si>
  <si>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</si>
  <si>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</si>
  <si>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</si>
  <si>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</si>
  <si>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</si>
  <si>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</si>
  <si>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</si>
  <si>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</si>
  <si>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</si>
  <si>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</si>
  <si>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</si>
  <si>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</si>
  <si>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</si>
  <si>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</si>
  <si>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</si>
  <si>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</si>
  <si>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</si>
  <si>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</si>
  <si>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</si>
  <si>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</si>
  <si>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</si>
  <si>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</si>
  <si>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</si>
  <si>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</si>
  <si>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</si>
  <si>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</si>
  <si>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</si>
  <si>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</si>
  <si>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</si>
  <si>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</si>
  <si>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</si>
  <si>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</si>
  <si>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</si>
  <si>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</si>
  <si>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</si>
  <si>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</si>
  <si>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</si>
  <si>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</si>
  <si>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</si>
  <si>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</si>
  <si>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</si>
  <si>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</si>
  <si>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</si>
  <si>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</si>
  <si>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</si>
  <si>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</si>
  <si>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</si>
  <si>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</si>
  <si>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</si>
  <si>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</si>
  <si>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</si>
  <si>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</si>
  <si>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</si>
  <si>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</si>
  <si>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</si>
  <si>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</si>
  <si>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</si>
  <si>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</si>
  <si>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</si>
  <si>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</si>
  <si>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</si>
  <si>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</si>
  <si>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</si>
  <si>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</si>
  <si>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</si>
  <si>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</si>
  <si>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</si>
  <si>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</si>
  <si>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</si>
  <si>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</si>
  <si>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</si>
  <si>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</si>
  <si>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</si>
  <si>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</si>
  <si>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</si>
  <si>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</si>
  <si>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</si>
  <si>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</si>
  <si>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</si>
  <si>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</si>
  <si>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</si>
  <si>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</si>
  <si>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</si>
  <si>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</si>
  <si>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</si>
  <si>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</si>
  <si>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</si>
  <si>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</si>
  <si>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</si>
  <si>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</si>
  <si>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</si>
  <si>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</si>
  <si>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</si>
  <si>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</si>
  <si>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</si>
  <si>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</si>
  <si>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</si>
  <si>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</si>
  <si>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</si>
  <si>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</si>
  <si>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</si>
  <si>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</si>
  <si>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</si>
  <si>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</si>
  <si>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</si>
  <si>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</si>
  <si>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</si>
  <si>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</si>
  <si>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</si>
  <si>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</si>
  <si>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</si>
  <si>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</si>
  <si>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</si>
  <si>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</si>
  <si>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</si>
  <si>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</si>
  <si>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</si>
  <si>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</si>
  <si>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</si>
  <si>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</si>
  <si>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</si>
  <si>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</si>
  <si>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</si>
  <si>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</si>
  <si>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</si>
  <si>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</si>
  <si>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</si>
  <si>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</si>
  <si>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</si>
  <si>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</si>
  <si>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</si>
  <si>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</si>
  <si>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</si>
  <si>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</si>
  <si>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</si>
  <si>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</si>
  <si>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</si>
  <si>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</si>
  <si>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</si>
  <si>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</si>
  <si>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</si>
  <si>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</si>
  <si>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</si>
  <si>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</si>
  <si>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</si>
  <si>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</si>
  <si>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</si>
  <si>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</si>
  <si>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</si>
  <si>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</si>
  <si>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</si>
  <si>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</si>
  <si>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</si>
  <si>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</si>
  <si>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</si>
  <si>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</si>
  <si>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</si>
  <si>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</si>
  <si>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</si>
  <si>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</si>
  <si>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</si>
  <si>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</si>
  <si>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</si>
  <si>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</si>
  <si>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</si>
  <si>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</si>
  <si>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</si>
  <si>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</si>
  <si>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</si>
  <si>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</si>
  <si>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</si>
  <si>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</si>
  <si>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</si>
  <si>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</si>
  <si>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</si>
  <si>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</si>
  <si>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</si>
  <si>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</si>
  <si>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</si>
  <si>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</si>
  <si>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</si>
  <si>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</si>
  <si>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</si>
  <si>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</si>
  <si>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</si>
  <si>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</si>
  <si>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</si>
  <si>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</si>
  <si>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</si>
  <si>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</si>
  <si>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</si>
  <si>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</si>
  <si>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</si>
  <si>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</si>
  <si>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</si>
  <si>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</si>
  <si>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</si>
  <si>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</si>
  <si>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</si>
  <si>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</si>
  <si>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</si>
  <si>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</si>
  <si>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</si>
  <si>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</si>
  <si>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</si>
  <si>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</si>
  <si>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</si>
  <si>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</si>
  <si>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</si>
  <si>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</si>
  <si>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</si>
  <si>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</si>
  <si>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</si>
  <si>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</si>
  <si>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</si>
  <si>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</si>
  <si>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</si>
  <si>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</si>
  <si>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</si>
  <si>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</si>
  <si>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</si>
  <si>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</si>
  <si>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</si>
  <si>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</si>
  <si>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</si>
  <si>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</si>
  <si>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</si>
  <si>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</si>
  <si>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</si>
  <si>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</si>
  <si>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</si>
  <si>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</si>
  <si>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</si>
  <si>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</si>
  <si>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</si>
  <si>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</si>
  <si>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</si>
  <si>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</si>
  <si>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</si>
  <si>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</si>
  <si>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</si>
  <si>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</si>
  <si>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</si>
  <si>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</si>
  <si>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</si>
  <si>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</si>
  <si>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</si>
  <si>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</si>
  <si>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</si>
  <si>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</si>
  <si>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</si>
  <si>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</si>
  <si>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</si>
  <si>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</si>
  <si>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</si>
  <si>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</si>
  <si>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</si>
  <si>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</si>
  <si>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</si>
  <si>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</si>
  <si>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</si>
  <si>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</si>
  <si>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</si>
  <si>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</si>
  <si>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</si>
  <si>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</si>
  <si>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</si>
  <si>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</si>
  <si>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</si>
  <si>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</si>
  <si>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</si>
  <si>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</si>
  <si>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</si>
  <si>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</si>
  <si>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</si>
  <si>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</si>
  <si>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</si>
  <si>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</si>
  <si>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</si>
  <si>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</si>
  <si>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</si>
  <si>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</si>
  <si>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</si>
  <si>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</si>
  <si>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</si>
  <si>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</si>
  <si>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</si>
  <si>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</si>
  <si>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</si>
  <si>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</si>
  <si>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</si>
  <si>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</si>
  <si>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</si>
  <si>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</si>
  <si>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</si>
  <si>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</si>
  <si>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</si>
  <si>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</si>
  <si>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</si>
  <si>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</si>
  <si>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</si>
  <si>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</si>
  <si>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</si>
  <si>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</si>
  <si>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</si>
  <si>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</si>
  <si>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</si>
  <si>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</si>
  <si>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</si>
  <si>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</si>
  <si>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</si>
  <si>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</si>
  <si>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</si>
  <si>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</si>
  <si>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</si>
  <si>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</si>
  <si>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</si>
  <si>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</si>
  <si>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</si>
  <si>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</si>
  <si>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</si>
  <si>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</si>
  <si>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</si>
  <si>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</si>
  <si>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</si>
  <si>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</si>
  <si>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</si>
  <si>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</si>
  <si>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</si>
  <si>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</si>
  <si>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</si>
  <si>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</si>
  <si>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</si>
  <si>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</si>
  <si>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</si>
  <si>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</si>
  <si>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</si>
  <si>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</si>
  <si>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</si>
  <si>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</si>
  <si>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</si>
  <si>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</si>
  <si>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</si>
  <si>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</si>
  <si>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</si>
  <si>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</si>
  <si>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</si>
  <si>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</si>
  <si>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</si>
  <si>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</si>
  <si>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</si>
  <si>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</si>
  <si>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</si>
  <si>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</si>
  <si>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</si>
  <si>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</si>
  <si>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</si>
  <si>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</si>
  <si>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</si>
  <si>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</si>
  <si>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</si>
  <si>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</si>
  <si>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</si>
  <si>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</si>
  <si>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</si>
  <si>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</si>
  <si>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</si>
  <si>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</si>
  <si>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</si>
  <si>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</si>
  <si>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</si>
  <si>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</si>
  <si>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</si>
  <si>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</si>
  <si>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</si>
  <si>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</si>
  <si>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</si>
  <si>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</si>
  <si>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</si>
  <si>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</si>
  <si>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</si>
  <si>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</si>
  <si>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</si>
  <si>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</si>
  <si>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</si>
  <si>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</si>
  <si>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</si>
  <si>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</si>
  <si>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</si>
  <si>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</si>
  <si>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</si>
  <si>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</si>
  <si>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</si>
  <si>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</si>
  <si>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</si>
  <si>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</si>
  <si>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</si>
  <si>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</si>
  <si>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</si>
  <si>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</si>
  <si>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</si>
  <si>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</si>
  <si>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</si>
  <si>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</si>
  <si>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</si>
  <si>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</si>
  <si>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</si>
  <si>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</si>
  <si>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</si>
  <si>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</si>
  <si>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</si>
  <si>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</si>
  <si>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</si>
  <si>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</si>
  <si>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</si>
  <si>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</si>
  <si>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</si>
  <si>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</si>
  <si>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</si>
  <si>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</si>
  <si>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</si>
  <si>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</si>
  <si>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</si>
  <si>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</si>
  <si>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</si>
  <si>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</si>
  <si>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</si>
  <si>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</si>
  <si>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</si>
  <si>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</si>
  <si>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</si>
  <si>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</si>
  <si>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</si>
  <si>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</si>
  <si>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</si>
  <si>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</si>
  <si>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</si>
  <si>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</si>
  <si>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</si>
  <si>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</si>
  <si>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</si>
  <si>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</si>
  <si>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</si>
  <si>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</si>
  <si>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</si>
  <si>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</si>
  <si>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</si>
  <si>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</si>
  <si>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</si>
  <si>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</si>
  <si>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</si>
  <si>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</si>
  <si>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</si>
  <si>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</si>
  <si>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</si>
  <si>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</si>
  <si>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</si>
  <si>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</si>
  <si>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</si>
  <si>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</si>
  <si>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</si>
  <si>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</si>
  <si>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</si>
  <si>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</si>
  <si>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</si>
  <si>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</si>
  <si>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</si>
  <si>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</si>
  <si>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</si>
  <si>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</si>
  <si>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</si>
  <si>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</si>
  <si>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</si>
  <si>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</si>
  <si>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</si>
  <si>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</si>
  <si>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</si>
  <si>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</si>
  <si>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</si>
  <si>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</si>
  <si>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</si>
  <si>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</si>
  <si>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</si>
  <si>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</si>
  <si>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</si>
  <si>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</si>
  <si>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</si>
  <si>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</si>
  <si>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</si>
  <si>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</si>
  <si>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</si>
  <si>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</si>
  <si>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</si>
  <si>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</si>
  <si>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</si>
  <si>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</si>
  <si>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</si>
  <si>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</si>
  <si>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</si>
  <si>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</si>
  <si>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</si>
  <si>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</si>
  <si>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</si>
  <si>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</si>
  <si>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</si>
  <si>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</si>
  <si>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</si>
  <si>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</si>
  <si>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</si>
  <si>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</si>
  <si>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</si>
  <si>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</si>
  <si>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</si>
  <si>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</si>
  <si>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</si>
  <si>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</si>
  <si>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</si>
  <si>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</si>
  <si>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</si>
  <si>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</si>
  <si>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</si>
  <si>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</si>
  <si>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</si>
  <si>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</si>
  <si>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</si>
  <si>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</si>
  <si>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</si>
  <si>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</si>
  <si>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</si>
  <si>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</si>
  <si>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</si>
  <si>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</si>
  <si>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</si>
  <si>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</si>
  <si>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</si>
  <si>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</si>
  <si>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</si>
  <si>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</si>
  <si>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</si>
  <si>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</si>
  <si>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</si>
  <si>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</si>
  <si>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</si>
  <si>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</si>
  <si>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</si>
  <si>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</si>
  <si>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</si>
  <si>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</si>
  <si>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</si>
  <si>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</si>
  <si>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</si>
  <si>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</si>
  <si>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</si>
  <si>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</si>
  <si>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</si>
  <si>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</si>
  <si>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</si>
  <si>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</si>
  <si>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</si>
  <si>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</si>
  <si>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</si>
  <si>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</si>
  <si>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</si>
  <si>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</si>
  <si>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</si>
  <si>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</si>
  <si>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</si>
  <si>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</si>
  <si>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</si>
  <si>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</si>
  <si>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</si>
  <si>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</si>
  <si>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</si>
  <si>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</si>
  <si>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</si>
  <si>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</si>
  <si>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</si>
  <si>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</si>
  <si>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</si>
  <si>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</si>
  <si>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</si>
  <si>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</si>
  <si>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</si>
  <si>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</si>
  <si>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</si>
  <si>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</si>
  <si>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</si>
  <si>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</si>
  <si>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</si>
  <si>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</si>
  <si>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</si>
  <si>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</si>
  <si>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</si>
  <si>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</si>
  <si>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</si>
  <si>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</si>
  <si>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</si>
  <si>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</si>
  <si>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</si>
  <si>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</si>
  <si>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</si>
  <si>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</si>
  <si>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</si>
  <si>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</si>
  <si>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</si>
  <si>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</si>
  <si>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</si>
  <si>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</si>
  <si>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</si>
  <si>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</si>
  <si>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</si>
  <si>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</si>
  <si>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</si>
  <si>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</si>
  <si>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</si>
  <si>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</si>
  <si>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</si>
  <si>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</si>
  <si>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</si>
  <si>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</si>
  <si>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</si>
  <si>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</si>
  <si>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</si>
  <si>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</si>
  <si>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</si>
  <si>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</si>
  <si>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</si>
  <si>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</si>
  <si>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</si>
  <si>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</si>
  <si>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</si>
  <si>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</si>
  <si>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</si>
  <si>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</si>
  <si>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</si>
  <si>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</si>
  <si>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</si>
  <si>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</si>
  <si>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</si>
  <si>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</si>
  <si>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</si>
  <si>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</si>
  <si>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</si>
  <si>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</si>
  <si>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</si>
  <si>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</si>
  <si>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</si>
  <si>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</si>
  <si>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</si>
  <si>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</si>
  <si>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</si>
  <si>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</si>
  <si>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</si>
  <si>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</si>
  <si>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</si>
  <si>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</si>
  <si>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</si>
  <si>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</si>
  <si>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</si>
  <si>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</si>
  <si>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</si>
  <si>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</si>
  <si>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</si>
  <si>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</si>
  <si>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</si>
  <si>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</si>
  <si>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</si>
  <si>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</si>
  <si>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</si>
  <si>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</si>
  <si>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</si>
  <si>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</si>
  <si>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</si>
  <si>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</si>
  <si>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</si>
  <si>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</si>
  <si>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</si>
  <si>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</si>
  <si>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</si>
  <si>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</si>
  <si>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</si>
  <si>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</si>
  <si>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</si>
  <si>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</si>
  <si>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</si>
  <si>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</si>
  <si>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</si>
  <si>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</si>
  <si>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</si>
  <si>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</si>
  <si>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</si>
  <si>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</si>
  <si>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</si>
  <si>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</si>
  <si>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</si>
  <si>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</si>
  <si>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</si>
  <si>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</si>
  <si>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</si>
  <si>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</si>
  <si>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</si>
  <si>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</si>
  <si>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</si>
  <si>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</si>
  <si>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</si>
  <si>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</si>
  <si>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</si>
  <si>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</si>
  <si>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</si>
  <si>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</si>
  <si>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</si>
  <si>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</si>
  <si>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</si>
  <si>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</si>
  <si>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</si>
  <si>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</si>
  <si>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</si>
  <si>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</si>
  <si>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</si>
  <si>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</si>
  <si>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</si>
  <si>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</si>
  <si>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</si>
  <si>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</si>
  <si>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</si>
  <si>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</si>
  <si>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</si>
  <si>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</si>
  <si>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</si>
  <si>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</si>
  <si>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</si>
  <si>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</si>
  <si>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</si>
  <si>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</si>
  <si>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</si>
  <si>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</si>
  <si>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</si>
  <si>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</si>
  <si>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</si>
  <si>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</si>
  <si>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</si>
  <si>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</si>
  <si>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</si>
  <si>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</si>
  <si>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</si>
  <si>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</si>
  <si>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</si>
  <si>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</si>
  <si>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</si>
  <si>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</si>
  <si>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</si>
  <si>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</si>
  <si>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</si>
  <si>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</si>
  <si>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</si>
  <si>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</si>
  <si>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</si>
  <si>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</si>
  <si>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</si>
  <si>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</si>
  <si>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</si>
  <si>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</si>
  <si>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</si>
  <si>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</si>
  <si>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</si>
  <si>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</si>
  <si>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</si>
  <si>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</si>
  <si>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</si>
  <si>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</si>
  <si>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</si>
  <si>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</si>
  <si>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</si>
  <si>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</si>
  <si>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</si>
  <si>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</si>
  <si>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</si>
  <si>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</si>
  <si>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</si>
  <si>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</si>
  <si>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</si>
  <si>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</si>
  <si>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</si>
  <si>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</si>
  <si>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</si>
  <si>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</si>
  <si>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</si>
  <si>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</si>
  <si>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</si>
  <si>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</si>
  <si>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</si>
  <si>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</si>
  <si>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</si>
  <si>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</si>
  <si>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</si>
  <si>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</si>
  <si>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</si>
  <si>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</si>
  <si>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</si>
  <si>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</si>
  <si>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</si>
  <si>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</si>
  <si>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</si>
  <si>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</si>
  <si>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</si>
  <si>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</si>
  <si>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</si>
  <si>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</si>
  <si>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</si>
  <si>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</si>
  <si>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</si>
  <si>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</si>
  <si>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</si>
  <si>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</si>
  <si>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</si>
  <si>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</si>
  <si>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</si>
  <si>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</si>
  <si>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</si>
  <si>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</si>
  <si>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</si>
  <si>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</si>
  <si>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</si>
  <si>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</si>
  <si>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</si>
  <si>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</si>
  <si>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</si>
  <si>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</si>
  <si>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</si>
  <si>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</si>
  <si>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</si>
  <si>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</si>
  <si>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</si>
  <si>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</si>
  <si>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</si>
  <si>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</si>
  <si>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</si>
  <si>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</si>
  <si>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</si>
  <si>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</si>
  <si>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</si>
  <si>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</si>
  <si>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</si>
  <si>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</si>
  <si>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</si>
  <si>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</si>
  <si>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</si>
  <si>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</si>
  <si>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</si>
  <si>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</si>
  <si>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</si>
  <si>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</si>
  <si>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</si>
  <si>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</si>
  <si>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</si>
  <si>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</si>
  <si>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</si>
  <si>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</si>
  <si>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</si>
  <si>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</si>
  <si>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</si>
  <si>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</si>
  <si>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</si>
  <si>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</si>
  <si>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</si>
  <si>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</si>
  <si>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</si>
  <si>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</si>
  <si>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</si>
  <si>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</si>
  <si>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</si>
  <si>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</si>
  <si>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</si>
  <si>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</si>
  <si>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</si>
  <si>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</si>
  <si>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</si>
  <si>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</si>
  <si>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</si>
  <si>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</si>
  <si>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</si>
  <si>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</si>
  <si>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</si>
  <si>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</si>
  <si>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</si>
  <si>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</si>
  <si>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</si>
  <si>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</si>
  <si>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</si>
  <si>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</si>
  <si>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</si>
  <si>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</si>
  <si>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</si>
  <si>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</si>
  <si>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</si>
  <si>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</si>
  <si>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</si>
  <si>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</si>
  <si>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</si>
  <si>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</si>
  <si>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</si>
  <si>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</si>
  <si>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</si>
  <si>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</si>
  <si>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</si>
  <si>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</si>
  <si>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</si>
  <si>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</si>
  <si>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</si>
  <si>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</si>
  <si>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</si>
  <si>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</si>
  <si>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</si>
  <si>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</si>
  <si>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</si>
  <si>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</si>
  <si>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</si>
  <si>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</si>
  <si>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</si>
  <si>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</si>
  <si>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</si>
  <si>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</si>
  <si>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</si>
  <si>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</si>
  <si>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</si>
  <si>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</si>
  <si>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</si>
  <si>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</si>
  <si>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</si>
  <si>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</si>
  <si>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</si>
  <si>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</si>
  <si>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</si>
  <si>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</si>
  <si>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</si>
  <si>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</si>
  <si>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</si>
  <si>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</si>
  <si>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</si>
  <si>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</si>
  <si>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</si>
  <si>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</si>
  <si>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</si>
  <si>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</si>
  <si>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</si>
  <si>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</si>
  <si>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</si>
  <si>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</si>
  <si>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</si>
  <si>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</si>
  <si>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</si>
  <si>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</si>
  <si>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</si>
  <si>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</si>
  <si>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</si>
  <si>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</si>
  <si>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</si>
  <si>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</si>
  <si>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</si>
  <si>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</si>
  <si>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</si>
  <si>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</si>
  <si>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</si>
  <si>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</si>
  <si>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</si>
  <si>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</si>
  <si>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</si>
  <si>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</si>
  <si>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</si>
  <si>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</si>
  <si>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</si>
  <si>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</si>
  <si>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</si>
  <si>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</si>
  <si>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</si>
  <si>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</si>
  <si>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</si>
  <si>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</si>
  <si>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</si>
  <si>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</si>
  <si>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</si>
  <si>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</si>
  <si>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</si>
  <si>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</si>
  <si>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</si>
  <si>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</si>
  <si>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</si>
  <si>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</si>
  <si>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</si>
  <si>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</si>
  <si>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</si>
  <si>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</si>
  <si>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</si>
  <si>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</si>
  <si>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</si>
  <si>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</si>
  <si>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</si>
  <si>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</si>
  <si>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</si>
  <si>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</si>
  <si>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</si>
  <si>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</si>
  <si>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</si>
  <si>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</si>
  <si>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</si>
  <si>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</si>
  <si>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</si>
  <si>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</si>
  <si>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</si>
  <si>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</si>
  <si>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</si>
  <si>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</si>
  <si>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</si>
  <si>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</si>
  <si>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</si>
  <si>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</si>
  <si>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</si>
  <si>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</si>
  <si>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</si>
  <si>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</si>
  <si>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</si>
  <si>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</si>
  <si>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</si>
  <si>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</si>
  <si>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</si>
  <si>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</si>
  <si>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</si>
  <si>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</si>
  <si>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</si>
  <si>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</si>
  <si>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</si>
  <si>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</si>
  <si>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</si>
  <si>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</si>
  <si>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</si>
  <si>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</si>
  <si>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</si>
  <si>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</si>
  <si>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</si>
  <si>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</si>
  <si>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</si>
  <si>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</si>
  <si>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</si>
  <si>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</si>
  <si>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</si>
  <si>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</si>
  <si>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</si>
  <si>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</si>
  <si>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</si>
  <si>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</si>
  <si>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</si>
  <si>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</si>
  <si>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</si>
  <si>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</si>
  <si>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</si>
  <si>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</si>
  <si>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</si>
  <si>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</si>
  <si>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</si>
  <si>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</si>
  <si>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</si>
  <si>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</si>
  <si>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</si>
  <si>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</si>
  <si>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</si>
  <si>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</si>
  <si>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</si>
  <si>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</si>
  <si>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</si>
  <si>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</si>
  <si>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</si>
  <si>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</si>
  <si>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</si>
  <si>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</si>
  <si>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</si>
  <si>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</si>
  <si>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</si>
  <si>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</si>
  <si>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</si>
  <si>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</si>
  <si>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</si>
  <si>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</si>
  <si>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</si>
  <si>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</si>
  <si>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</si>
  <si>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</si>
  <si>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</si>
  <si>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</si>
  <si>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</si>
  <si>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</si>
  <si>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</si>
  <si>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</si>
  <si>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</si>
  <si>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</si>
  <si>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</si>
  <si>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</si>
  <si>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</si>
  <si>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</si>
  <si>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</si>
  <si>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</si>
  <si>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</si>
  <si>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</si>
  <si>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</si>
  <si>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</si>
  <si>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</si>
  <si>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</si>
  <si>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</si>
  <si>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</si>
  <si>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</si>
  <si>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</si>
  <si>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</si>
  <si>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</si>
  <si>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</si>
  <si>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</si>
  <si>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</si>
  <si>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</si>
  <si>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</si>
  <si>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</si>
  <si>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</si>
  <si>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</si>
  <si>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</si>
  <si>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</si>
  <si>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</si>
  <si>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</si>
  <si>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</si>
  <si>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</si>
  <si>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</si>
  <si>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</si>
  <si>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</si>
  <si>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</si>
  <si>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</si>
  <si>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</si>
  <si>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</si>
  <si>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</si>
  <si>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</si>
  <si>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</si>
  <si>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</si>
  <si>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</si>
  <si>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</si>
  <si>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</si>
  <si>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</si>
  <si>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</si>
  <si>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</si>
  <si>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</si>
  <si>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</si>
  <si>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</si>
  <si>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</si>
  <si>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</si>
  <si>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</si>
  <si>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</si>
  <si>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</si>
  <si>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</si>
  <si>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</si>
  <si>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</si>
  <si>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</si>
  <si>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</si>
  <si>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</si>
  <si>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</si>
  <si>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</si>
  <si>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</si>
  <si>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</si>
  <si>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</si>
  <si>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</si>
  <si>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</si>
  <si>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</si>
  <si>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</si>
  <si>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</si>
  <si>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</si>
  <si>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</si>
  <si>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</si>
  <si>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</si>
  <si>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</si>
  <si>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</si>
  <si>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</si>
  <si>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</si>
  <si>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</si>
  <si>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</si>
  <si>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</si>
  <si>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</si>
  <si>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</si>
  <si>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</si>
  <si>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</si>
  <si>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</si>
  <si>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</si>
  <si>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</si>
  <si>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</si>
  <si>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</si>
  <si>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</si>
  <si>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</si>
  <si>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</si>
  <si>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</si>
  <si>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</si>
  <si>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</si>
  <si>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</si>
  <si>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</si>
  <si>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</si>
  <si>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</si>
  <si>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</si>
  <si>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</si>
  <si>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</si>
  <si>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</si>
  <si>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</si>
  <si>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</si>
  <si>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</si>
  <si>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</si>
  <si>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</si>
  <si>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</si>
  <si>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</si>
  <si>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</si>
  <si>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</si>
  <si>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</si>
  <si>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</si>
  <si>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</si>
  <si>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</si>
  <si>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</si>
  <si>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</si>
  <si>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</si>
  <si>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</si>
  <si>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</si>
  <si>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</si>
  <si>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</si>
  <si>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</si>
  <si>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</si>
  <si>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</si>
  <si>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</si>
  <si>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</si>
  <si>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</si>
  <si>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</si>
  <si>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</si>
  <si>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</si>
  <si>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</si>
  <si>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</si>
  <si>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</si>
  <si>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</si>
  <si>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</si>
  <si>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</si>
  <si>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</si>
  <si>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</si>
  <si>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</si>
  <si>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</si>
  <si>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</si>
  <si>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</si>
  <si>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</si>
  <si>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</si>
  <si>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</si>
  <si>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</si>
  <si>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</si>
  <si>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</si>
  <si>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</si>
  <si>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</si>
  <si>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</si>
  <si>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</si>
  <si>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</si>
  <si>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</si>
  <si>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</si>
  <si>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</si>
  <si>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</si>
  <si>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</si>
  <si>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</si>
  <si>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</si>
  <si>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</si>
  <si>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</si>
  <si>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</si>
  <si>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</si>
  <si>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</si>
  <si>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</si>
  <si>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</si>
  <si>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</si>
  <si>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</si>
  <si>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</si>
  <si>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</si>
  <si>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</si>
  <si>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</si>
  <si>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</si>
  <si>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</si>
  <si>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</si>
  <si>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</si>
  <si>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</si>
  <si>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</si>
  <si>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</si>
  <si>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</si>
  <si>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</si>
  <si>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</si>
  <si>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</si>
  <si>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</si>
  <si>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</si>
  <si>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</si>
  <si>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</si>
  <si>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</si>
  <si>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</si>
  <si>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</si>
  <si>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</si>
  <si>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</si>
  <si>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</si>
  <si>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</si>
  <si>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</si>
  <si>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</si>
  <si>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</si>
  <si>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</si>
  <si>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</si>
  <si>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</si>
  <si>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</si>
  <si>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</si>
  <si>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</si>
  <si>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</si>
  <si>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</si>
  <si>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</si>
  <si>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</si>
  <si>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</si>
  <si>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</si>
  <si>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</si>
  <si>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</si>
  <si>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</si>
  <si>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</si>
  <si>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</si>
  <si>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</si>
  <si>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</si>
  <si>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</si>
  <si>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</si>
  <si>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</si>
  <si>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</si>
  <si>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</si>
  <si>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</si>
  <si>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</si>
  <si>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</si>
  <si>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</si>
  <si>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</si>
  <si>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</si>
  <si>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</si>
  <si>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</si>
  <si>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</si>
  <si>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</si>
  <si>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</si>
  <si>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</si>
  <si>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</si>
  <si>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</si>
  <si>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</si>
  <si>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</si>
  <si>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</si>
  <si>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</si>
  <si>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</si>
  <si>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</si>
  <si>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</si>
  <si>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</si>
  <si>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</si>
  <si>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</si>
  <si>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</si>
  <si>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</si>
  <si>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</si>
  <si>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</si>
  <si>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</si>
  <si>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</si>
  <si>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</si>
  <si>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</si>
  <si>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</si>
  <si>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</si>
  <si>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</si>
  <si>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</si>
  <si>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</si>
  <si>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</si>
  <si>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</si>
  <si>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</si>
  <si>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</si>
  <si>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</si>
  <si>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</si>
  <si>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</si>
  <si>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</si>
  <si>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</si>
  <si>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</si>
  <si>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</si>
  <si>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</si>
  <si>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</si>
  <si>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</si>
  <si>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</si>
  <si>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</si>
  <si>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</si>
  <si>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</si>
  <si>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</si>
  <si>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</si>
  <si>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</si>
  <si>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</si>
  <si>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</si>
  <si>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</si>
  <si>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</si>
  <si>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</si>
  <si>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</si>
  <si>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</si>
  <si>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</si>
  <si>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</si>
  <si>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</si>
  <si>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</si>
  <si>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</si>
  <si>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</si>
  <si>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</si>
  <si>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</si>
  <si>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</si>
  <si>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</si>
  <si>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</si>
  <si>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</si>
  <si>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</si>
  <si>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</si>
  <si>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</si>
  <si>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</si>
  <si>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</si>
  <si>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</si>
  <si>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</si>
  <si>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</si>
  <si>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</si>
  <si>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</si>
  <si>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</si>
  <si>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</si>
  <si>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</si>
  <si>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</si>
  <si>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</si>
  <si>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</si>
  <si>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</si>
  <si>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</si>
  <si>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</si>
  <si>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</si>
  <si>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</si>
  <si>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</si>
  <si>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</si>
  <si>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</si>
  <si>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</si>
  <si>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</si>
  <si>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</si>
  <si>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</si>
  <si>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</si>
  <si>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</si>
  <si>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</si>
  <si>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</si>
  <si>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</si>
  <si>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</si>
  <si>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</si>
  <si>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</si>
  <si>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</si>
  <si>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</si>
  <si>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</si>
  <si>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</si>
  <si>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</si>
  <si>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</si>
  <si>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</si>
  <si>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</si>
  <si>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</si>
  <si>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</si>
  <si>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</si>
  <si>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</si>
  <si>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</si>
  <si>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</si>
  <si>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</si>
  <si>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</si>
  <si>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</si>
  <si>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</si>
  <si>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</si>
  <si>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</si>
  <si>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</si>
  <si>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</si>
  <si>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</si>
  <si>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</si>
  <si>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</si>
  <si>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</si>
  <si>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</si>
  <si>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</si>
  <si>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</si>
  <si>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</si>
  <si>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</si>
  <si>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</si>
  <si>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</si>
  <si>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</si>
  <si>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</si>
  <si>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</si>
  <si>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</si>
  <si>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</si>
  <si>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</si>
  <si>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</si>
  <si>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</si>
  <si>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</si>
  <si>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</si>
  <si>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</si>
  <si>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</si>
  <si>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</si>
  <si>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</si>
  <si>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</si>
  <si>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</si>
  <si>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</si>
  <si>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</si>
  <si>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</si>
  <si>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</si>
  <si>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</si>
  <si>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</si>
  <si>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</si>
  <si>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</si>
  <si>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</si>
  <si>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</si>
  <si>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</si>
  <si>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</si>
  <si>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</si>
  <si>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</si>
  <si>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</si>
  <si>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</si>
  <si>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</si>
  <si>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</si>
  <si>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</si>
  <si>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</si>
  <si>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</si>
  <si>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</si>
  <si>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</si>
  <si>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</si>
  <si>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</si>
  <si>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</si>
  <si>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</si>
  <si>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</si>
  <si>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</si>
  <si>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</si>
  <si>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</si>
  <si>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</si>
  <si>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</si>
  <si>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</si>
  <si>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</si>
  <si>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</si>
  <si>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</si>
  <si>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</si>
  <si>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</si>
  <si>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</si>
  <si>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</si>
  <si>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</si>
  <si>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</si>
  <si>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</si>
  <si>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</si>
  <si>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</si>
  <si>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</si>
  <si>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</si>
  <si>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</si>
  <si>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</si>
  <si>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</si>
  <si>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</si>
  <si>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</si>
  <si>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</si>
  <si>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</si>
  <si>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</si>
  <si>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</si>
  <si>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</si>
  <si>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</si>
  <si>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</si>
  <si>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</si>
  <si>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</si>
  <si>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</si>
  <si>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</si>
  <si>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</si>
  <si>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</si>
  <si>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</si>
  <si>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</si>
  <si>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</si>
  <si>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</si>
  <si>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</si>
  <si>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</si>
  <si>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</si>
  <si>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</si>
  <si>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</si>
  <si>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</si>
  <si>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</si>
  <si>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</si>
  <si>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</si>
  <si>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</si>
  <si>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</si>
  <si>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</si>
  <si>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</si>
  <si>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</si>
  <si>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</si>
  <si>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</si>
  <si>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</si>
  <si>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</si>
  <si>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</si>
  <si>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</si>
  <si>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</si>
  <si>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</si>
  <si>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</si>
  <si>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</si>
  <si>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</si>
  <si>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</si>
  <si>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</si>
  <si>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</si>
  <si>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</si>
  <si>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</si>
  <si>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</si>
  <si>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</si>
  <si>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</si>
  <si>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</si>
  <si>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</si>
  <si>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</si>
  <si>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</si>
  <si>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</si>
  <si>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</si>
  <si>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</si>
  <si>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</si>
  <si>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</si>
  <si>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</si>
  <si>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</si>
  <si>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</si>
  <si>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</si>
  <si>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</si>
  <si>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</si>
  <si>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</si>
  <si>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</si>
  <si>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</si>
  <si>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</si>
  <si>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</si>
  <si>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</si>
  <si>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</si>
  <si>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</si>
  <si>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</si>
  <si>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</si>
  <si>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</si>
  <si>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</si>
  <si>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</si>
  <si>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</si>
  <si>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</si>
  <si>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</si>
  <si>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</si>
  <si>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</si>
  <si>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</si>
  <si>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</si>
  <si>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</si>
  <si>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</si>
  <si>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</si>
  <si>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</si>
  <si>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</si>
  <si>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</si>
  <si>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</si>
  <si>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</si>
  <si>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</si>
  <si>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</si>
  <si>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</si>
  <si>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</si>
  <si>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</si>
  <si>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</si>
  <si>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</si>
  <si>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</si>
  <si>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</si>
  <si>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</si>
  <si>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</si>
  <si>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</si>
  <si>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</si>
  <si>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</si>
  <si>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</si>
  <si>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</si>
  <si>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</si>
  <si>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</si>
  <si>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</si>
  <si>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</si>
  <si>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</si>
  <si>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</si>
  <si>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</si>
  <si>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</si>
  <si>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</si>
  <si>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</si>
  <si>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</si>
  <si>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</si>
  <si>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</si>
  <si>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</si>
  <si>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</si>
  <si>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</si>
  <si>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</si>
  <si>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</si>
  <si>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</si>
  <si>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</si>
  <si>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</si>
  <si>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</si>
  <si>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</si>
  <si>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</si>
  <si>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</si>
  <si>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</si>
  <si>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</si>
  <si>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</si>
  <si>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</si>
  <si>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</si>
  <si>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</si>
  <si>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</si>
  <si>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</si>
  <si>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</si>
  <si>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</si>
  <si>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</si>
  <si>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</si>
  <si>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</si>
  <si>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</si>
  <si>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</si>
  <si>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</si>
  <si>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</si>
  <si>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</si>
  <si>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</si>
  <si>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</si>
  <si>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</si>
  <si>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</si>
  <si>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</si>
  <si>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</si>
  <si>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</si>
  <si>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</si>
  <si>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</si>
  <si>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</si>
  <si>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</si>
  <si>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</si>
  <si>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</si>
  <si>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</si>
  <si>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</si>
  <si>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</si>
  <si>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</si>
  <si>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</si>
  <si>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</si>
  <si>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</si>
  <si>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</si>
  <si>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</si>
  <si>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</si>
  <si>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</si>
  <si>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</si>
  <si>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</si>
  <si>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</si>
  <si>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</si>
  <si>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</si>
  <si>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</si>
  <si>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</si>
  <si>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</si>
  <si>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</si>
  <si>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</si>
  <si>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</si>
  <si>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</si>
  <si>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</si>
  <si>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</si>
  <si>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</si>
  <si>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</si>
  <si>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</si>
  <si>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</si>
  <si>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</si>
  <si>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</si>
  <si>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</si>
  <si>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</si>
  <si>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</si>
  <si>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</si>
  <si>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</si>
  <si>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</si>
  <si>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</si>
  <si>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</si>
  <si>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</si>
  <si>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</si>
  <si>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</si>
  <si>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</si>
  <si>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</si>
  <si>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</si>
  <si>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</si>
  <si>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</si>
  <si>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</si>
  <si>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</si>
  <si>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</si>
  <si>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</si>
  <si>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</si>
  <si>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</si>
  <si>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</si>
  <si>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</si>
  <si>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</si>
  <si>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</si>
  <si>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</si>
  <si>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</si>
  <si>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</si>
  <si>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</si>
  <si>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</si>
  <si>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</si>
  <si>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</si>
  <si>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</si>
  <si>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</si>
  <si>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</si>
  <si>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</si>
  <si>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</si>
  <si>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</si>
  <si>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</si>
  <si>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</si>
  <si>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</si>
  <si>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</si>
  <si>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</si>
  <si>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</si>
  <si>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</si>
  <si>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</si>
  <si>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</si>
  <si>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</si>
  <si>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</si>
  <si>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</si>
  <si>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</si>
  <si>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</si>
  <si>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</si>
  <si>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</si>
  <si>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</si>
  <si>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</si>
  <si>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</si>
  <si>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</si>
  <si>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</si>
  <si>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</si>
  <si>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</si>
  <si>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</si>
  <si>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</si>
  <si>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</si>
  <si>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</si>
  <si>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</si>
  <si>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</si>
  <si>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</si>
  <si>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</si>
  <si>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</si>
  <si>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</si>
  <si>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</si>
  <si>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</si>
  <si>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</si>
  <si>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</si>
  <si>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</si>
  <si>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</si>
  <si>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</si>
  <si>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</si>
  <si>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</si>
  <si>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</si>
  <si>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</si>
  <si>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</si>
  <si>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</si>
  <si>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</si>
  <si>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</si>
  <si>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</si>
  <si>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</si>
  <si>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</si>
  <si>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</si>
  <si>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</si>
  <si>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</si>
  <si>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</si>
  <si>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</si>
  <si>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</si>
  <si>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</si>
  <si>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</si>
  <si>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</si>
  <si>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</si>
  <si>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</si>
  <si>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</si>
  <si>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</si>
  <si>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</si>
  <si>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</si>
  <si>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</si>
  <si>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</si>
  <si>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</si>
  <si>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</si>
  <si>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</si>
  <si>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</si>
  <si>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</si>
  <si>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</si>
  <si>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</si>
  <si>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</si>
  <si>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</si>
  <si>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</si>
  <si>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</si>
  <si>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</si>
  <si>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</si>
  <si>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</si>
  <si>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</si>
  <si>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</si>
  <si>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</si>
  <si>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</si>
  <si>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</si>
  <si>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</si>
  <si>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</si>
  <si>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</si>
  <si>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</si>
  <si>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</si>
  <si>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</si>
  <si>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</si>
  <si>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</si>
  <si>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</si>
  <si>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</si>
  <si>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</si>
  <si>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</si>
  <si>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</si>
  <si>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</si>
  <si>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</si>
  <si>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</si>
  <si>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</si>
  <si>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</si>
  <si>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</si>
  <si>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</si>
  <si>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</si>
  <si>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</si>
  <si>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</si>
  <si>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</si>
  <si>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</si>
  <si>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</si>
  <si>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</si>
  <si>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</si>
  <si>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</si>
  <si>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</si>
  <si>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</si>
  <si>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</si>
  <si>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</si>
  <si>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</si>
  <si>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</si>
  <si>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</si>
  <si>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</si>
  <si>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</si>
  <si>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</si>
  <si>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</si>
  <si>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</si>
  <si>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</si>
  <si>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</si>
  <si>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</si>
  <si>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</si>
  <si>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</si>
  <si>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</si>
  <si>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</si>
  <si>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</si>
  <si>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</si>
  <si>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</si>
  <si>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</si>
  <si>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</si>
  <si>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</si>
  <si>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</si>
  <si>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</si>
  <si>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</si>
  <si>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</si>
  <si>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</si>
  <si>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</si>
  <si>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</si>
  <si>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</si>
  <si>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</si>
  <si>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</si>
  <si>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</si>
  <si>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</si>
  <si>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</si>
  <si>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</si>
  <si>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</si>
  <si>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</si>
  <si>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</si>
  <si>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</si>
  <si>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</si>
  <si>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</si>
  <si>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</si>
  <si>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</si>
  <si>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</si>
  <si>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</si>
  <si>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</si>
  <si>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</si>
  <si>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</si>
  <si>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</si>
  <si>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</si>
  <si>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</si>
  <si>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</si>
  <si>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</si>
  <si>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</si>
  <si>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</si>
  <si>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</si>
  <si>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</si>
  <si>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</si>
  <si>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</si>
  <si>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</si>
  <si>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</si>
  <si>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</si>
  <si>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</si>
  <si>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</si>
  <si>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</si>
  <si>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</si>
  <si>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</si>
  <si>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</si>
  <si>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</si>
  <si>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</si>
  <si>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</si>
  <si>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</si>
  <si>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</si>
  <si>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</si>
  <si>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</si>
  <si>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</si>
  <si>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</si>
  <si>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</si>
  <si>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</si>
  <si>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</si>
  <si>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</si>
  <si>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</si>
  <si>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</si>
  <si>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</si>
  <si>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</si>
  <si>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</si>
  <si>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</si>
  <si>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</si>
  <si>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</si>
  <si>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</si>
  <si>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</si>
  <si>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</si>
  <si>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</si>
  <si>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</si>
  <si>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</si>
  <si>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</si>
  <si>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</si>
  <si>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</si>
  <si>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</si>
  <si>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</si>
  <si>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</si>
  <si>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</si>
  <si>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</si>
  <si>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</si>
  <si>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</si>
  <si>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</si>
  <si>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</si>
  <si>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</si>
  <si>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</si>
  <si>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</si>
  <si>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</si>
  <si>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</si>
  <si>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</si>
  <si>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</si>
  <si>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</si>
  <si>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</si>
  <si>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</si>
  <si>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</si>
  <si>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</si>
  <si>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</si>
  <si>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</si>
  <si>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</si>
  <si>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</si>
  <si>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</si>
  <si>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</si>
  <si>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</si>
  <si>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</si>
  <si>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</si>
  <si>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</si>
  <si>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</si>
  <si>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</si>
  <si>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</si>
  <si>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</si>
  <si>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</si>
  <si>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</si>
  <si>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</si>
  <si>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</si>
  <si>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</si>
  <si>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</si>
  <si>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</si>
  <si>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</si>
  <si>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</si>
  <si>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</si>
  <si>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</si>
  <si>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</si>
  <si>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</si>
  <si>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</si>
  <si>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</si>
  <si>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</si>
  <si>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</si>
  <si>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</si>
  <si>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</si>
  <si>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</si>
  <si>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</si>
  <si>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</si>
  <si>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</si>
  <si>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</si>
  <si>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</si>
  <si>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</si>
  <si>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</si>
  <si>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</si>
  <si>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</si>
  <si>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</si>
  <si>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</si>
  <si>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</si>
  <si>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</si>
  <si>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</si>
  <si>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</si>
  <si>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</si>
  <si>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</si>
  <si>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</si>
  <si>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</si>
  <si>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</si>
  <si>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</si>
  <si>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</si>
  <si>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</si>
  <si>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</si>
  <si>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</si>
  <si>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</si>
  <si>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</si>
  <si>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</si>
  <si>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</si>
  <si>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</si>
  <si>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</si>
  <si>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</si>
  <si>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</si>
  <si>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</si>
  <si>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</si>
  <si>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</si>
  <si>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</si>
  <si>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</si>
  <si>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</si>
  <si>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</si>
  <si>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</si>
  <si>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</si>
  <si>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</si>
  <si>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</si>
  <si>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</si>
  <si>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</si>
  <si>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</si>
  <si>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</si>
  <si>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</si>
  <si>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</si>
  <si>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</si>
  <si>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</si>
  <si>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</si>
  <si>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</si>
  <si>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</si>
  <si>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</si>
  <si>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</si>
  <si>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</si>
  <si>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</si>
  <si>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</si>
  <si>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</si>
  <si>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</si>
  <si>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</si>
  <si>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</si>
  <si>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</si>
  <si>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</si>
  <si>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</si>
  <si>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</si>
  <si>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</si>
  <si>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</si>
  <si>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</si>
  <si>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</si>
  <si>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</si>
  <si>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</si>
  <si>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</si>
  <si>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</si>
  <si>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</si>
  <si>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</si>
  <si>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</si>
  <si>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</si>
  <si>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</si>
  <si>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</si>
  <si>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</si>
  <si>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</si>
  <si>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</si>
  <si>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</si>
  <si>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</si>
  <si>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</si>
  <si>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</si>
  <si>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</si>
  <si>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</si>
  <si>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</si>
  <si>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</si>
  <si>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</si>
  <si>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</si>
  <si>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</si>
  <si>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</si>
  <si>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</si>
  <si>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</si>
  <si>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</si>
  <si>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</si>
  <si>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</si>
  <si>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</si>
  <si>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</si>
  <si>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</si>
  <si>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</si>
  <si>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</si>
  <si>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</si>
  <si>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</si>
  <si>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</si>
  <si>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</si>
  <si>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</si>
  <si>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</si>
  <si>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</si>
  <si>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</si>
  <si>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</si>
  <si>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</si>
  <si>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</si>
  <si>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</si>
  <si>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</si>
  <si>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</si>
  <si>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</si>
  <si>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</si>
  <si>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</si>
  <si>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</si>
  <si>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</si>
  <si>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</si>
  <si>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</si>
  <si>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</si>
  <si>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</si>
  <si>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</si>
  <si>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</si>
  <si>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</si>
  <si>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</si>
  <si>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</si>
  <si>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</si>
  <si>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</si>
  <si>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</si>
  <si>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</si>
  <si>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</si>
  <si>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</si>
  <si>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</si>
  <si>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</si>
  <si>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</si>
  <si>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</si>
  <si>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</si>
  <si>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</si>
  <si>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</si>
  <si>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</si>
  <si>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</si>
  <si>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</si>
  <si>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</si>
  <si>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</si>
  <si>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</si>
  <si>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</si>
  <si>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</si>
  <si>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</si>
  <si>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</si>
  <si>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</si>
  <si>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</si>
  <si>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</si>
  <si>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</si>
  <si>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</si>
  <si>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</si>
  <si>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</si>
  <si>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</si>
  <si>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</si>
  <si>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</si>
  <si>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</si>
  <si>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</si>
  <si>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</si>
  <si>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</si>
  <si>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</si>
  <si>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</si>
  <si>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</si>
  <si>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</si>
  <si>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</si>
  <si>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</si>
  <si>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</si>
  <si>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</si>
  <si>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</si>
  <si>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</si>
  <si>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</si>
  <si>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</si>
  <si>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</si>
  <si>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</si>
  <si>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</si>
  <si>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</si>
  <si>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</si>
  <si>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</si>
  <si>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</si>
  <si>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</si>
  <si>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</si>
  <si>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</si>
  <si>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</si>
  <si>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</si>
  <si>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</si>
  <si>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</si>
  <si>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</si>
  <si>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</si>
  <si>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</si>
  <si>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</si>
  <si>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</si>
  <si>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</si>
  <si>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</si>
  <si>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</si>
  <si>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</si>
  <si>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</si>
  <si>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</si>
  <si>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</si>
  <si>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</si>
  <si>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</si>
  <si>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</si>
  <si>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</si>
  <si>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</si>
  <si>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</si>
  <si>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</si>
  <si>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</si>
  <si>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</si>
  <si>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</si>
  <si>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</si>
  <si>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</si>
  <si>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</si>
  <si>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</si>
  <si>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</si>
  <si>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</si>
  <si>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</si>
  <si>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</si>
  <si>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</si>
  <si>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</si>
  <si>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</si>
  <si>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</si>
  <si>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</si>
  <si>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</si>
  <si>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</si>
  <si>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</si>
  <si>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</si>
  <si>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</si>
  <si>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</si>
  <si>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</si>
  <si>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</si>
  <si>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</si>
  <si>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</si>
  <si>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</si>
  <si>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</si>
  <si>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</si>
  <si>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</si>
  <si>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</si>
  <si>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</si>
  <si>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</si>
  <si>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</si>
  <si>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</si>
  <si>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</si>
  <si>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</si>
  <si>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</si>
  <si>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</si>
  <si>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</si>
  <si>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</si>
  <si>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</si>
  <si>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</si>
  <si>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</si>
  <si>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</si>
  <si>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</si>
  <si>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</si>
  <si>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</si>
  <si>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</si>
  <si>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</si>
  <si>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</si>
  <si>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</si>
  <si>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</si>
  <si>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</si>
  <si>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</si>
  <si>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</si>
  <si>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</si>
  <si>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</si>
  <si>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</si>
  <si>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</si>
  <si>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</si>
  <si>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</si>
  <si>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</si>
  <si>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</si>
  <si>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</si>
  <si>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</si>
  <si>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</si>
  <si>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</si>
  <si>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</si>
  <si>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</si>
  <si>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</si>
  <si>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</si>
  <si>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</si>
  <si>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</si>
  <si>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</si>
  <si>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</si>
  <si>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</si>
  <si>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</si>
  <si>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</si>
  <si>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</si>
  <si>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</si>
  <si>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</si>
  <si>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</si>
  <si>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</si>
  <si>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</si>
  <si>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</si>
  <si>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</si>
  <si>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</si>
  <si>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</si>
  <si>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</si>
  <si>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</si>
  <si>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</si>
  <si>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</si>
  <si>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</si>
  <si>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</si>
  <si>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</si>
  <si>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</si>
  <si>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</si>
  <si>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</si>
  <si>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</si>
  <si>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</si>
  <si>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</si>
  <si>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</si>
  <si>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</si>
  <si>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</si>
  <si>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</si>
  <si>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</si>
  <si>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</si>
  <si>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</si>
  <si>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</si>
  <si>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</si>
  <si>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</si>
  <si>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</si>
  <si>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</si>
  <si>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</si>
  <si>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</si>
  <si>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</si>
  <si>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</si>
  <si>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</si>
  <si>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</si>
  <si>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</si>
  <si>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</si>
  <si>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</si>
  <si>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</si>
  <si>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</si>
  <si>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</si>
  <si>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</si>
  <si>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</si>
  <si>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</si>
  <si>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</si>
  <si>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</si>
  <si>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</si>
  <si>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</si>
  <si>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</si>
  <si>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</si>
  <si>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</si>
  <si>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</si>
  <si>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</si>
  <si>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</si>
  <si>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</si>
  <si>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</si>
  <si>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</si>
  <si>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</si>
  <si>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</si>
  <si>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</si>
  <si>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</si>
  <si>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</si>
  <si>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</si>
  <si>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</si>
  <si>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</si>
  <si>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</si>
  <si>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</si>
  <si>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</si>
  <si>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</si>
  <si>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</si>
  <si>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</si>
  <si>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</si>
  <si>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</si>
  <si>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</si>
  <si>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</si>
  <si>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</si>
  <si>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</si>
  <si>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</si>
  <si>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</si>
  <si>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</si>
  <si>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</si>
  <si>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</si>
  <si>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</si>
  <si>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</si>
  <si>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</si>
  <si>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</si>
  <si>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</si>
  <si>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</si>
  <si>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</si>
  <si>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</si>
  <si>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</si>
  <si>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</si>
  <si>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</si>
  <si>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</si>
  <si>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</si>
  <si>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</si>
  <si>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</si>
  <si>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</si>
  <si>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</si>
  <si>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</si>
  <si>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</si>
  <si>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</si>
  <si>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</si>
  <si>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</si>
  <si>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</si>
  <si>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</si>
  <si>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</si>
  <si>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</si>
  <si>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</si>
  <si>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</si>
  <si>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</si>
  <si>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</si>
  <si>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</si>
  <si>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</si>
  <si>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</si>
  <si>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</si>
  <si>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</si>
  <si>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</si>
  <si>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</si>
  <si>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</si>
  <si>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</si>
  <si>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</si>
  <si>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</si>
  <si>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</si>
  <si>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</si>
  <si>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</si>
  <si>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</si>
  <si>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</si>
  <si>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</si>
  <si>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</si>
  <si>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</si>
  <si>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</si>
  <si>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</si>
  <si>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</si>
  <si>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</si>
  <si>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</si>
  <si>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</si>
  <si>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</si>
  <si>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</si>
  <si>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</si>
  <si>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</si>
  <si>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</si>
  <si>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</si>
  <si>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</si>
  <si>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</si>
  <si>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</si>
  <si>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</si>
  <si>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</si>
  <si>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</si>
  <si>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</si>
  <si>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</si>
  <si>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</si>
  <si>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</si>
  <si>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</si>
  <si>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</si>
  <si>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</si>
  <si>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</si>
  <si>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</si>
  <si>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</si>
  <si>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</si>
  <si>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</si>
  <si>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</si>
  <si>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</si>
  <si>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</si>
  <si>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</si>
  <si>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</si>
  <si>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</si>
  <si>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</si>
  <si>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</si>
  <si>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</si>
  <si>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</si>
  <si>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</si>
  <si>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</si>
  <si>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</si>
  <si>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</si>
  <si>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</si>
  <si>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</si>
  <si>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</si>
  <si>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</si>
  <si>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</si>
  <si>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</si>
  <si>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</si>
  <si>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</si>
  <si>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</si>
  <si>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</si>
  <si>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</si>
  <si>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</si>
  <si>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</si>
  <si>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</si>
  <si>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</si>
  <si>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</si>
  <si>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</si>
  <si>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</si>
  <si>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</si>
  <si>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</si>
  <si>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</si>
  <si>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</si>
  <si>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</si>
  <si>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</si>
  <si>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</si>
  <si>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</si>
  <si>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</si>
  <si>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</si>
  <si>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</si>
  <si>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</si>
  <si>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</si>
  <si>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</si>
  <si>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</si>
  <si>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</si>
  <si>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</si>
  <si>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</si>
  <si>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</si>
  <si>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</si>
  <si>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</si>
  <si>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</si>
  <si>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</si>
  <si>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</si>
  <si>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</si>
  <si>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</si>
  <si>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</si>
  <si>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</si>
  <si>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</si>
  <si>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</si>
  <si>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</si>
  <si>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</si>
  <si>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</si>
  <si>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</si>
  <si>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</si>
  <si>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</si>
  <si>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</si>
  <si>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</si>
  <si>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</si>
  <si>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</si>
  <si>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</si>
  <si>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</si>
  <si>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</si>
  <si>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</si>
  <si>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</si>
  <si>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</si>
  <si>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</si>
  <si>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</si>
  <si>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</si>
  <si>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</si>
  <si>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</si>
  <si>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</si>
  <si>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</si>
  <si>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</si>
  <si>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</si>
  <si>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</si>
  <si>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</si>
  <si>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</si>
  <si>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</si>
  <si>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</si>
  <si>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</si>
  <si>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</si>
  <si>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</si>
  <si>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</si>
  <si>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</si>
  <si>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</si>
  <si>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</si>
  <si>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</si>
  <si>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</si>
  <si>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</si>
  <si>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</si>
  <si>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</si>
  <si>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</si>
  <si>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</si>
  <si>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</si>
  <si>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</si>
  <si>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</si>
  <si>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</si>
  <si>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</si>
  <si>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</si>
  <si>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</si>
  <si>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</si>
  <si>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</si>
  <si>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</si>
  <si>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</si>
  <si>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</si>
  <si>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</si>
  <si>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</si>
  <si>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</si>
  <si>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</si>
  <si>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</si>
  <si>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</si>
  <si>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</si>
  <si>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</si>
  <si>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</si>
  <si>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</si>
  <si>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</si>
  <si>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</si>
  <si>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</si>
  <si>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</si>
  <si>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</si>
  <si>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</si>
  <si>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</si>
  <si>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</si>
  <si>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</si>
  <si>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</si>
  <si>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</si>
  <si>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</si>
  <si>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</si>
  <si>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</si>
  <si>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</si>
  <si>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</si>
  <si>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</si>
  <si>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</si>
  <si>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</si>
  <si>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</si>
  <si>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</si>
  <si>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</si>
  <si>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</si>
  <si>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</si>
  <si>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</si>
  <si>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</si>
  <si>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</si>
  <si>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</si>
  <si>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</si>
  <si>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</si>
  <si>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</si>
  <si>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</si>
  <si>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</si>
  <si>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</si>
  <si>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</si>
  <si>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</si>
  <si>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</si>
  <si>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</si>
  <si>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</si>
  <si>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</si>
  <si>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</si>
  <si>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</si>
  <si>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</si>
  <si>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</si>
  <si>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</si>
  <si>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</si>
  <si>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</si>
  <si>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</si>
  <si>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</si>
  <si>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</si>
  <si>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</si>
  <si>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</si>
  <si>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</si>
  <si>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</si>
  <si>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</si>
  <si>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</si>
  <si>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</si>
  <si>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</si>
  <si>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</si>
  <si>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</si>
  <si>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</si>
  <si>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</si>
  <si>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</si>
  <si>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</si>
  <si>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</si>
  <si>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</si>
  <si>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</si>
  <si>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</si>
  <si>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</si>
  <si>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</si>
  <si>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</si>
  <si>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</si>
  <si>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</si>
  <si>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</si>
  <si>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</si>
  <si>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</si>
  <si>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</si>
  <si>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</si>
  <si>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</si>
  <si>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</si>
  <si>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</si>
  <si>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</si>
  <si>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</si>
  <si>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</si>
  <si>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</si>
  <si>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</si>
  <si>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</si>
  <si>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</si>
  <si>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</si>
  <si>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</si>
  <si>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</si>
  <si>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</si>
  <si>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</si>
  <si>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</si>
  <si>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</si>
  <si>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</si>
  <si>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</si>
  <si>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</si>
  <si>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</si>
  <si>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</si>
  <si>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</si>
  <si>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</si>
  <si>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</si>
  <si>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</si>
  <si>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</si>
  <si>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</si>
  <si>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</si>
  <si>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</si>
  <si>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</si>
  <si>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</si>
  <si>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</si>
  <si>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</si>
  <si>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</si>
  <si>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</si>
  <si>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</si>
  <si>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</si>
  <si>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</si>
  <si>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</si>
  <si>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</si>
  <si>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</si>
  <si>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</si>
  <si>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</si>
  <si>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</si>
  <si>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</si>
  <si>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</si>
  <si>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</si>
  <si>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</si>
  <si>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</si>
  <si>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</si>
  <si>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</si>
  <si>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</si>
  <si>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</si>
  <si>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</si>
  <si>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</si>
  <si>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</si>
  <si>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</si>
  <si>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</si>
  <si>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</si>
  <si>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</si>
  <si>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</si>
  <si>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</si>
  <si>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</si>
  <si>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</si>
  <si>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</si>
  <si>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</si>
  <si>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</si>
  <si>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</si>
  <si>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</si>
  <si>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</si>
  <si>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</si>
  <si>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</si>
  <si>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</si>
  <si>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</si>
  <si>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</si>
  <si>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</si>
  <si>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</si>
  <si>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</si>
  <si>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</si>
  <si>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</si>
  <si>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</si>
  <si>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</si>
  <si>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</si>
  <si>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</si>
  <si>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</si>
  <si>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</si>
  <si>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</si>
  <si>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</si>
  <si>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</si>
  <si>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</si>
  <si>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</si>
  <si>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</si>
  <si>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</si>
  <si>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</si>
  <si>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</si>
  <si>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</si>
  <si>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</si>
  <si>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</si>
  <si>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</si>
  <si>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</si>
  <si>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</si>
  <si>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</si>
  <si>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</si>
  <si>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</si>
  <si>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</si>
  <si>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</si>
  <si>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</si>
  <si>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</si>
  <si>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</si>
  <si>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</si>
  <si>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</si>
  <si>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</si>
  <si>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</si>
  <si>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</si>
  <si>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</si>
  <si>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</si>
  <si>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</si>
  <si>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</si>
  <si>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</si>
  <si>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</si>
  <si>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</si>
  <si>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</si>
  <si>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</si>
  <si>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</si>
  <si>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</si>
  <si>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</si>
  <si>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</si>
  <si>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</si>
  <si>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</si>
  <si>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</si>
  <si>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</si>
  <si>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</si>
  <si>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</si>
  <si>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</si>
  <si>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</si>
  <si>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</si>
  <si>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</si>
  <si>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</si>
  <si>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</si>
  <si>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</si>
  <si>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</si>
  <si>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</si>
  <si>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</si>
  <si>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</si>
  <si>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</si>
  <si>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</si>
  <si>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</si>
  <si>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</si>
  <si>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</si>
  <si>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</si>
  <si>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</si>
  <si>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</si>
  <si>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</si>
  <si>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</si>
  <si>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</si>
  <si>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</si>
  <si>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</si>
  <si>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</si>
  <si>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</si>
  <si>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</si>
  <si>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</si>
  <si>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</si>
  <si>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</si>
  <si>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</si>
  <si>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</si>
  <si>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</si>
  <si>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</si>
  <si>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</si>
  <si>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</si>
  <si>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</si>
  <si>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</si>
  <si>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</si>
  <si>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</si>
  <si>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</si>
  <si>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</si>
  <si>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</si>
  <si>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</si>
  <si>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</si>
  <si>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</si>
  <si>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</si>
  <si>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</si>
  <si>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</si>
  <si>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</si>
  <si>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</si>
  <si>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</si>
  <si>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</si>
  <si>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</si>
  <si>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</si>
  <si>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</si>
  <si>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</si>
  <si>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</si>
  <si>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</si>
  <si>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</si>
  <si>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</si>
  <si>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</si>
  <si>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</si>
  <si>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</si>
  <si>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</si>
  <si>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</si>
  <si>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</si>
  <si>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</si>
  <si>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</si>
  <si>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</si>
  <si>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</si>
  <si>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</si>
  <si>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</si>
  <si>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</si>
  <si>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</si>
  <si>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</si>
  <si>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</si>
  <si>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</si>
  <si>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</si>
  <si>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</si>
  <si>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</si>
  <si>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</si>
  <si>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</si>
  <si>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</si>
  <si>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</si>
  <si>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</si>
  <si>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</si>
  <si>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</si>
  <si>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</si>
  <si>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</si>
  <si>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</si>
  <si>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</si>
  <si>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</si>
  <si>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</si>
  <si>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</si>
  <si>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</si>
  <si>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</si>
  <si>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</si>
  <si>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</si>
  <si>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</si>
  <si>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</si>
  <si>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</si>
  <si>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</si>
  <si>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</si>
  <si>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</si>
  <si>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</si>
  <si>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</si>
  <si>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</si>
  <si>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</si>
  <si>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</si>
  <si>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</si>
  <si>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</si>
  <si>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</si>
  <si>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</si>
  <si>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</si>
  <si>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</si>
  <si>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</si>
  <si>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</si>
  <si>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</si>
  <si>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</si>
  <si>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</si>
  <si>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</si>
  <si>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</si>
  <si>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</si>
  <si>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</si>
  <si>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</si>
  <si>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</si>
  <si>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</si>
  <si>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</si>
  <si>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</si>
  <si>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</si>
  <si>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</si>
  <si>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</si>
  <si>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</si>
  <si>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</si>
  <si>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</si>
  <si>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</si>
  <si>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</si>
  <si>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</si>
  <si>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</si>
  <si>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</si>
  <si>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</si>
  <si>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</si>
  <si>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</si>
  <si>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</si>
  <si>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</si>
  <si>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</si>
  <si>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</si>
  <si>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</si>
  <si>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</si>
  <si>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</si>
  <si>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</si>
  <si>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</si>
  <si>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</si>
  <si>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</si>
  <si>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</si>
  <si>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</si>
  <si>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</si>
  <si>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</si>
  <si>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</si>
  <si>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</si>
  <si>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</si>
  <si>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</si>
  <si>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</si>
  <si>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</si>
  <si>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</si>
  <si>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</si>
  <si>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</si>
  <si>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</si>
  <si>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</si>
  <si>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</si>
  <si>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</si>
  <si>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</si>
  <si>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</si>
  <si>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</si>
  <si>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</si>
  <si>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</si>
  <si>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</si>
  <si>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</si>
  <si>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</si>
  <si>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</si>
  <si>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</si>
  <si>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</si>
  <si>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</si>
  <si>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</si>
  <si>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</si>
  <si>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</si>
  <si>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</si>
  <si>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</si>
  <si>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</si>
  <si>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</si>
  <si>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</si>
  <si>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</si>
  <si>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</si>
  <si>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</si>
  <si>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</si>
  <si>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</si>
  <si>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</si>
  <si>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</si>
  <si>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</si>
  <si>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</si>
  <si>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</si>
  <si>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</si>
  <si>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</si>
  <si>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</si>
  <si>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</si>
  <si>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</si>
  <si>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</si>
  <si>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</si>
  <si>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</si>
  <si>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</si>
  <si>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</si>
  <si>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</si>
  <si>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</si>
  <si>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</si>
  <si>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</si>
  <si>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</si>
  <si>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</si>
  <si>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</si>
  <si>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</si>
  <si>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</si>
  <si>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</si>
  <si>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</si>
  <si>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</si>
  <si>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</si>
  <si>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</si>
  <si>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</si>
  <si>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</si>
  <si>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</si>
  <si>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</si>
  <si>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</si>
  <si>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</si>
  <si>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</si>
  <si>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</si>
  <si>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</si>
  <si>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</si>
  <si>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</si>
  <si>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</si>
  <si>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</si>
  <si>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</si>
  <si>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</si>
  <si>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</si>
  <si>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</si>
  <si>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</si>
  <si>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</si>
  <si>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</si>
  <si>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</si>
  <si>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</si>
  <si>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</si>
  <si>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</si>
  <si>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</si>
  <si>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</si>
  <si>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</si>
  <si>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</si>
  <si>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</si>
  <si>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</si>
  <si>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</si>
  <si>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</si>
  <si>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</si>
  <si>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</si>
  <si>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</si>
  <si>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</si>
  <si>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</si>
  <si>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</si>
  <si>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</si>
  <si>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</si>
  <si>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</si>
  <si>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</si>
  <si>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</si>
  <si>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</si>
  <si>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</si>
  <si>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</si>
  <si>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</si>
  <si>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</si>
  <si>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</si>
  <si>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</si>
  <si>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</si>
  <si>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</si>
  <si>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</si>
  <si>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</si>
  <si>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</si>
  <si>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</si>
  <si>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</si>
  <si>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</si>
  <si>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</si>
  <si>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</si>
  <si>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</si>
  <si>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</si>
  <si>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</si>
  <si>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</si>
  <si>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</si>
  <si>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</si>
  <si>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</si>
  <si>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</si>
  <si>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</si>
  <si>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</si>
  <si>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</si>
  <si>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</si>
  <si>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</si>
  <si>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</si>
  <si>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</si>
  <si>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</si>
  <si>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</si>
  <si>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</si>
  <si>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</si>
  <si>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</si>
  <si>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</si>
  <si>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</si>
  <si>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</si>
  <si>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</si>
  <si>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</si>
  <si>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</si>
  <si>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</si>
  <si>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</si>
  <si>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</si>
  <si>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</si>
  <si>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</si>
  <si>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</si>
  <si>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</si>
  <si>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</si>
  <si>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</si>
  <si>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</si>
  <si>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</si>
  <si>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</si>
  <si>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</si>
  <si>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</si>
  <si>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</si>
  <si>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</si>
  <si>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</si>
  <si>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</si>
  <si>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</si>
  <si>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</si>
  <si>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</si>
  <si>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</si>
  <si>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</si>
  <si>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</si>
  <si>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</si>
  <si>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</si>
  <si>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</si>
  <si>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</si>
  <si>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</si>
  <si>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</si>
  <si>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</si>
  <si>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</si>
  <si>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</si>
  <si>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</si>
  <si>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</si>
  <si>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</si>
  <si>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</si>
  <si>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</si>
  <si>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</si>
  <si>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</si>
  <si>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</si>
  <si>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</si>
  <si>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</si>
  <si>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</si>
  <si>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</si>
  <si>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</si>
  <si>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</si>
  <si>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</si>
  <si>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</si>
  <si>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</si>
  <si>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</si>
  <si>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</si>
  <si>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</si>
  <si>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</si>
  <si>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</si>
  <si>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</si>
  <si>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</si>
  <si>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</si>
  <si>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</si>
  <si>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</si>
  <si>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</si>
  <si>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</si>
  <si>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</si>
  <si>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</si>
  <si>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</si>
  <si>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</si>
  <si>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</si>
  <si>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</si>
  <si>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</si>
  <si>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</si>
  <si>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</si>
  <si>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</si>
  <si>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</si>
  <si>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</si>
  <si>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</si>
  <si>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</si>
  <si>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</si>
  <si>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</si>
  <si>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</si>
  <si>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</si>
  <si>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</si>
  <si>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</si>
  <si>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</si>
  <si>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</si>
  <si>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</si>
  <si>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</si>
  <si>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</si>
  <si>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</si>
  <si>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</si>
  <si>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</si>
  <si>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</si>
  <si>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</si>
  <si>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</si>
  <si>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</si>
  <si>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</si>
  <si>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</si>
  <si>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</si>
  <si>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</si>
  <si>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</si>
  <si>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</si>
  <si>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</si>
  <si>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</si>
  <si>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</si>
  <si>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</si>
  <si>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</si>
  <si>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</si>
  <si>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</si>
  <si>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</si>
  <si>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</si>
  <si>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</si>
  <si>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</si>
  <si>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</si>
  <si>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</si>
  <si>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</si>
  <si>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</si>
  <si>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</si>
  <si>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</si>
  <si>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</si>
  <si>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</si>
  <si>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</si>
  <si>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</si>
  <si>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</si>
  <si>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</si>
  <si>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</si>
  <si>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</si>
  <si>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</si>
  <si>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</si>
  <si>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</si>
  <si>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</si>
  <si>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</si>
  <si>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</si>
  <si>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</si>
  <si>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</si>
  <si>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</si>
  <si>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</si>
  <si>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</si>
  <si>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</si>
  <si>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</si>
  <si>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</si>
  <si>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</si>
  <si>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</si>
  <si>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</si>
  <si>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</si>
  <si>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</si>
  <si>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</si>
  <si>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</si>
  <si>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</si>
  <si>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</si>
  <si>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</si>
  <si>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</si>
  <si>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</si>
  <si>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</si>
  <si>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</si>
  <si>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</si>
  <si>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</si>
  <si>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</si>
  <si>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</si>
  <si>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</si>
  <si>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</si>
  <si>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</si>
  <si>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</si>
  <si>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</si>
  <si>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</si>
  <si>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</si>
  <si>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</si>
  <si>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</si>
  <si>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</si>
  <si>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</si>
  <si>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</si>
  <si>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</si>
  <si>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</si>
  <si>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</si>
  <si>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</si>
  <si>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</si>
  <si>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</si>
  <si>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</si>
  <si>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</si>
  <si>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</si>
  <si>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</si>
  <si>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</si>
  <si>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</si>
  <si>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</si>
  <si>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</si>
  <si>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</si>
  <si>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</si>
  <si>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</si>
  <si>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</si>
  <si>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</si>
  <si>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</si>
  <si>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</si>
  <si>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</si>
  <si>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</si>
  <si>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</si>
  <si>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</si>
  <si>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</si>
  <si>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</si>
  <si>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</si>
  <si>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</si>
  <si>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</si>
  <si>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</si>
  <si>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</si>
  <si>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</si>
  <si>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</si>
  <si>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</si>
  <si>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</si>
  <si>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</si>
  <si>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</si>
  <si>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</si>
  <si>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</si>
  <si>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</si>
  <si>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</si>
  <si>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</si>
  <si>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</si>
  <si>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</si>
  <si>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</si>
  <si>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</si>
  <si>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</si>
  <si>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</si>
  <si>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</si>
  <si>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</si>
  <si>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</si>
  <si>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</si>
  <si>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</si>
  <si>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</si>
  <si>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</si>
  <si>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</si>
  <si>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</si>
  <si>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</si>
  <si>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</si>
  <si>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</si>
  <si>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</si>
  <si>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</si>
  <si>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</si>
  <si>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</si>
  <si>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</si>
  <si>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</si>
  <si>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</si>
  <si>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</si>
  <si>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</si>
  <si>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</si>
  <si>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</si>
  <si>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</si>
  <si>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</si>
  <si>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</si>
  <si>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</si>
  <si>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</si>
  <si>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</si>
  <si>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</si>
  <si>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</si>
  <si>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</si>
  <si>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</si>
  <si>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</si>
  <si>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</si>
  <si>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</si>
  <si>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</si>
  <si>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</si>
  <si>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</si>
  <si>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</si>
  <si>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</si>
  <si>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</si>
  <si>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</si>
  <si>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</si>
  <si>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</si>
  <si>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</si>
  <si>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</si>
  <si>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</si>
  <si>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</si>
  <si>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</si>
  <si>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</si>
  <si>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</si>
  <si>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</si>
  <si>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</si>
  <si>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</si>
  <si>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</si>
  <si>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</si>
  <si>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</si>
  <si>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</si>
  <si>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</si>
  <si>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</si>
  <si>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</si>
  <si>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</si>
  <si>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</si>
  <si>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</si>
  <si>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</si>
  <si>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</si>
  <si>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</si>
  <si>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</si>
  <si>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</si>
  <si>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</si>
  <si>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</si>
  <si>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</si>
  <si>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</si>
  <si>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</si>
  <si>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</si>
  <si>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</si>
  <si>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</si>
  <si>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</si>
  <si>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</si>
  <si>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</si>
  <si>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</si>
  <si>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</si>
  <si>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</si>
  <si>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</si>
  <si>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</si>
  <si>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</si>
  <si>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</si>
  <si>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</si>
  <si>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</si>
  <si>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</si>
  <si>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</si>
  <si>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</si>
  <si>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</si>
  <si>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</si>
  <si>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</si>
  <si>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</si>
  <si>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</si>
  <si>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</si>
  <si>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</si>
  <si>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</si>
  <si>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</si>
  <si>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</si>
  <si>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</si>
  <si>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</si>
  <si>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</si>
  <si>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</si>
  <si>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</si>
  <si>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</si>
  <si>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</si>
  <si>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</si>
  <si>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</si>
  <si>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</si>
  <si>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</si>
  <si>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</si>
  <si>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</si>
  <si>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</si>
  <si>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</si>
  <si>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</si>
  <si>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</si>
  <si>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</si>
  <si>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</si>
  <si>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</si>
  <si>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</si>
  <si>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</si>
  <si>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</si>
  <si>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</si>
  <si>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</si>
  <si>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</si>
  <si>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</si>
  <si>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</si>
  <si>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</si>
  <si>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</si>
  <si>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</si>
  <si>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</si>
  <si>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</si>
  <si>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</si>
  <si>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</si>
  <si>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</si>
  <si>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</si>
  <si>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</si>
  <si>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</si>
  <si>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</si>
  <si>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</si>
  <si>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</si>
  <si>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</si>
  <si>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</si>
  <si>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</si>
  <si>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</si>
  <si>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</si>
  <si>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</si>
  <si>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</si>
  <si>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</si>
  <si>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</si>
  <si>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</si>
  <si>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</si>
  <si>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</si>
  <si>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</si>
  <si>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</si>
  <si>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</si>
  <si>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</si>
  <si>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</si>
  <si>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</si>
  <si>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</si>
  <si>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</si>
  <si>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</si>
  <si>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</si>
  <si>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</si>
  <si>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</si>
  <si>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</si>
  <si>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</si>
  <si>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</si>
  <si>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</si>
  <si>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</si>
  <si>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</si>
  <si>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</si>
  <si>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</si>
  <si>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</si>
  <si>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</si>
  <si>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</si>
  <si>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</si>
  <si>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</si>
  <si>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</si>
  <si>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</si>
  <si>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</si>
  <si>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</si>
  <si>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</si>
  <si>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</si>
  <si>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</si>
  <si>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</si>
  <si>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</si>
  <si>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</si>
  <si>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</si>
  <si>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</si>
  <si>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</si>
  <si>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</si>
  <si>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</si>
  <si>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</si>
  <si>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</si>
  <si>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</si>
  <si>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</si>
  <si>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</si>
  <si>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</si>
  <si>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</si>
  <si>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</si>
  <si>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</si>
  <si>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</si>
  <si>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</si>
  <si>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</si>
  <si>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</si>
  <si>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</si>
  <si>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</si>
  <si>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</si>
  <si>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</si>
  <si>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</si>
  <si>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</si>
  <si>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</si>
  <si>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</si>
  <si>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</si>
  <si>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</si>
  <si>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</si>
  <si>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</si>
  <si>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</si>
  <si>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</si>
  <si>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</si>
  <si>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</si>
  <si>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</si>
  <si>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</si>
  <si>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</si>
  <si>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</si>
  <si>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</si>
  <si>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</si>
  <si>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</si>
  <si>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</si>
  <si>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</si>
  <si>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</si>
  <si>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</si>
  <si>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</si>
  <si>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</si>
  <si>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</si>
  <si>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</si>
  <si>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</si>
  <si>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</si>
  <si>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</si>
  <si>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</si>
  <si>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</si>
  <si>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</si>
  <si>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</si>
  <si>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</si>
  <si>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</si>
  <si>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</si>
  <si>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</si>
  <si>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</si>
  <si>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</si>
  <si>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</si>
  <si>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</si>
  <si>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</si>
  <si>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</si>
  <si>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</si>
  <si>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</si>
  <si>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</si>
  <si>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</si>
  <si>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</si>
  <si>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</si>
  <si>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</si>
  <si>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</si>
  <si>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</si>
  <si>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</si>
  <si>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</si>
  <si>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</si>
  <si>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</si>
  <si>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</si>
  <si>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</si>
  <si>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</si>
  <si>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</si>
  <si>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</si>
  <si>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</si>
  <si>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</si>
  <si>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</si>
  <si>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</si>
  <si>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</si>
  <si>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</si>
  <si>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</si>
  <si>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</si>
  <si>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</si>
  <si>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</si>
  <si>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</si>
  <si>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</si>
  <si>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</si>
  <si>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</si>
  <si>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</si>
  <si>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</si>
  <si>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</si>
  <si>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</si>
  <si>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</si>
  <si>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</si>
  <si>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</si>
  <si>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</si>
  <si>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</si>
  <si>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</si>
  <si>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</si>
  <si>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</si>
  <si>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</si>
  <si>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</si>
  <si>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</si>
  <si>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</si>
  <si>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</si>
  <si>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</si>
  <si>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</si>
  <si>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</si>
  <si>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</si>
  <si>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</si>
  <si>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</si>
  <si>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</si>
  <si>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</si>
  <si>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</si>
  <si>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</si>
  <si>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</si>
  <si>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</si>
  <si>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</si>
  <si>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</si>
  <si>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</si>
  <si>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</si>
  <si>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</si>
  <si>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</si>
  <si>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</si>
  <si>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</si>
  <si>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</si>
  <si>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</si>
  <si>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</si>
  <si>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</si>
  <si>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</si>
  <si>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</si>
  <si>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</si>
  <si>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</si>
  <si>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</si>
  <si>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</si>
  <si>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</si>
  <si>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</si>
  <si>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</si>
  <si>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</si>
  <si>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</si>
  <si>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</si>
  <si>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</si>
  <si>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</si>
  <si>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</si>
  <si>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</si>
  <si>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</si>
  <si>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</si>
  <si>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</si>
  <si>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</si>
  <si>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</si>
  <si>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</si>
  <si>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</si>
  <si>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</si>
  <si>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</si>
  <si>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</si>
  <si>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</si>
  <si>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</si>
  <si>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</si>
  <si>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</si>
  <si>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</si>
  <si>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</si>
  <si>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</si>
  <si>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</si>
  <si>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</si>
  <si>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</si>
  <si>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</si>
  <si>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</si>
  <si>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</si>
  <si>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</si>
  <si>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</si>
  <si>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</si>
  <si>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</si>
  <si>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</si>
  <si>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</si>
  <si>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</si>
  <si>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</si>
  <si>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</si>
  <si>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</si>
  <si>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</si>
  <si>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</si>
  <si>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</si>
  <si>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JA4062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</si>
  <si>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</si>
  <si>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</si>
  <si>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</si>
  <si>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</si>
  <si>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</si>
  <si>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</si>
  <si>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</si>
  <si>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</si>
  <si>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</si>
  <si>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</si>
  <si>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</si>
  <si>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WB407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</si>
  <si>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</si>
  <si>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</si>
  <si>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</si>
  <si>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</si>
  <si>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</si>
  <si>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</si>
  <si>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</si>
  <si>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</si>
  <si>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</si>
  <si>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</si>
  <si>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</si>
  <si>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</si>
  <si>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JF3400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</si>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</sst>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4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421" totalsRowShown="0" headerRowDxfId="26" dataDxfId="25" tableBorderDxfId="24">
  <autoFilter ref="A2:K3421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53"/>
  <sheetViews>
    <sheetView tabSelected="1" zoomScale="106" zoomScaleNormal="100" workbookViewId="0">
      <pane ySplit="2" topLeftCell="A3404" activePane="bottomLeft" state="frozen"/>
      <selection pane="bottomLeft" activeCell="F3423" sqref="F3423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IF(COUNTIF($E$3:E3421,E1902)=1,K1902,"")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IF(COUNTIF($E$3:E3421,E3204)=1,K3204,"")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IF(COUNTIF($E$3:E3421,E3205)=1,K3205,"")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IF(COUNTIF($E$3:E3421,E3211)=1,K3211,"")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IF(COUNTIF($E$3:E3421,E3212)=1,K3212,"")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IF(COUNTIF($E$3:E3421,E3213)=1,K3213,"")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IF(COUNTIF($E$3:E3421,E3214)=1,K3214,"")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IF(COUNTIF($E$3:E3421,E3215)=1,K3215,"")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IF(COUNTIF($E$3:E3421,E3216)=1,K3216,"")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IF(COUNTIF($E$3:E3421,E3217)=1,K3217,"")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IF(COUNTIF($E$3:E3421,E3218)=1,K3218,"")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IF(COUNTIF($E$3:E3421,E3219)=1,K3219,"")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IF(COUNTIF($E$3:E3421,E3220)=1,K3220,"")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IF(COUNTIF($E$3:E3421,E3221)=1,K3221,"")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IF(COUNTIF($E$3:E3421,E3222)=1,K3222,"")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IF(COUNTIF($E$3:E3421,E3223)=1,K3223,"")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IF(COUNTIF($E$3:E3421,E3224)=1,K3224,"")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IF(COUNTIF($E$3:E3421,E3225)=1,K3225,"")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IF(COUNTIF($E$3:E3421,E3226)=1,K3226,"")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IF(COUNTIF($E$3:E3421,E3227)=1,K3227,"")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IF(COUNTIF($E$3:E3421,E3228)=1,K3228,"")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IF(COUNTIF($E$3:E3421,E3229)=1,K3229,"")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IF(COUNTIF($E$3:E3421,E3230)=1,K3230,"")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IF(COUNTIF($E$3:E3421,E3231)=1,K3231,"")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IF(COUNTIF($E$3:E3421,E3232)=1,K3232,"")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IF(COUNTIF($E$3:E3421,E3233)=1,K3233,"")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IF(COUNTIF($E$3:E3421,E3234)=1,K3234,"")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IF(COUNTIF($E$3:E3421,E3235)=1,K3235,"")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IF(COUNTIF($E$3:E3421,E3236)=1,K3236,"")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IF(COUNTIF($E$3:E3421,E3237)=1,K3237,"")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IF(COUNTIF($E$3:E3421,E3238)=1,K3238,"")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IF(COUNTIF($E$3:E3421,E3239)=1,K3239,"")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IF(COUNTIF($E$3:E3421,E3244)=1,K3244,"")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IF(COUNTIF($E$3:E3421,E3245)=1,K3245,"")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IF(COUNTIF($E$3:E3421,E3246)=1,K3246,"")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IF(COUNTIF($E$3:E3421,E3247)=1,K3247,"")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IF(COUNTIF($E$3:E3421,E3248)=1,K3248,"")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IF(COUNTIF($E$3:E3421,E3249)=1,K3249,"")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IF(COUNTIF($E$3:E3421,E3250)=1,K3250,"")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IF(COUNTIF($E$3:E3421,E3251)=1,K3251,"")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IF(COUNTIF($E$3:E3421,E3252)=1,K3252,"")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IF(COUNTIF($E$3:E3421,E3253)=1,K3253,"")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IF(COUNTIF($E$3:E3421,E3254)=1,K3254,"")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IF(COUNTIF($E$3:E3421,E3255)=1,K3255,"")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IF(COUNTIF($E$3:E3421,E3256)=1,K3256,"")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IF(COUNTIF($E$3:E3421,E3257)=1,K3257,"")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IF(COUNTIF($E$3:E3421,E3258)=1,K3258,"")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IF(COUNTIF($E$3:E3421,E3259)=1,K3259,"")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IF(COUNTIF($E$3:E3421,E3260)=1,K3260,"")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IF(COUNTIF($E$3:E3421,E3261)=1,K3261,"")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IF(COUNTIF($E$3:E3421,E3262)=1,K3262,"")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IF(COUNTIF($E$3:E3421,E3263)=1,K3263,"")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IF(COUNTIF($E$3:E3421,E3264)=1,K3264,"")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IF(COUNTIF($E$3:E3421,E3265)=1,K3265,"")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IF(COUNTIF($E$3:E3421,E3266)=1,K3266,"")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IF(COUNTIF($E$3:E3421,E3267)=1,K3267,"")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IF(COUNTIF($E$3:E3421,E3268)=1,K3268,"")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IF(COUNTIF($E$3:E3421,E3279)=1,K3279,"")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IF(COUNTIF($E$3:E3421,E3280)=1,K3280,"")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IF(COUNTIF($E$3:E3421,E3281)=1,K3281,"")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IF(COUNTIF($E$3:E3421,E3282)=1,K3282,"")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IF(COUNTIF($E$3:E3421,E3283)=1,K3283,"")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IF(COUNTIF($E$3:E3421,E3284)=1,K3284,"")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IF(COUNTIF($E$3:E3421,E3285)=1,K3285,"")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IF(COUNTIF($E$3:E3421,E3286)=1,K3286,"")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IF(COUNTIF($E$3:E3421,E3287)=1,K3287,"")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IF(COUNTIF($E$3:E3421,E3288)=1,K3288,"")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IF(COUNTIF($E$3:E3421,E3289)=1,K3289,"")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IF(COUNTIF($E$3:E3421,E3290)=1,K3290,"")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IF(COUNTIF($E$3:E3421,E3291)=1,K3291,"")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IF(COUNTIF($E$3:E3421,E3292)=1,K3292,"")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IF(COUNTIF($E$3:E3421,E3293)=1,K3293,"")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IF(COUNTIF($E$3:E3421,E3294)=1,K3294,"")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IF(COUNTIF($E$3:E3421,E3295)=1,K3295,"")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IF(COUNTIF($E$3:E3421,E3296)=1,K3296,"")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IF(COUNTIF($E$3:E3421,E3297)=1,K3297,"")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IF(COUNTIF($E$3:E3421,E3298)=1,K3298,"")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IF(COUNTIF($E$3:E3421,E3299)=1,K3299,"")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IF(COUNTIF($E$3:E3421,E3300)=1,K3300,"")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IF(COUNTIF($E$3:E3421,E3301)=1,K3301,"")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IF(COUNTIF($E$3:E3421,E3302)=1,K3302,"")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IF(COUNTIF($E$3:E3421,E3303)=1,K3303,"")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IF(COUNTIF($E$3:E3421,E3304)=1,K3304,"")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IF(COUNTIF($E$3:E3421,E3305)=1,K3305,"")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IF(COUNTIF($E$3:E3421,E3306)=1,K3306,"")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IF(COUNTIF($E$3:E3421,E3307)=1,K3307,"")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IF(COUNTIF($E$3:E3421,E3308)=1,K3308,"")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IF(COUNTIF($E$3:E3421,E3309)=1,K3309,"")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IF(COUNTIF($E$3:E3421,E3310)=1,K3310,"")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IF(COUNTIF($E$3:E3421,E3311)=1,K3311,"")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IF(COUNTIF($E$3:E3421,E3312)=1,K3312,"")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IF(COUNTIF($E$3:E3421,E3313)=1,K3313,"")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IF(COUNTIF($E$3:E3421,E3314)=1,K3314,"")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IF(COUNTIF($E$3:E3421,E3315)=1,K3315,"")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IF(COUNTIF($E$3:E3421,E3316)=1,K3316,"")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IF(COUNTIF($E$3:E3421,E3317)=1,K3317,"")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IF(COUNTIF($E$3:E3421,E3318)=1,K3318,"")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IF(COUNTIF($E$3:E3421,E3319)=1,K3319,"")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IF(COUNTIF($E$3:E3421,E3320)=1,K3320,"")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IF(COUNTIF($E$3:E3421,E3321)=1,K3321,"")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IF(COUNTIF($E$3:E3421,E3322)=1,K3322,"")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IF(COUNTIF($E$3:E3421,E3323)=1,K3323,"")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IF(COUNTIF($E$3:E3421,E3324)=1,K3324,"")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IF(COUNTIF($E$3:E3421,E3325)=1,K3325,"")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IF(COUNTIF($E$3:E3421,E3326)=1,K3326,"")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IF(COUNTIF($E$3:E3421,E3327)=1,K3327,"")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IF(COUNTIF($E$3:E3421,E3328)=1,K3328,"")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IF(COUNTIF($E$3:E3421,E3329)=1,K3329,"")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IF(COUNTIF($E$3:E3421,E3330)=1,K3330,"")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IF(COUNTIF($E$3:E3421,E3331)=1,K3331,"")</f>
        <v/>
      </c>
    </row>
    <row r="3317" spans="1:12" ht="15" customHeight="1">
      <c r="A3317" s="17" t="s">
        <v>4174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IF(COUNTIF($E$3:E3421,E3332)=1,K3332,"")</f>
        <v/>
      </c>
    </row>
    <row r="3318" spans="1:12" ht="15" customHeight="1">
      <c r="A3318" s="17" t="s">
        <v>4175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IF(COUNTIF($E$3:E3421,E3333)=1,K3333,"")</f>
        <v/>
      </c>
    </row>
    <row r="3319" spans="1:12" ht="15" customHeight="1">
      <c r="A3319" s="17" t="s">
        <v>4176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83" t="str">
        <f>IF(COUNTIF($E$3:E3421,E3334)=1,K3334,"")</f>
        <v/>
      </c>
    </row>
    <row r="3320" spans="1:12" ht="15" customHeight="1">
      <c r="A3320" s="17" t="s">
        <v>4177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83" t="str">
        <f>IF(COUNTIF($E$3:E3421,E3335)=1,K3335,"")</f>
        <v/>
      </c>
    </row>
    <row r="3321" spans="1:12" ht="15" customHeight="1">
      <c r="A3321" s="17" t="s">
        <v>4178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83" t="str">
        <f>IF(COUNTIF($E$3:E3421,E3336)=1,K3336,"")</f>
        <v/>
      </c>
    </row>
    <row r="3322" spans="1:12" ht="15" customHeight="1">
      <c r="A3322" s="17" t="s">
        <v>4179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83" t="str">
        <f>IF(COUNTIF($E$3:E3421,E3337)=1,K3337,"")</f>
        <v/>
      </c>
    </row>
    <row r="3323" spans="1:12" ht="15" customHeight="1">
      <c r="A3323" s="17" t="s">
        <v>4180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83" t="str">
        <f>IF(COUNTIF($E$3:E3421,E3338)=1,K3338,"")</f>
        <v/>
      </c>
    </row>
    <row r="3324" spans="1:12" ht="15" customHeight="1">
      <c r="A3324" s="17" t="s">
        <v>4181</v>
      </c>
      <c r="B3324" s="18" t="s">
        <v>2723</v>
      </c>
      <c r="C3324" s="18" t="s">
        <v>4145</v>
      </c>
      <c r="D3324" s="50" t="s">
        <v>1879</v>
      </c>
      <c r="E3324" s="18" t="s">
        <v>4133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83" t="str">
        <f>IF(COUNTIF($E$3:E3421,E3339)=1,K3339,"")</f>
        <v/>
      </c>
    </row>
    <row r="3325" spans="1:12" ht="15" customHeight="1">
      <c r="A3325" s="17" t="s">
        <v>4182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83" t="str">
        <f>IF(COUNTIF($E$3:E3421,E3340)=1,K3340,"")</f>
        <v/>
      </c>
    </row>
    <row r="3326" spans="1:12" ht="15" customHeight="1">
      <c r="A3326" s="17" t="s">
        <v>4183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83" t="str">
        <f>IF(COUNTIF($E$3:E3421,E3341)=1,K3341,"")</f>
        <v/>
      </c>
    </row>
    <row r="3327" spans="1:12" ht="15" customHeight="1">
      <c r="A3327" s="17" t="s">
        <v>4184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83" t="str">
        <f>IF(COUNTIF($E$3:E3421,E3342)=1,K3342,"")</f>
        <v/>
      </c>
    </row>
    <row r="3328" spans="1:12" ht="15" customHeight="1">
      <c r="A3328" s="17" t="s">
        <v>4185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83" t="str">
        <f>IF(COUNTIF($E$3:E3421,E3343)=1,K3343,"")</f>
        <v/>
      </c>
    </row>
    <row r="3329" spans="1:12" ht="15" customHeight="1">
      <c r="A3329" s="17" t="s">
        <v>4186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83" t="str">
        <f>IF(COUNTIF($E$3:E3421,E3344)=1,K3344,"")</f>
        <v/>
      </c>
    </row>
    <row r="3330" spans="1:12" ht="15" customHeight="1">
      <c r="A3330" s="17" t="s">
        <v>4187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83" t="str">
        <f>IF(COUNTIF($E$3:E3421,E3345)=1,K3345,"")</f>
        <v/>
      </c>
    </row>
    <row r="3331" spans="1:12" ht="15" customHeight="1">
      <c r="A3331" s="17" t="s">
        <v>4188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83" t="str">
        <f>IF(COUNTIF($E$3:E3421,E3346)=1,K3346,"")</f>
        <v/>
      </c>
    </row>
    <row r="3332" spans="1:12" ht="15" customHeight="1">
      <c r="A3332" s="17" t="s">
        <v>4189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83" t="str">
        <f>IF(COUNTIF($E$3:E3421,E3347)=1,K3347,"")</f>
        <v/>
      </c>
    </row>
    <row r="3333" spans="1:12" ht="15" customHeight="1">
      <c r="A3333" s="17" t="s">
        <v>4190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83" t="str">
        <f>IF(COUNTIF($E$3:E3421,E3348)=1,K3348,"")</f>
        <v/>
      </c>
    </row>
    <row r="3334" spans="1:12" ht="15" customHeight="1">
      <c r="A3334" s="17" t="s">
        <v>4191</v>
      </c>
      <c r="B3334" s="18" t="s">
        <v>2723</v>
      </c>
      <c r="C3334" s="18" t="s">
        <v>4132</v>
      </c>
      <c r="D3334" s="50" t="s">
        <v>1784</v>
      </c>
      <c r="E3334" s="18" t="s">
        <v>4133</v>
      </c>
      <c r="F3334" s="20"/>
      <c r="G3334" s="18" t="s">
        <v>2413</v>
      </c>
      <c r="H3334" s="23" t="str">
        <f>IF(RIGHT(G3334,1)="M", LEFT(G3334,LEN(G3334)-1), G3334)</f>
        <v>CL501</v>
      </c>
      <c r="I3334" s="23" t="str">
        <f>IF(RIGHT(G3334,1)="M","M","Non-M")</f>
        <v>Non-M</v>
      </c>
      <c r="J3334" s="51"/>
      <c r="L3334" s="83" t="str">
        <f>IF(COUNTIF($E$3:E3421,E3349)=1,K3349,"")</f>
        <v/>
      </c>
    </row>
    <row r="3335" spans="1:12" ht="15" customHeight="1">
      <c r="A3335" s="17" t="s">
        <v>4192</v>
      </c>
      <c r="B3335" s="18" t="s">
        <v>2723</v>
      </c>
      <c r="C3335" s="18" t="s">
        <v>4132</v>
      </c>
      <c r="D3335" s="50" t="s">
        <v>1784</v>
      </c>
      <c r="E3335" s="18" t="s">
        <v>4133</v>
      </c>
      <c r="F3335" s="20"/>
      <c r="G3335" s="18" t="s">
        <v>316</v>
      </c>
      <c r="H3335" s="23" t="str">
        <f>IF(RIGHT(G3335,1)="M", LEFT(G3335,LEN(G3335)-1), G3335)</f>
        <v>ZP200</v>
      </c>
      <c r="I3335" s="23" t="str">
        <f>IF(RIGHT(G3335,1)="M","M","Non-M")</f>
        <v>M</v>
      </c>
      <c r="J3335" s="51"/>
      <c r="L3335" s="83" t="str">
        <f>IF(COUNTIF($E$3:E3421,E3350)=1,K3350,"")</f>
        <v/>
      </c>
    </row>
    <row r="3336" spans="1:12" ht="15" customHeight="1">
      <c r="A3336" s="17" t="s">
        <v>4193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1462</v>
      </c>
      <c r="H3336" s="23" t="str">
        <f>IF(RIGHT(G3336,1)="M", LEFT(G3336,LEN(G3336)-1), G3336)</f>
        <v>ZP101</v>
      </c>
      <c r="I3336" s="23" t="str">
        <f>IF(RIGHT(G3336,1)="M","M","Non-M")</f>
        <v>M</v>
      </c>
      <c r="J3336" s="51"/>
      <c r="L3336" s="83" t="str">
        <f>IF(COUNTIF($E$3:E3421,E3351)=1,K3351,"")</f>
        <v/>
      </c>
    </row>
    <row r="3337" spans="1:12" ht="15" customHeight="1">
      <c r="A3337" s="17" t="s">
        <v>4194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796</v>
      </c>
      <c r="H3337" s="23" t="str">
        <f>IF(RIGHT(G3337,1)="M", LEFT(G3337,LEN(G3337)-1), G3337)</f>
        <v>PK208</v>
      </c>
      <c r="I3337" s="23" t="str">
        <f>IF(RIGHT(G3337,1)="M","M","Non-M")</f>
        <v>M</v>
      </c>
      <c r="J3337" s="51"/>
      <c r="L3337" s="83" t="str">
        <f>IF(COUNTIF($E$3:E3421,E3352)=1,K3352,"")</f>
        <v/>
      </c>
    </row>
    <row r="3338" spans="1:12" ht="15" customHeight="1">
      <c r="A3338" s="17" t="s">
        <v>4195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234</v>
      </c>
      <c r="H3338" s="23" t="str">
        <f>IF(RIGHT(G3338,1)="M", LEFT(G3338,LEN(G3338)-1), G3338)</f>
        <v>PB204</v>
      </c>
      <c r="I3338" s="23" t="str">
        <f>IF(RIGHT(G3338,1)="M","M","Non-M")</f>
        <v>Non-M</v>
      </c>
      <c r="J3338" s="51"/>
      <c r="L3338" s="83" t="str">
        <f>IF(COUNTIF($E$3:E3421,E3353)=1,K3353,"")</f>
        <v/>
      </c>
    </row>
    <row r="3339" spans="1:12" ht="15" customHeight="1">
      <c r="A3339" s="17" t="s">
        <v>4196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236</v>
      </c>
      <c r="H3339" s="23" t="str">
        <f>IF(RIGHT(G3339,1)="M", LEFT(G3339,LEN(G3339)-1), G3339)</f>
        <v>HM504</v>
      </c>
      <c r="I3339" s="23" t="str">
        <f>IF(RIGHT(G3339,1)="M","M","Non-M")</f>
        <v>Non-M</v>
      </c>
      <c r="J3339" s="51"/>
      <c r="L3339" s="83" t="str">
        <f>IF(COUNTIF($E$3:E3421,E3354)=1,K3354,"")</f>
        <v/>
      </c>
    </row>
    <row r="3340" spans="1:12" ht="15" customHeight="1">
      <c r="A3340" s="17" t="s">
        <v>4197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1767</v>
      </c>
      <c r="H3340" s="23" t="str">
        <f>IF(RIGHT(G3340,1)="M", LEFT(G3340,LEN(G3340)-1), G3340)</f>
        <v>JS105</v>
      </c>
      <c r="I3340" s="23" t="str">
        <f>IF(RIGHT(G3340,1)="M","M","Non-M")</f>
        <v>Non-M</v>
      </c>
      <c r="J3340" s="51"/>
      <c r="L3340" s="83" t="str">
        <f>IF(COUNTIF($E$3:E3421,E3355)=1,K3355,"")</f>
        <v/>
      </c>
    </row>
    <row r="3341" spans="1:12" ht="15" customHeight="1">
      <c r="A3341" s="17" t="s">
        <v>4198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160</v>
      </c>
      <c r="H3341" s="23" t="str">
        <f>IF(RIGHT(G3341,1)="M", LEFT(G3341,LEN(G3341)-1), G3341)</f>
        <v>JS124</v>
      </c>
      <c r="I3341" s="23" t="str">
        <f>IF(RIGHT(G3341,1)="M","M","Non-M")</f>
        <v>Non-M</v>
      </c>
      <c r="J3341" s="51"/>
      <c r="L3341" s="83" t="str">
        <f>IF(COUNTIF($E$3:E3421,E3356)=1,K3356,"")</f>
        <v/>
      </c>
    </row>
    <row r="3342" spans="1:12" ht="15" customHeight="1">
      <c r="A3342" s="17" t="s">
        <v>4199</v>
      </c>
      <c r="B3342" s="18" t="s">
        <v>2723</v>
      </c>
      <c r="C3342" s="18" t="s">
        <v>4145</v>
      </c>
      <c r="D3342" s="50" t="s">
        <v>1784</v>
      </c>
      <c r="E3342" s="18" t="s">
        <v>4133</v>
      </c>
      <c r="F3342" s="20"/>
      <c r="G3342" s="18" t="s">
        <v>2332</v>
      </c>
      <c r="H3342" s="23" t="str">
        <f>IF(RIGHT(G3342,1)="M", LEFT(G3342,LEN(G3342)-1), G3342)</f>
        <v>WB204</v>
      </c>
      <c r="I3342" s="23" t="str">
        <f>IF(RIGHT(G3342,1)="M","M","Non-M")</f>
        <v>Non-M</v>
      </c>
      <c r="J3342" s="51"/>
      <c r="L3342" s="83" t="str">
        <f>IF(COUNTIF($E$3:E3421,E3357)=1,K3357,"")</f>
        <v/>
      </c>
    </row>
    <row r="3343" spans="1:12" ht="15" customHeight="1">
      <c r="A3343" s="17" t="s">
        <v>4200</v>
      </c>
      <c r="B3343" s="18" t="s">
        <v>2723</v>
      </c>
      <c r="C3343" s="18" t="s">
        <v>4145</v>
      </c>
      <c r="D3343" s="50" t="s">
        <v>1784</v>
      </c>
      <c r="E3343" s="18" t="s">
        <v>4133</v>
      </c>
      <c r="F3343" s="20"/>
      <c r="G3343" s="18" t="s">
        <v>90</v>
      </c>
      <c r="H3343" s="23" t="str">
        <f>IF(RIGHT(G3343,1)="M", LEFT(G3343,LEN(G3343)-1), G3343)</f>
        <v>DC101</v>
      </c>
      <c r="I3343" s="23" t="str">
        <f>IF(RIGHT(G3343,1)="M","M","Non-M")</f>
        <v>Non-M</v>
      </c>
      <c r="J3343" s="51"/>
      <c r="L3343" s="83" t="str">
        <f>IF(COUNTIF($E$3:E3421,E3358)=1,K3358,"")</f>
        <v/>
      </c>
    </row>
    <row r="3344" spans="1:12" ht="15" customHeight="1">
      <c r="A3344" s="17" t="s">
        <v>4201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123</v>
      </c>
      <c r="H3344" s="23" t="str">
        <f>IF(RIGHT(G3344,1)="M", LEFT(G3344,LEN(G3344)-1), G3344)</f>
        <v>DC202</v>
      </c>
      <c r="I3344" s="23" t="str">
        <f>IF(RIGHT(G3344,1)="M","M","Non-M")</f>
        <v>Non-M</v>
      </c>
      <c r="J3344" s="51"/>
      <c r="L3344" s="83" t="str">
        <f>IF(COUNTIF($E$3:E3421,E3359)=1,K3359,"")</f>
        <v/>
      </c>
    </row>
    <row r="3345" spans="1:12" ht="15" customHeight="1">
      <c r="A3345" s="17" t="s">
        <v>4202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125</v>
      </c>
      <c r="H3345" s="23" t="str">
        <f>IF(RIGHT(G3345,1)="M", LEFT(G3345,LEN(G3345)-1), G3345)</f>
        <v>DC300</v>
      </c>
      <c r="I3345" s="23" t="str">
        <f>IF(RIGHT(G3345,1)="M","M","Non-M")</f>
        <v>Non-M</v>
      </c>
      <c r="J3345" s="51"/>
      <c r="L3345" s="83" t="str">
        <f>IF(COUNTIF($E$3:E3421,E3360)=1,K3360,"")</f>
        <v/>
      </c>
    </row>
    <row r="3346" spans="1:12" ht="15" customHeight="1">
      <c r="A3346" s="17" t="s">
        <v>4203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231</v>
      </c>
      <c r="H3346" s="23" t="str">
        <f>IF(RIGHT(G3346,1)="M", LEFT(G3346,LEN(G3346)-1), G3346)</f>
        <v>DC400</v>
      </c>
      <c r="I3346" s="23" t="str">
        <f>IF(RIGHT(G3346,1)="M","M","Non-M")</f>
        <v>Non-M</v>
      </c>
      <c r="J3346" s="51"/>
      <c r="L3346" s="83" t="str">
        <f>IF(COUNTIF($E$3:E3421,E3361)=1,K3361,"")</f>
        <v/>
      </c>
    </row>
    <row r="3347" spans="1:12" ht="15" customHeight="1">
      <c r="A3347" s="17" t="s">
        <v>4204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2114</v>
      </c>
      <c r="H3347" s="23" t="str">
        <f>IF(RIGHT(G3347,1)="M", LEFT(G3347,LEN(G3347)-1), G3347)</f>
        <v>PK202</v>
      </c>
      <c r="I3347" s="23" t="str">
        <f>IF(RIGHT(G3347,1)="M","M","Non-M")</f>
        <v>Non-M</v>
      </c>
      <c r="J3347" s="51"/>
      <c r="L3347" s="83" t="str">
        <f>IF(COUNTIF($E$3:E3421,E3362)=1,K3362,"")</f>
        <v/>
      </c>
    </row>
    <row r="3348" spans="1:12" ht="15" customHeight="1">
      <c r="A3348" s="17" t="s">
        <v>4205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234</v>
      </c>
      <c r="H3348" s="23" t="str">
        <f>IF(RIGHT(G3348,1)="M", LEFT(G3348,LEN(G3348)-1), G3348)</f>
        <v>PB204</v>
      </c>
      <c r="I3348" s="23" t="str">
        <f>IF(RIGHT(G3348,1)="M","M","Non-M")</f>
        <v>Non-M</v>
      </c>
      <c r="J3348" s="51"/>
      <c r="L3348" s="83" t="str">
        <f>IF(COUNTIF($E$3:E3421,E3374)=1,K3374,"")</f>
        <v/>
      </c>
    </row>
    <row r="3349" spans="1:12" ht="15" customHeight="1">
      <c r="A3349" s="17" t="s">
        <v>4206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302</v>
      </c>
      <c r="H3349" s="23" t="str">
        <f>IF(RIGHT(G3349,1)="M", LEFT(G3349,LEN(G3349)-1), G3349)</f>
        <v>HM503</v>
      </c>
      <c r="I3349" s="23" t="str">
        <f>IF(RIGHT(G3349,1)="M","M","Non-M")</f>
        <v>Non-M</v>
      </c>
      <c r="J3349" s="51"/>
      <c r="L3349" s="83" t="str">
        <f>IF(COUNTIF($E$3:E3421,E3375)=1,K3375,"")</f>
        <v/>
      </c>
    </row>
    <row r="3350" spans="1:12" ht="15" customHeight="1">
      <c r="A3350" s="17" t="s">
        <v>4207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1767</v>
      </c>
      <c r="H3350" s="23" t="str">
        <f>IF(RIGHT(G3350,1)="M", LEFT(G3350,LEN(G3350)-1), G3350)</f>
        <v>JS105</v>
      </c>
      <c r="I3350" s="23" t="str">
        <f>IF(RIGHT(G3350,1)="M","M","Non-M")</f>
        <v>Non-M</v>
      </c>
      <c r="J3350" s="51"/>
      <c r="L3350" s="83" t="str">
        <f>IF(COUNTIF($E$3:E3421,E3376)=1,K3376,"")</f>
        <v/>
      </c>
    </row>
    <row r="3351" spans="1:12" ht="15" customHeight="1">
      <c r="A3351" s="17" t="s">
        <v>4208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160</v>
      </c>
      <c r="H3351" s="23" t="str">
        <f>IF(RIGHT(G3351,1)="M", LEFT(G3351,LEN(G3351)-1), G3351)</f>
        <v>JS124</v>
      </c>
      <c r="I3351" s="23" t="str">
        <f>IF(RIGHT(G3351,1)="M","M","Non-M")</f>
        <v>Non-M</v>
      </c>
      <c r="J3351" s="51"/>
      <c r="L3351" s="83" t="str">
        <f>IF(COUNTIF($E$3:E3421,E3377)=1,K3377,"")</f>
        <v/>
      </c>
    </row>
    <row r="3352" spans="1:12" ht="15" customHeight="1">
      <c r="A3352" s="17" t="s">
        <v>4209</v>
      </c>
      <c r="B3352" s="18" t="s">
        <v>2723</v>
      </c>
      <c r="C3352" s="18" t="s">
        <v>4037</v>
      </c>
      <c r="D3352" s="50" t="s">
        <v>1784</v>
      </c>
      <c r="E3352" s="18" t="s">
        <v>3869</v>
      </c>
      <c r="F3352" s="20"/>
      <c r="G3352" s="18" t="s">
        <v>1243</v>
      </c>
      <c r="H3352" s="23" t="str">
        <f>IF(RIGHT(G3352,1)="M", LEFT(G3352,LEN(G3352)-1), G3352)</f>
        <v>WB501</v>
      </c>
      <c r="I3352" s="23" t="str">
        <f>IF(RIGHT(G3352,1)="M","M","Non-M")</f>
        <v>Non-M</v>
      </c>
      <c r="J3352" s="51"/>
      <c r="L3352" s="83" t="str">
        <f>IF(COUNTIF($E$3:E3421,E3378)=1,K3378,"")</f>
        <v/>
      </c>
    </row>
    <row r="3353" spans="1:12" ht="15" customHeight="1">
      <c r="A3353" s="17" t="s">
        <v>4210</v>
      </c>
      <c r="B3353" s="18" t="s">
        <v>2723</v>
      </c>
      <c r="C3353" s="18" t="s">
        <v>4037</v>
      </c>
      <c r="D3353" s="50" t="s">
        <v>1784</v>
      </c>
      <c r="E3353" s="18" t="s">
        <v>3869</v>
      </c>
      <c r="F3353" s="20"/>
      <c r="G3353" s="18" t="s">
        <v>1287</v>
      </c>
      <c r="H3353" s="23" t="str">
        <f>IF(RIGHT(G3353,1)="M", LEFT(G3353,LEN(G3353)-1), G3353)</f>
        <v>DC102</v>
      </c>
      <c r="I3353" s="23" t="str">
        <f>IF(RIGHT(G3353,1)="M","M","Non-M")</f>
        <v>Non-M</v>
      </c>
      <c r="J3353" s="51"/>
      <c r="L3353" s="83" t="str">
        <f>IF(COUNTIF($E$3:E3421,E3379)=1,K3379,"")</f>
        <v/>
      </c>
    </row>
    <row r="3354" spans="1:12" ht="15" customHeight="1">
      <c r="A3354" s="17" t="s">
        <v>4211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175</v>
      </c>
      <c r="H3354" s="23" t="str">
        <f>IF(RIGHT(G3354,1)="M", LEFT(G3354,LEN(G3354)-1), G3354)</f>
        <v>DC200</v>
      </c>
      <c r="I3354" s="23" t="str">
        <f>IF(RIGHT(G3354,1)="M","M","Non-M")</f>
        <v>Non-M</v>
      </c>
      <c r="J3354" s="51"/>
      <c r="L3354" s="83" t="str">
        <f>IF(COUNTIF($E$3:E3421,E3380)=1,K3380,"")</f>
        <v/>
      </c>
    </row>
    <row r="3355" spans="1:12" ht="15" customHeight="1">
      <c r="A3355" s="17" t="s">
        <v>4212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125</v>
      </c>
      <c r="H3355" s="23" t="str">
        <f>IF(RIGHT(G3355,1)="M", LEFT(G3355,LEN(G3355)-1), G3355)</f>
        <v>DC300</v>
      </c>
      <c r="I3355" s="23" t="str">
        <f>IF(RIGHT(G3355,1)="M","M","Non-M")</f>
        <v>Non-M</v>
      </c>
      <c r="J3355" s="29"/>
      <c r="L3355" s="83" t="str">
        <f>IF(COUNTIF($E$3:E3421,E3381)=1,K3381,"")</f>
        <v/>
      </c>
    </row>
    <row r="3356" spans="1:12" ht="15" customHeight="1">
      <c r="A3356" s="17" t="s">
        <v>4213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231</v>
      </c>
      <c r="H3356" s="23" t="str">
        <f>IF(RIGHT(G3356,1)="M", LEFT(G3356,LEN(G3356)-1), G3356)</f>
        <v>DC400</v>
      </c>
      <c r="I3356" s="23" t="str">
        <f>IF(RIGHT(G3356,1)="M","M","Non-M")</f>
        <v>Non-M</v>
      </c>
      <c r="J3356" s="29"/>
      <c r="L3356" s="83" t="str">
        <f>IF(COUNTIF($E$3:E3421,E3382)=1,K3382,"")</f>
        <v/>
      </c>
    </row>
    <row r="3357" spans="1:12" ht="15" customHeight="1">
      <c r="A3357" s="17" t="s">
        <v>4214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578</v>
      </c>
      <c r="H3357" s="23" t="str">
        <f>IF(RIGHT(G3357,1)="M", LEFT(G3357,LEN(G3357)-1), G3357)</f>
        <v>PK205</v>
      </c>
      <c r="I3357" s="23" t="str">
        <f>IF(RIGHT(G3357,1)="M","M","Non-M")</f>
        <v>Non-M</v>
      </c>
      <c r="J3357" s="29"/>
      <c r="L3357" s="83" t="str">
        <f>IF(COUNTIF($E$3:E3421,E3383)=1,K3383,"")</f>
        <v/>
      </c>
    </row>
    <row r="3358" spans="1:12" ht="15" customHeight="1">
      <c r="A3358" s="17" t="s">
        <v>4215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1805</v>
      </c>
      <c r="H3358" s="23" t="str">
        <f>IF(RIGHT(G3358,1)="M", LEFT(G3358,LEN(G3358)-1), G3358)</f>
        <v>PB214</v>
      </c>
      <c r="I3358" s="23" t="str">
        <f>IF(RIGHT(G3358,1)="M","M","Non-M")</f>
        <v>Non-M</v>
      </c>
      <c r="J3358" s="29"/>
      <c r="L3358" s="83" t="str">
        <f>IF(COUNTIF($E$3:E3421,E3384)=1,K3384,"")</f>
        <v/>
      </c>
    </row>
    <row r="3359" spans="1:12" ht="15" customHeight="1">
      <c r="A3359" s="17" t="s">
        <v>4216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2063</v>
      </c>
      <c r="H3359" s="23" t="str">
        <f>IF(RIGHT(G3359,1)="M", LEFT(G3359,LEN(G3359)-1), G3359)</f>
        <v>HM803</v>
      </c>
      <c r="I3359" s="23" t="str">
        <f>IF(RIGHT(G3359,1)="M","M","Non-M")</f>
        <v>M</v>
      </c>
      <c r="J3359" s="29"/>
      <c r="L3359" s="83" t="str">
        <f>IF(COUNTIF($E$3:E3421,E3385)=1,K3385,"")</f>
        <v/>
      </c>
    </row>
    <row r="3360" spans="1:12" ht="15" customHeight="1">
      <c r="A3360" s="17" t="s">
        <v>4217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1767</v>
      </c>
      <c r="H3360" s="23" t="str">
        <f>IF(RIGHT(G3360,1)="M", LEFT(G3360,LEN(G3360)-1), G3360)</f>
        <v>JS105</v>
      </c>
      <c r="I3360" s="23" t="str">
        <f>IF(RIGHT(G3360,1)="M","M","Non-M")</f>
        <v>Non-M</v>
      </c>
      <c r="J3360" s="51"/>
      <c r="L3360" s="83" t="str">
        <f>IF(COUNTIF($E$3:E3421,E3386)=1,K3386,"")</f>
        <v/>
      </c>
    </row>
    <row r="3361" spans="1:12" ht="15" customHeight="1">
      <c r="A3361" s="17" t="s">
        <v>4218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1821</v>
      </c>
      <c r="H3361" s="23" t="str">
        <f>IF(RIGHT(G3361,1)="M", LEFT(G3361,LEN(G3361)-1), G3361)</f>
        <v>JS121</v>
      </c>
      <c r="I3361" s="23" t="str">
        <f>IF(RIGHT(G3361,1)="M","M","Non-M")</f>
        <v>Non-M</v>
      </c>
      <c r="J3361" s="51"/>
      <c r="L3361" s="77" t="str">
        <f>IF(COUNTIF($E$3:E3387,E3387)=1,K3387,"")</f>
        <v/>
      </c>
    </row>
    <row r="3362" spans="1:12" ht="15" customHeight="1">
      <c r="A3362" s="17" t="s">
        <v>4219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100</v>
      </c>
      <c r="H3362" s="23" t="str">
        <f>IF(RIGHT(G3362,1)="M", LEFT(G3362,LEN(G3362)-1), G3362)</f>
        <v>HM500</v>
      </c>
      <c r="I3362" s="23" t="str">
        <f>IF(RIGHT(G3362,1)="M","M","Non-M")</f>
        <v>Non-M</v>
      </c>
      <c r="J3362" s="51"/>
      <c r="L3362" s="77" t="str">
        <f>IF(COUNTIF($E$3:E3388,E3388)=1,K3388,"")</f>
        <v/>
      </c>
    </row>
    <row r="3363" spans="1:12" ht="15" customHeight="1">
      <c r="A3363" s="17" t="s">
        <v>4220</v>
      </c>
      <c r="B3363" s="18" t="s">
        <v>2723</v>
      </c>
      <c r="C3363" s="18" t="s">
        <v>4037</v>
      </c>
      <c r="D3363" s="50" t="s">
        <v>1784</v>
      </c>
      <c r="E3363" s="18" t="s">
        <v>4221</v>
      </c>
      <c r="F3363" s="20"/>
      <c r="G3363" s="18" t="s">
        <v>1243</v>
      </c>
      <c r="H3363" s="23" t="str">
        <f>IF(RIGHT(G3363,1)="M", LEFT(G3363,LEN(G3363)-1), G3363)</f>
        <v>WB501</v>
      </c>
      <c r="I3363" s="23" t="str">
        <f>IF(RIGHT(G3363,1)="M","M","Non-M")</f>
        <v>Non-M</v>
      </c>
      <c r="J3363" s="51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4221</v>
      </c>
      <c r="F3364" s="20"/>
      <c r="G3364" s="18" t="s">
        <v>1287</v>
      </c>
      <c r="H3364" s="23" t="str">
        <f>IF(RIGHT(G3364,1)="M", LEFT(G3364,LEN(G3364)-1), G3364)</f>
        <v>DC102</v>
      </c>
      <c r="I3364" s="23" t="str">
        <f>IF(RIGHT(G3364,1)="M","M","Non-M")</f>
        <v>Non-M</v>
      </c>
      <c r="J3364" s="51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4221</v>
      </c>
      <c r="F3365" s="20"/>
      <c r="G3365" s="18" t="s">
        <v>175</v>
      </c>
      <c r="H3365" s="23" t="str">
        <f>IF(RIGHT(G3365,1)="M", LEFT(G3365,LEN(G3365)-1), G3365)</f>
        <v>DC200</v>
      </c>
      <c r="I3365" s="23" t="str">
        <f>IF(RIGHT(G3365,1)="M","M","Non-M")</f>
        <v>Non-M</v>
      </c>
      <c r="J3365" s="51"/>
      <c r="L3365" s="77" t="str">
        <f>IF(COUNTIF($E$3:E3391,E3391)=1,K3391,"")</f>
        <v/>
      </c>
    </row>
    <row r="3366" spans="1:12" ht="15" customHeight="1">
      <c r="A3366" s="17" t="s">
        <v>4224</v>
      </c>
      <c r="B3366" s="18" t="s">
        <v>2723</v>
      </c>
      <c r="C3366" s="18" t="s">
        <v>4037</v>
      </c>
      <c r="D3366" s="50" t="s">
        <v>1784</v>
      </c>
      <c r="E3366" s="18" t="s">
        <v>4221</v>
      </c>
      <c r="F3366" s="20"/>
      <c r="G3366" s="18" t="s">
        <v>125</v>
      </c>
      <c r="H3366" s="23" t="str">
        <f>IF(RIGHT(G3366,1)="M", LEFT(G3366,LEN(G3366)-1), G3366)</f>
        <v>DC300</v>
      </c>
      <c r="I3366" s="23" t="str">
        <f>IF(RIGHT(G3366,1)="M","M","Non-M")</f>
        <v>Non-M</v>
      </c>
      <c r="J3366" s="51"/>
    </row>
    <row r="3367" spans="1:12" ht="15" customHeight="1">
      <c r="A3367" s="17" t="s">
        <v>4225</v>
      </c>
      <c r="B3367" s="18" t="s">
        <v>2723</v>
      </c>
      <c r="C3367" s="18" t="s">
        <v>4037</v>
      </c>
      <c r="D3367" s="50" t="s">
        <v>1784</v>
      </c>
      <c r="E3367" s="18" t="s">
        <v>4221</v>
      </c>
      <c r="F3367" s="20"/>
      <c r="G3367" s="18" t="s">
        <v>231</v>
      </c>
      <c r="H3367" s="23" t="str">
        <f>IF(RIGHT(G3367,1)="M", LEFT(G3367,LEN(G3367)-1), G3367)</f>
        <v>DC400</v>
      </c>
      <c r="I3367" s="23" t="str">
        <f>IF(RIGHT(G3367,1)="M","M","Non-M")</f>
        <v>Non-M</v>
      </c>
      <c r="J3367" s="51"/>
    </row>
    <row r="3368" spans="1:12" ht="15" customHeight="1">
      <c r="A3368" s="17" t="s">
        <v>4226</v>
      </c>
      <c r="B3368" s="18" t="s">
        <v>2723</v>
      </c>
      <c r="C3368" s="18" t="s">
        <v>4037</v>
      </c>
      <c r="D3368" s="50" t="s">
        <v>1784</v>
      </c>
      <c r="E3368" s="18" t="s">
        <v>4221</v>
      </c>
      <c r="F3368" s="20"/>
      <c r="G3368" s="18" t="s">
        <v>578</v>
      </c>
      <c r="H3368" s="23" t="str">
        <f>IF(RIGHT(G3368,1)="M", LEFT(G3368,LEN(G3368)-1), G3368)</f>
        <v>PK205</v>
      </c>
      <c r="I3368" s="23" t="str">
        <f>IF(RIGHT(G3368,1)="M","M","Non-M")</f>
        <v>Non-M</v>
      </c>
      <c r="J3368" s="51"/>
    </row>
    <row r="3369" spans="1:12" ht="15" customHeight="1">
      <c r="A3369" s="17" t="s">
        <v>4227</v>
      </c>
      <c r="B3369" s="18" t="s">
        <v>2723</v>
      </c>
      <c r="C3369" s="18" t="s">
        <v>4037</v>
      </c>
      <c r="D3369" s="50" t="s">
        <v>1784</v>
      </c>
      <c r="E3369" s="18" t="s">
        <v>4221</v>
      </c>
      <c r="F3369" s="20"/>
      <c r="G3369" s="18" t="s">
        <v>1805</v>
      </c>
      <c r="H3369" s="23" t="str">
        <f>IF(RIGHT(G3369,1)="M", LEFT(G3369,LEN(G3369)-1), G3369)</f>
        <v>PB214</v>
      </c>
      <c r="I3369" s="23" t="str">
        <f>IF(RIGHT(G3369,1)="M","M","Non-M")</f>
        <v>Non-M</v>
      </c>
      <c r="J3369" s="51"/>
    </row>
    <row r="3370" spans="1:12" ht="15" customHeight="1">
      <c r="A3370" s="17" t="s">
        <v>4228</v>
      </c>
      <c r="B3370" s="18" t="s">
        <v>2723</v>
      </c>
      <c r="C3370" s="18" t="s">
        <v>4037</v>
      </c>
      <c r="D3370" s="50" t="s">
        <v>1784</v>
      </c>
      <c r="E3370" s="18" t="s">
        <v>4221</v>
      </c>
      <c r="F3370" s="20"/>
      <c r="G3370" s="18" t="s">
        <v>2063</v>
      </c>
      <c r="H3370" s="23" t="str">
        <f>IF(RIGHT(G3370,1)="M", LEFT(G3370,LEN(G3370)-1), G3370)</f>
        <v>HM803</v>
      </c>
      <c r="I3370" s="23" t="str">
        <f>IF(RIGHT(G3370,1)="M","M","Non-M")</f>
        <v>M</v>
      </c>
      <c r="J3370" s="51"/>
    </row>
    <row r="3371" spans="1:12" ht="15" customHeight="1">
      <c r="A3371" s="17" t="s">
        <v>4229</v>
      </c>
      <c r="B3371" s="18" t="s">
        <v>2723</v>
      </c>
      <c r="C3371" s="18" t="s">
        <v>4037</v>
      </c>
      <c r="D3371" s="50" t="s">
        <v>1784</v>
      </c>
      <c r="E3371" s="18" t="s">
        <v>4221</v>
      </c>
      <c r="F3371" s="20"/>
      <c r="G3371" s="18" t="s">
        <v>1767</v>
      </c>
      <c r="H3371" s="23" t="str">
        <f>IF(RIGHT(G3371,1)="M", LEFT(G3371,LEN(G3371)-1), G3371)</f>
        <v>JS105</v>
      </c>
      <c r="I3371" s="23" t="str">
        <f>IF(RIGHT(G3371,1)="M","M","Non-M")</f>
        <v>Non-M</v>
      </c>
      <c r="J3371" s="51"/>
    </row>
    <row r="3372" spans="1:12" ht="15" customHeight="1">
      <c r="A3372" s="17" t="s">
        <v>4230</v>
      </c>
      <c r="B3372" s="18" t="s">
        <v>2723</v>
      </c>
      <c r="C3372" s="18" t="s">
        <v>4037</v>
      </c>
      <c r="D3372" s="50" t="s">
        <v>1784</v>
      </c>
      <c r="E3372" s="18" t="s">
        <v>4221</v>
      </c>
      <c r="F3372" s="20"/>
      <c r="G3372" s="18" t="s">
        <v>1821</v>
      </c>
      <c r="H3372" s="23" t="str">
        <f>IF(RIGHT(G3372,1)="M", LEFT(G3372,LEN(G3372)-1), G3372)</f>
        <v>JS121</v>
      </c>
      <c r="I3372" s="23" t="str">
        <f>IF(RIGHT(G3372,1)="M","M","Non-M")</f>
        <v>Non-M</v>
      </c>
      <c r="J3372" s="51"/>
    </row>
    <row r="3373" spans="1:12" ht="15" customHeight="1">
      <c r="A3373" s="17" t="s">
        <v>4231</v>
      </c>
      <c r="B3373" s="18" t="s">
        <v>2723</v>
      </c>
      <c r="C3373" s="18" t="s">
        <v>4037</v>
      </c>
      <c r="D3373" s="50" t="s">
        <v>1784</v>
      </c>
      <c r="E3373" s="18" t="s">
        <v>4221</v>
      </c>
      <c r="F3373" s="20"/>
      <c r="G3373" s="18" t="s">
        <v>100</v>
      </c>
      <c r="H3373" s="23" t="str">
        <f>IF(RIGHT(G3373,1)="M", LEFT(G3373,LEN(G3373)-1), G3373)</f>
        <v>HM500</v>
      </c>
      <c r="I3373" s="23" t="str">
        <f>IF(RIGHT(G3373,1)="M","M","Non-M")</f>
        <v>Non-M</v>
      </c>
      <c r="J3373" s="51"/>
    </row>
    <row r="3374" spans="1:12" ht="15" customHeight="1">
      <c r="A3374" s="17" t="s">
        <v>4232</v>
      </c>
      <c r="B3374" s="18" t="s">
        <v>2723</v>
      </c>
      <c r="C3374" s="18" t="s">
        <v>4037</v>
      </c>
      <c r="D3374" s="50" t="s">
        <v>1784</v>
      </c>
      <c r="E3374" s="18" t="s">
        <v>3882</v>
      </c>
      <c r="F3374" s="20"/>
      <c r="G3374" s="18" t="s">
        <v>4233</v>
      </c>
      <c r="H3374" s="23" t="str">
        <f>IF(RIGHT(G3374,1)="M", LEFT(G3374,LEN(G3374)-1), G3374)</f>
        <v>WB407</v>
      </c>
      <c r="I3374" s="23" t="str">
        <f>IF(RIGHT(G3374,1)="M","M","Non-M")</f>
        <v>Non-M</v>
      </c>
      <c r="J3374" s="51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3882</v>
      </c>
      <c r="F3375" s="20"/>
      <c r="G3375" s="18" t="s">
        <v>528</v>
      </c>
      <c r="H3375" s="23" t="str">
        <f>IF(RIGHT(G3375,1)="M", LEFT(G3375,LEN(G3375)-1), G3375)</f>
        <v>DC100</v>
      </c>
      <c r="I3375" s="23" t="str">
        <f>IF(RIGHT(G3375,1)="M","M","Non-M")</f>
        <v>Non-M</v>
      </c>
      <c r="J3375" s="51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175</v>
      </c>
      <c r="H3376" s="23" t="str">
        <f>IF(RIGHT(G3376,1)="M", LEFT(G3376,LEN(G3376)-1), G3376)</f>
        <v>DC200</v>
      </c>
      <c r="I3376" s="23" t="str">
        <f>IF(RIGHT(G3376,1)="M","M","Non-M")</f>
        <v>Non-M</v>
      </c>
      <c r="J3376" s="51"/>
    </row>
    <row r="3377" spans="1:10" ht="15" customHeight="1">
      <c r="A3377" s="17" t="s">
        <v>4236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125</v>
      </c>
      <c r="H3377" s="23" t="str">
        <f>IF(RIGHT(G3377,1)="M", LEFT(G3377,LEN(G3377)-1), G3377)</f>
        <v>DC300</v>
      </c>
      <c r="I3377" s="23" t="str">
        <f>IF(RIGHT(G3377,1)="M","M","Non-M")</f>
        <v>Non-M</v>
      </c>
      <c r="J3377" s="51"/>
    </row>
    <row r="3378" spans="1:10" ht="15" customHeight="1">
      <c r="A3378" s="17" t="s">
        <v>4237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231</v>
      </c>
      <c r="H3378" s="23" t="str">
        <f>IF(RIGHT(G3378,1)="M", LEFT(G3378,LEN(G3378)-1), G3378)</f>
        <v>DC400</v>
      </c>
      <c r="I3378" s="23" t="str">
        <f>IF(RIGHT(G3378,1)="M","M","Non-M")</f>
        <v>Non-M</v>
      </c>
      <c r="J3378" s="51"/>
    </row>
    <row r="3379" spans="1:10" ht="15" customHeight="1">
      <c r="A3379" s="17" t="s">
        <v>4238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3890</v>
      </c>
      <c r="H3379" s="23" t="str">
        <f>IF(RIGHT(G3379,1)="M", LEFT(G3379,LEN(G3379)-1), G3379)</f>
        <v>PK205</v>
      </c>
      <c r="I3379" s="23" t="str">
        <f>IF(RIGHT(G3379,1)="M","M","Non-M")</f>
        <v>M</v>
      </c>
      <c r="J3379" s="51"/>
    </row>
    <row r="3380" spans="1:10" ht="15" customHeight="1">
      <c r="A3380" s="17" t="s">
        <v>4239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1805</v>
      </c>
      <c r="H3380" s="23" t="str">
        <f>IF(RIGHT(G3380,1)="M", LEFT(G3380,LEN(G3380)-1), G3380)</f>
        <v>PB214</v>
      </c>
      <c r="I3380" s="23" t="str">
        <f>IF(RIGHT(G3380,1)="M","M","Non-M")</f>
        <v>Non-M</v>
      </c>
      <c r="J3380" s="51"/>
    </row>
    <row r="3381" spans="1:10" ht="15" customHeight="1">
      <c r="A3381" s="17" t="s">
        <v>4240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2063</v>
      </c>
      <c r="H3381" s="23" t="str">
        <f>IF(RIGHT(G3381,1)="M", LEFT(G3381,LEN(G3381)-1), G3381)</f>
        <v>HM803</v>
      </c>
      <c r="I3381" s="23" t="str">
        <f>IF(RIGHT(G3381,1)="M","M","Non-M")</f>
        <v>M</v>
      </c>
      <c r="J3381" s="51"/>
    </row>
    <row r="3382" spans="1:10" ht="15" customHeight="1">
      <c r="A3382" s="17" t="s">
        <v>4241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804</v>
      </c>
      <c r="H3382" s="23" t="str">
        <f>IF(RIGHT(G3382,1)="M", LEFT(G3382,LEN(G3382)-1), G3382)</f>
        <v>HM506</v>
      </c>
      <c r="I3382" s="23" t="str">
        <f>IF(RIGHT(G3382,1)="M","M","Non-M")</f>
        <v>M</v>
      </c>
      <c r="J3382" s="51"/>
    </row>
    <row r="3383" spans="1:10" ht="15" customHeight="1">
      <c r="A3383" s="17" t="s">
        <v>4242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1780</v>
      </c>
      <c r="H3383" s="23" t="str">
        <f>IF(RIGHT(G3383,1)="M", LEFT(G3383,LEN(G3383)-1), G3383)</f>
        <v>JS400</v>
      </c>
      <c r="I3383" s="23" t="str">
        <f>IF(RIGHT(G3383,1)="M","M","Non-M")</f>
        <v>Non-M</v>
      </c>
      <c r="J3383" s="51"/>
    </row>
    <row r="3384" spans="1:10" ht="15" customHeight="1">
      <c r="A3384" s="17" t="s">
        <v>4243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1767</v>
      </c>
      <c r="H3384" s="23" t="str">
        <f>IF(RIGHT(G3384,1)="M", LEFT(G3384,LEN(G3384)-1), G3384)</f>
        <v>JS105</v>
      </c>
      <c r="I3384" s="23" t="str">
        <f>IF(RIGHT(G3384,1)="M","M","Non-M")</f>
        <v>Non-M</v>
      </c>
      <c r="J3384" s="51"/>
    </row>
    <row r="3385" spans="1:10" ht="15" customHeight="1">
      <c r="A3385" s="17" t="s">
        <v>4244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160</v>
      </c>
      <c r="H3385" s="23" t="str">
        <f>IF(RIGHT(G3385,1)="M", LEFT(G3385,LEN(G3385)-1), G3385)</f>
        <v>JS124</v>
      </c>
      <c r="I3385" s="23" t="str">
        <f>IF(RIGHT(G3385,1)="M","M","Non-M")</f>
        <v>Non-M</v>
      </c>
      <c r="J3385" s="51"/>
    </row>
    <row r="3386" spans="1:10" ht="15" customHeight="1">
      <c r="A3386" s="17" t="s">
        <v>4245</v>
      </c>
      <c r="B3386" s="18" t="s">
        <v>2723</v>
      </c>
      <c r="C3386" s="18" t="s">
        <v>4037</v>
      </c>
      <c r="D3386" s="50" t="s">
        <v>1784</v>
      </c>
      <c r="E3386" s="18" t="s">
        <v>4246</v>
      </c>
      <c r="F3386" s="20"/>
      <c r="G3386" s="18" t="s">
        <v>4233</v>
      </c>
      <c r="H3386" s="23" t="str">
        <f>IF(RIGHT(G3386,1)="M", LEFT(G3386,LEN(G3386)-1), G3386)</f>
        <v>WB407</v>
      </c>
      <c r="I3386" s="23" t="str">
        <f>IF(RIGHT(G3386,1)="M","M","Non-M")</f>
        <v>Non-M</v>
      </c>
      <c r="J3386" s="51"/>
    </row>
    <row r="3387" spans="1:10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4246</v>
      </c>
      <c r="F3387" s="20"/>
      <c r="G3387" s="18" t="s">
        <v>528</v>
      </c>
      <c r="H3387" s="23" t="str">
        <f>IF(RIGHT(G3387,1)="M", LEFT(G3387,LEN(G3387)-1), G3387)</f>
        <v>DC100</v>
      </c>
      <c r="I3387" s="23" t="str">
        <f>IF(RIGHT(G3387,1)="M","M","Non-M")</f>
        <v>Non-M</v>
      </c>
      <c r="J3387" s="29"/>
    </row>
    <row r="3388" spans="1:10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4246</v>
      </c>
      <c r="F3388" s="20"/>
      <c r="G3388" s="18" t="s">
        <v>175</v>
      </c>
      <c r="H3388" s="23" t="str">
        <f>IF(RIGHT(G3388,1)="M", LEFT(G3388,LEN(G3388)-1), G3388)</f>
        <v>DC200</v>
      </c>
      <c r="I3388" s="23" t="str">
        <f>IF(RIGHT(G3388,1)="M","M","Non-M")</f>
        <v>Non-M</v>
      </c>
      <c r="J3388" s="29"/>
    </row>
    <row r="3389" spans="1:10" ht="15" customHeight="1">
      <c r="A3389" s="17" t="s">
        <v>4249</v>
      </c>
      <c r="B3389" s="18" t="s">
        <v>2723</v>
      </c>
      <c r="C3389" s="18" t="s">
        <v>4037</v>
      </c>
      <c r="D3389" s="50" t="s">
        <v>1784</v>
      </c>
      <c r="E3389" s="18" t="s">
        <v>4246</v>
      </c>
      <c r="F3389" s="20"/>
      <c r="G3389" s="18" t="s">
        <v>125</v>
      </c>
      <c r="H3389" s="23" t="str">
        <f>IF(RIGHT(G3389,1)="M", LEFT(G3389,LEN(G3389)-1), G3389)</f>
        <v>DC300</v>
      </c>
      <c r="I3389" s="23" t="str">
        <f>IF(RIGHT(G3389,1)="M","M","Non-M")</f>
        <v>Non-M</v>
      </c>
      <c r="J3389" s="29"/>
    </row>
    <row r="3390" spans="1:10" ht="15" customHeight="1">
      <c r="A3390" s="17" t="s">
        <v>4250</v>
      </c>
      <c r="B3390" s="18" t="s">
        <v>2723</v>
      </c>
      <c r="C3390" s="18" t="s">
        <v>4037</v>
      </c>
      <c r="D3390" s="50" t="s">
        <v>1784</v>
      </c>
      <c r="E3390" s="18" t="s">
        <v>4246</v>
      </c>
      <c r="F3390" s="20"/>
      <c r="G3390" s="18" t="s">
        <v>231</v>
      </c>
      <c r="H3390" s="23" t="str">
        <f>IF(RIGHT(G3390,1)="M", LEFT(G3390,LEN(G3390)-1), G3390)</f>
        <v>DC400</v>
      </c>
      <c r="I3390" s="23" t="str">
        <f>IF(RIGHT(G3390,1)="M","M","Non-M")</f>
        <v>Non-M</v>
      </c>
      <c r="J3390" s="29"/>
    </row>
    <row r="3391" spans="1:10" ht="15" customHeight="1">
      <c r="A3391" s="17" t="s">
        <v>4251</v>
      </c>
      <c r="B3391" s="18" t="s">
        <v>2723</v>
      </c>
      <c r="C3391" s="18" t="s">
        <v>4037</v>
      </c>
      <c r="D3391" s="50" t="s">
        <v>1784</v>
      </c>
      <c r="E3391" s="18" t="s">
        <v>4246</v>
      </c>
      <c r="F3391" s="20"/>
      <c r="G3391" s="18" t="s">
        <v>3890</v>
      </c>
      <c r="H3391" s="23" t="str">
        <f>IF(RIGHT(G3391,1)="M", LEFT(G3391,LEN(G3391)-1), G3391)</f>
        <v>PK205</v>
      </c>
      <c r="I3391" s="23" t="str">
        <f>IF(RIGHT(G3391,1)="M","M","Non-M")</f>
        <v>M</v>
      </c>
      <c r="J3391" s="29"/>
    </row>
    <row r="3392" spans="1:10" ht="15" customHeight="1">
      <c r="A3392" s="17" t="s">
        <v>4252</v>
      </c>
      <c r="B3392" s="18" t="s">
        <v>2723</v>
      </c>
      <c r="C3392" s="18" t="s">
        <v>4037</v>
      </c>
      <c r="D3392" s="50" t="s">
        <v>1784</v>
      </c>
      <c r="E3392" s="18" t="s">
        <v>4246</v>
      </c>
      <c r="F3392" s="20"/>
      <c r="G3392" s="18" t="s">
        <v>1805</v>
      </c>
      <c r="H3392" s="23" t="str">
        <f>IF(RIGHT(G3392,1)="M", LEFT(G3392,LEN(G3392)-1), G3392)</f>
        <v>PB214</v>
      </c>
      <c r="I3392" s="23" t="str">
        <f>IF(RIGHT(G3392,1)="M","M","Non-M")</f>
        <v>Non-M</v>
      </c>
      <c r="J3392" s="29"/>
    </row>
    <row r="3393" spans="1:10" ht="15" customHeight="1">
      <c r="A3393" s="17" t="s">
        <v>4253</v>
      </c>
      <c r="B3393" s="18" t="s">
        <v>2723</v>
      </c>
      <c r="C3393" s="18" t="s">
        <v>4037</v>
      </c>
      <c r="D3393" s="50" t="s">
        <v>1784</v>
      </c>
      <c r="E3393" s="18" t="s">
        <v>4246</v>
      </c>
      <c r="F3393" s="20"/>
      <c r="G3393" s="18" t="s">
        <v>2063</v>
      </c>
      <c r="H3393" s="23" t="str">
        <f>IF(RIGHT(G3393,1)="M", LEFT(G3393,LEN(G3393)-1), G3393)</f>
        <v>HM803</v>
      </c>
      <c r="I3393" s="23" t="str">
        <f>IF(RIGHT(G3393,1)="M","M","Non-M")</f>
        <v>M</v>
      </c>
      <c r="J3393" s="29"/>
    </row>
    <row r="3394" spans="1:10" ht="15" customHeight="1">
      <c r="A3394" s="17" t="s">
        <v>4254</v>
      </c>
      <c r="B3394" s="18" t="s">
        <v>2723</v>
      </c>
      <c r="C3394" s="18" t="s">
        <v>4037</v>
      </c>
      <c r="D3394" s="50" t="s">
        <v>1784</v>
      </c>
      <c r="E3394" s="18" t="s">
        <v>4246</v>
      </c>
      <c r="F3394" s="20"/>
      <c r="G3394" s="18" t="s">
        <v>804</v>
      </c>
      <c r="H3394" s="23" t="str">
        <f>IF(RIGHT(G3394,1)="M", LEFT(G3394,LEN(G3394)-1), G3394)</f>
        <v>HM506</v>
      </c>
      <c r="I3394" s="23" t="str">
        <f>IF(RIGHT(G3394,1)="M","M","Non-M")</f>
        <v>M</v>
      </c>
      <c r="J3394" s="29"/>
    </row>
    <row r="3395" spans="1:10" ht="15" customHeight="1">
      <c r="A3395" s="17" t="s">
        <v>4255</v>
      </c>
      <c r="B3395" s="18" t="s">
        <v>2723</v>
      </c>
      <c r="C3395" s="18" t="s">
        <v>4037</v>
      </c>
      <c r="D3395" s="50" t="s">
        <v>1784</v>
      </c>
      <c r="E3395" s="18" t="s">
        <v>4246</v>
      </c>
      <c r="F3395" s="20"/>
      <c r="G3395" s="18" t="s">
        <v>1780</v>
      </c>
      <c r="H3395" s="23" t="str">
        <f>IF(RIGHT(G3395,1)="M", LEFT(G3395,LEN(G3395)-1), G3395)</f>
        <v>JS400</v>
      </c>
      <c r="I3395" s="23" t="str">
        <f>IF(RIGHT(G3395,1)="M","M","Non-M")</f>
        <v>Non-M</v>
      </c>
      <c r="J3395" s="29"/>
    </row>
    <row r="3396" spans="1:10" ht="15" customHeight="1">
      <c r="A3396" s="17" t="s">
        <v>4256</v>
      </c>
      <c r="B3396" s="18" t="s">
        <v>2723</v>
      </c>
      <c r="C3396" s="18" t="s">
        <v>4037</v>
      </c>
      <c r="D3396" s="50" t="s">
        <v>1784</v>
      </c>
      <c r="E3396" s="18" t="s">
        <v>4246</v>
      </c>
      <c r="F3396" s="20"/>
      <c r="G3396" s="18" t="s">
        <v>1767</v>
      </c>
      <c r="H3396" s="23" t="str">
        <f>IF(RIGHT(G3396,1)="M", LEFT(G3396,LEN(G3396)-1), G3396)</f>
        <v>JS105</v>
      </c>
      <c r="I3396" s="23" t="str">
        <f>IF(RIGHT(G3396,1)="M","M","Non-M")</f>
        <v>Non-M</v>
      </c>
      <c r="J3396" s="29"/>
    </row>
    <row r="3397" spans="1:10" ht="15" customHeight="1">
      <c r="A3397" s="17" t="s">
        <v>4257</v>
      </c>
      <c r="B3397" s="18" t="s">
        <v>2723</v>
      </c>
      <c r="C3397" s="18" t="s">
        <v>4037</v>
      </c>
      <c r="D3397" s="50" t="s">
        <v>1784</v>
      </c>
      <c r="E3397" s="18" t="s">
        <v>4246</v>
      </c>
      <c r="F3397" s="20"/>
      <c r="G3397" s="18" t="s">
        <v>160</v>
      </c>
      <c r="H3397" s="23" t="str">
        <f>IF(RIGHT(G3397,1)="M", LEFT(G3397,LEN(G3397)-1), G3397)</f>
        <v>JS124</v>
      </c>
      <c r="I3397" s="23" t="str">
        <f>IF(RIGHT(G3397,1)="M","M","Non-M")</f>
        <v>Non-M</v>
      </c>
      <c r="J3397" s="29"/>
    </row>
    <row r="3398" spans="1:10" ht="15" customHeight="1">
      <c r="A3398" s="17" t="s">
        <v>4258</v>
      </c>
      <c r="B3398" s="18" t="s">
        <v>2723</v>
      </c>
      <c r="C3398" s="18" t="s">
        <v>4037</v>
      </c>
      <c r="D3398" s="50" t="s">
        <v>1879</v>
      </c>
      <c r="E3398" s="18" t="s">
        <v>3882</v>
      </c>
      <c r="F3398" s="20"/>
      <c r="G3398" s="18" t="s">
        <v>578</v>
      </c>
      <c r="H3398" s="23" t="str">
        <f>IF(RIGHT(G3398,1)="M", LEFT(G3398,LEN(G3398)-1), G3398)</f>
        <v>PK205</v>
      </c>
      <c r="I3398" s="23" t="str">
        <f>IF(RIGHT(G3398,1)="M","M","Non-M")</f>
        <v>Non-M</v>
      </c>
      <c r="J3398" s="29"/>
    </row>
    <row r="3399" spans="1:10" ht="15" customHeight="1">
      <c r="A3399" s="17" t="s">
        <v>4259</v>
      </c>
      <c r="B3399" s="18" t="s">
        <v>2723</v>
      </c>
      <c r="C3399" s="18" t="s">
        <v>4037</v>
      </c>
      <c r="D3399" s="50" t="s">
        <v>1879</v>
      </c>
      <c r="E3399" s="18" t="s">
        <v>3882</v>
      </c>
      <c r="F3399" s="20"/>
      <c r="G3399" s="18" t="s">
        <v>231</v>
      </c>
      <c r="H3399" s="23" t="str">
        <f>IF(RIGHT(G3399,1)="M", LEFT(G3399,LEN(G3399)-1), G3399)</f>
        <v>DC400</v>
      </c>
      <c r="I3399" s="23" t="str">
        <f>IF(RIGHT(G3399,1)="M","M","Non-M")</f>
        <v>Non-M</v>
      </c>
      <c r="J3399" s="29"/>
    </row>
    <row r="3400" spans="1:10" ht="15" customHeight="1">
      <c r="A3400" s="17" t="s">
        <v>4260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889</v>
      </c>
      <c r="H3400" s="23" t="str">
        <f>IF(RIGHT(G3400,1)="M", LEFT(G3400,LEN(G3400)-1), G3400)</f>
        <v>HM802</v>
      </c>
      <c r="I3400" s="23" t="str">
        <f>IF(RIGHT(G3400,1)="M","M","Non-M")</f>
        <v>M</v>
      </c>
      <c r="J3400" s="29"/>
    </row>
    <row r="3401" spans="1:10" ht="15" customHeight="1">
      <c r="A3401" s="17" t="s">
        <v>4261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4233</v>
      </c>
      <c r="H3401" s="23" t="str">
        <f>IF(RIGHT(G3401,1)="M", LEFT(G3401,LEN(G3401)-1), G3401)</f>
        <v>WB407</v>
      </c>
      <c r="I3401" s="23" t="str">
        <f>IF(RIGHT(G3401,1)="M","M","Non-M")</f>
        <v>Non-M</v>
      </c>
      <c r="J3401" s="29"/>
    </row>
    <row r="3402" spans="1:10" ht="15" customHeight="1">
      <c r="A3402" s="17" t="s">
        <v>4262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584</v>
      </c>
      <c r="H3402" s="23" t="str">
        <f>IF(RIGHT(G3402,1)="M", LEFT(G3402,LEN(G3402)-1), G3402)</f>
        <v>HM509</v>
      </c>
      <c r="I3402" s="23" t="str">
        <f>IF(RIGHT(G3402,1)="M","M","Non-M")</f>
        <v>M</v>
      </c>
      <c r="J3402" s="51"/>
    </row>
    <row r="3403" spans="1:10" ht="15" customHeight="1">
      <c r="A3403" s="17" t="s">
        <v>4263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528</v>
      </c>
      <c r="H3403" s="23" t="str">
        <f>IF(RIGHT(G3403,1)="M", LEFT(G3403,LEN(G3403)-1), G3403)</f>
        <v>DC100</v>
      </c>
      <c r="I3403" s="23" t="str">
        <f>IF(RIGHT(G3403,1)="M","M","Non-M")</f>
        <v>Non-M</v>
      </c>
      <c r="J3403" s="51"/>
    </row>
    <row r="3404" spans="1:10" ht="15" customHeight="1">
      <c r="A3404" s="17" t="s">
        <v>4264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175</v>
      </c>
      <c r="H3404" s="23" t="str">
        <f>IF(RIGHT(G3404,1)="M", LEFT(G3404,LEN(G3404)-1), G3404)</f>
        <v>DC200</v>
      </c>
      <c r="I3404" s="23" t="str">
        <f>IF(RIGHT(G3404,1)="M","M","Non-M")</f>
        <v>Non-M</v>
      </c>
      <c r="J3404" s="51"/>
    </row>
    <row r="3405" spans="1:10" ht="15" customHeight="1">
      <c r="A3405" s="17" t="s">
        <v>4265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231</v>
      </c>
      <c r="H3405" s="23" t="str">
        <f>IF(RIGHT(G3405,1)="M", LEFT(G3405,LEN(G3405)-1), G3405)</f>
        <v>DC400</v>
      </c>
      <c r="I3405" s="23" t="str">
        <f>IF(RIGHT(G3405,1)="M","M","Non-M")</f>
        <v>Non-M</v>
      </c>
      <c r="J3405" s="51"/>
    </row>
    <row r="3406" spans="1:10" ht="15" customHeight="1">
      <c r="A3406" s="17" t="s">
        <v>4266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1805</v>
      </c>
      <c r="H3406" s="23" t="str">
        <f>IF(RIGHT(G3406,1)="M", LEFT(G3406,LEN(G3406)-1), G3406)</f>
        <v>PB214</v>
      </c>
      <c r="I3406" s="23" t="str">
        <f>IF(RIGHT(G3406,1)="M","M","Non-M")</f>
        <v>Non-M</v>
      </c>
      <c r="J3406" s="51"/>
    </row>
    <row r="3407" spans="1:10" ht="15" customHeight="1">
      <c r="A3407" s="17" t="s">
        <v>4267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1780</v>
      </c>
      <c r="H3407" s="23" t="str">
        <f>IF(RIGHT(G3407,1)="M", LEFT(G3407,LEN(G3407)-1), G3407)</f>
        <v>JS400</v>
      </c>
      <c r="I3407" s="23" t="str">
        <f>IF(RIGHT(G3407,1)="M","M","Non-M")</f>
        <v>Non-M</v>
      </c>
      <c r="J3407" s="51"/>
    </row>
    <row r="3408" spans="1:10" ht="15" customHeight="1">
      <c r="A3408" s="17" t="s">
        <v>4268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1767</v>
      </c>
      <c r="H3408" s="23" t="str">
        <f>IF(RIGHT(G3408,1)="M", LEFT(G3408,LEN(G3408)-1), G3408)</f>
        <v>JS105</v>
      </c>
      <c r="I3408" s="23" t="str">
        <f>IF(RIGHT(G3408,1)="M","M","Non-M")</f>
        <v>Non-M</v>
      </c>
      <c r="J3408" s="51"/>
    </row>
    <row r="3409" spans="1:10" ht="15" customHeight="1">
      <c r="A3409" s="17" t="s">
        <v>4269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160</v>
      </c>
      <c r="H3409" s="23" t="str">
        <f>IF(RIGHT(G3409,1)="M", LEFT(G3409,LEN(G3409)-1), G3409)</f>
        <v>JS124</v>
      </c>
      <c r="I3409" s="23" t="str">
        <f>IF(RIGHT(G3409,1)="M","M","Non-M")</f>
        <v>Non-M</v>
      </c>
      <c r="J3409" s="51"/>
    </row>
    <row r="3410" spans="1:10" ht="15" customHeight="1">
      <c r="A3410" s="17" t="s">
        <v>4270</v>
      </c>
      <c r="B3410" s="18" t="s">
        <v>2723</v>
      </c>
      <c r="C3410" s="18" t="s">
        <v>4037</v>
      </c>
      <c r="D3410" s="50" t="s">
        <v>1879</v>
      </c>
      <c r="E3410" s="18" t="s">
        <v>4246</v>
      </c>
      <c r="F3410" s="20"/>
      <c r="G3410" s="18" t="s">
        <v>578</v>
      </c>
      <c r="H3410" s="23" t="str">
        <f>IF(RIGHT(G3410,1)="M", LEFT(G3410,LEN(G3410)-1), G3410)</f>
        <v>PK205</v>
      </c>
      <c r="I3410" s="23" t="str">
        <f>IF(RIGHT(G3410,1)="M","M","Non-M")</f>
        <v>Non-M</v>
      </c>
      <c r="J3410" s="51"/>
    </row>
    <row r="3411" spans="1:10" ht="15" customHeight="1">
      <c r="A3411" s="17" t="s">
        <v>4271</v>
      </c>
      <c r="B3411" s="18" t="s">
        <v>2723</v>
      </c>
      <c r="C3411" s="18" t="s">
        <v>4037</v>
      </c>
      <c r="D3411" s="50" t="s">
        <v>1879</v>
      </c>
      <c r="E3411" s="18" t="s">
        <v>4246</v>
      </c>
      <c r="F3411" s="20"/>
      <c r="G3411" s="18" t="s">
        <v>231</v>
      </c>
      <c r="H3411" s="23" t="str">
        <f t="shared" ref="H3411:H3420" si="416">IF(RIGHT(G3411,1)="M", LEFT(G3411,LEN(G3411)-1), G3411)</f>
        <v>DC400</v>
      </c>
      <c r="I3411" s="23" t="str">
        <f t="shared" ref="I3411:I3420" si="417">IF(RIGHT(G3411,1)="M","M","Non-M")</f>
        <v>Non-M</v>
      </c>
      <c r="J3411" s="51"/>
    </row>
    <row r="3412" spans="1:10" ht="15" customHeight="1">
      <c r="A3412" s="17" t="s">
        <v>4272</v>
      </c>
      <c r="B3412" s="18" t="s">
        <v>2723</v>
      </c>
      <c r="C3412" s="18" t="s">
        <v>4037</v>
      </c>
      <c r="D3412" s="50" t="s">
        <v>1879</v>
      </c>
      <c r="E3412" s="18" t="s">
        <v>4246</v>
      </c>
      <c r="F3412" s="20"/>
      <c r="G3412" s="18" t="s">
        <v>889</v>
      </c>
      <c r="H3412" s="23" t="str">
        <f t="shared" si="416"/>
        <v>HM802</v>
      </c>
      <c r="I3412" s="23" t="str">
        <f t="shared" si="417"/>
        <v>M</v>
      </c>
      <c r="J3412" s="51"/>
    </row>
    <row r="3413" spans="1:10" ht="15" customHeight="1">
      <c r="A3413" s="17" t="s">
        <v>4273</v>
      </c>
      <c r="B3413" s="18" t="s">
        <v>2723</v>
      </c>
      <c r="C3413" s="18" t="s">
        <v>4037</v>
      </c>
      <c r="D3413" s="50" t="s">
        <v>1879</v>
      </c>
      <c r="E3413" s="18" t="s">
        <v>4246</v>
      </c>
      <c r="F3413" s="20"/>
      <c r="G3413" s="18" t="s">
        <v>4233</v>
      </c>
      <c r="H3413" s="23" t="str">
        <f t="shared" si="416"/>
        <v>WB407</v>
      </c>
      <c r="I3413" s="23" t="str">
        <f t="shared" si="417"/>
        <v>Non-M</v>
      </c>
      <c r="J3413" s="51"/>
    </row>
    <row r="3414" spans="1:10" ht="15" customHeight="1">
      <c r="A3414" s="17" t="s">
        <v>4274</v>
      </c>
      <c r="B3414" s="18" t="s">
        <v>2723</v>
      </c>
      <c r="C3414" s="18" t="s">
        <v>4037</v>
      </c>
      <c r="D3414" s="50" t="s">
        <v>1879</v>
      </c>
      <c r="E3414" s="18" t="s">
        <v>4246</v>
      </c>
      <c r="F3414" s="20"/>
      <c r="G3414" s="18" t="s">
        <v>584</v>
      </c>
      <c r="H3414" s="23" t="str">
        <f t="shared" si="416"/>
        <v>HM509</v>
      </c>
      <c r="I3414" s="23" t="str">
        <f t="shared" si="417"/>
        <v>M</v>
      </c>
      <c r="J3414" s="51"/>
    </row>
    <row r="3415" spans="1:10" ht="15" customHeight="1">
      <c r="A3415" s="17" t="s">
        <v>4275</v>
      </c>
      <c r="B3415" s="18" t="s">
        <v>2723</v>
      </c>
      <c r="C3415" s="18" t="s">
        <v>4037</v>
      </c>
      <c r="D3415" s="50" t="s">
        <v>1879</v>
      </c>
      <c r="E3415" s="18" t="s">
        <v>4246</v>
      </c>
      <c r="F3415" s="20"/>
      <c r="G3415" s="18" t="s">
        <v>528</v>
      </c>
      <c r="H3415" s="23" t="str">
        <f t="shared" si="416"/>
        <v>DC100</v>
      </c>
      <c r="I3415" s="23" t="str">
        <f t="shared" si="417"/>
        <v>Non-M</v>
      </c>
      <c r="J3415" s="51"/>
    </row>
    <row r="3416" spans="1:10" ht="15" customHeight="1">
      <c r="A3416" s="17" t="s">
        <v>4276</v>
      </c>
      <c r="B3416" s="18" t="s">
        <v>2723</v>
      </c>
      <c r="C3416" s="18" t="s">
        <v>4037</v>
      </c>
      <c r="D3416" s="50" t="s">
        <v>1879</v>
      </c>
      <c r="E3416" s="18" t="s">
        <v>4246</v>
      </c>
      <c r="F3416" s="20"/>
      <c r="G3416" s="18" t="s">
        <v>175</v>
      </c>
      <c r="H3416" s="23" t="str">
        <f t="shared" si="416"/>
        <v>DC200</v>
      </c>
      <c r="I3416" s="23" t="str">
        <f t="shared" si="417"/>
        <v>Non-M</v>
      </c>
      <c r="J3416" s="51"/>
    </row>
    <row r="3417" spans="1:10" ht="15" customHeight="1">
      <c r="A3417" s="17" t="s">
        <v>4277</v>
      </c>
      <c r="B3417" s="18" t="s">
        <v>2723</v>
      </c>
      <c r="C3417" s="18" t="s">
        <v>4037</v>
      </c>
      <c r="D3417" s="50" t="s">
        <v>1879</v>
      </c>
      <c r="E3417" s="18" t="s">
        <v>4246</v>
      </c>
      <c r="F3417" s="20"/>
      <c r="G3417" s="18" t="s">
        <v>231</v>
      </c>
      <c r="H3417" s="23" t="str">
        <f t="shared" si="416"/>
        <v>DC400</v>
      </c>
      <c r="I3417" s="23" t="str">
        <f t="shared" si="417"/>
        <v>Non-M</v>
      </c>
      <c r="J3417" s="51"/>
    </row>
    <row r="3418" spans="1:10" ht="15" customHeight="1">
      <c r="A3418" s="17" t="s">
        <v>4278</v>
      </c>
      <c r="B3418" s="18" t="s">
        <v>2723</v>
      </c>
      <c r="C3418" s="18" t="s">
        <v>4037</v>
      </c>
      <c r="D3418" s="50" t="s">
        <v>1879</v>
      </c>
      <c r="E3418" s="18" t="s">
        <v>4246</v>
      </c>
      <c r="F3418" s="20"/>
      <c r="G3418" s="18" t="s">
        <v>1805</v>
      </c>
      <c r="H3418" s="23" t="str">
        <f t="shared" si="416"/>
        <v>PB214</v>
      </c>
      <c r="I3418" s="23" t="str">
        <f t="shared" si="417"/>
        <v>Non-M</v>
      </c>
      <c r="J3418" s="51"/>
    </row>
    <row r="3419" spans="1:10" ht="15" customHeight="1">
      <c r="A3419" s="17" t="s">
        <v>4279</v>
      </c>
      <c r="B3419" s="18" t="s">
        <v>2723</v>
      </c>
      <c r="C3419" s="18" t="s">
        <v>4037</v>
      </c>
      <c r="D3419" s="50" t="s">
        <v>1879</v>
      </c>
      <c r="E3419" s="18" t="s">
        <v>4246</v>
      </c>
      <c r="F3419" s="20"/>
      <c r="G3419" s="18" t="s">
        <v>1780</v>
      </c>
      <c r="H3419" s="23" t="str">
        <f t="shared" si="416"/>
        <v>JS400</v>
      </c>
      <c r="I3419" s="23" t="str">
        <f t="shared" si="417"/>
        <v>Non-M</v>
      </c>
      <c r="J3419" s="51"/>
    </row>
    <row r="3420" spans="1:10" ht="15" customHeight="1">
      <c r="A3420" s="17" t="s">
        <v>4280</v>
      </c>
      <c r="B3420" s="18" t="s">
        <v>2723</v>
      </c>
      <c r="C3420" s="18" t="s">
        <v>4037</v>
      </c>
      <c r="D3420" s="50" t="s">
        <v>1879</v>
      </c>
      <c r="E3420" s="18" t="s">
        <v>4246</v>
      </c>
      <c r="F3420" s="20"/>
      <c r="G3420" s="18" t="s">
        <v>1767</v>
      </c>
      <c r="H3420" s="23" t="str">
        <f t="shared" si="416"/>
        <v>JS105</v>
      </c>
      <c r="I3420" s="23" t="str">
        <f t="shared" si="417"/>
        <v>Non-M</v>
      </c>
      <c r="J3420" s="51"/>
    </row>
    <row r="3421" spans="1:10" ht="15" customHeight="1">
      <c r="A3421" s="17" t="s">
        <v>4281</v>
      </c>
      <c r="B3421" s="18" t="s">
        <v>2723</v>
      </c>
      <c r="C3421" s="18" t="s">
        <v>4037</v>
      </c>
      <c r="D3421" s="50" t="s">
        <v>1879</v>
      </c>
      <c r="E3421" s="18" t="s">
        <v>4246</v>
      </c>
      <c r="F3421" s="20"/>
      <c r="G3421" s="18" t="s">
        <v>160</v>
      </c>
      <c r="H3421" s="23" t="str">
        <f>IF(RIGHT(G3421,1)="M", LEFT(G3421,LEN(G3421)-1), G3421)</f>
        <v>JS124</v>
      </c>
      <c r="I3421" s="23" t="str">
        <f>IF(RIGHT(G3421,1)="M","M","Non-M")</f>
        <v>Non-M</v>
      </c>
      <c r="J3421" s="51"/>
    </row>
    <row r="3422" spans="1:10" ht="15" customHeight="1">
      <c r="C3422" s="17"/>
      <c r="D3422" s="75"/>
      <c r="J3422" s="76"/>
    </row>
    <row r="3423" spans="1:10" ht="15" customHeight="1">
      <c r="C3423" s="17"/>
      <c r="D3423" s="75"/>
      <c r="J3423" s="76"/>
    </row>
    <row r="3424" spans="1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C4386" s="17"/>
      <c r="D4386" s="75"/>
      <c r="J4386" s="76"/>
    </row>
    <row r="4387" spans="2:10" ht="15" customHeight="1">
      <c r="C4387" s="17"/>
      <c r="D4387" s="75"/>
      <c r="J4387" s="76"/>
    </row>
    <row r="4388" spans="2:10" ht="15" customHeight="1">
      <c r="C4388" s="17"/>
      <c r="D4388" s="75"/>
      <c r="J4388" s="76"/>
    </row>
    <row r="4389" spans="2:10" ht="15" customHeight="1">
      <c r="C4389" s="17"/>
      <c r="D4389" s="75"/>
      <c r="J4389" s="76"/>
    </row>
    <row r="4390" spans="2:10" ht="15" customHeight="1">
      <c r="C4390" s="17"/>
      <c r="D4390" s="75"/>
      <c r="J4390" s="76"/>
    </row>
    <row r="4391" spans="2:10" ht="15" customHeight="1">
      <c r="C4391" s="17"/>
      <c r="D4391" s="75"/>
      <c r="J4391" s="76"/>
    </row>
    <row r="4392" spans="2:10" ht="15" customHeight="1">
      <c r="C4392" s="17"/>
      <c r="D4392" s="75"/>
      <c r="J4392" s="76"/>
    </row>
    <row r="4393" spans="2:10" ht="15" customHeight="1">
      <c r="C4393" s="17"/>
      <c r="D4393" s="75"/>
      <c r="J4393" s="76"/>
    </row>
    <row r="4394" spans="2:10" ht="15" customHeight="1">
      <c r="C4394" s="17"/>
      <c r="D4394" s="75"/>
      <c r="J4394" s="76"/>
    </row>
    <row r="4395" spans="2:10" ht="15" customHeight="1">
      <c r="C4395" s="17"/>
      <c r="D4395" s="75"/>
      <c r="J4395" s="76"/>
    </row>
    <row r="4396" spans="2:10" ht="15" customHeight="1">
      <c r="C4396" s="17"/>
      <c r="D4396" s="75"/>
      <c r="J4396" s="76"/>
    </row>
    <row r="4397" spans="2:10" ht="15" customHeight="1">
      <c r="B4397" s="78"/>
      <c r="C4397" s="78"/>
      <c r="D4397" s="79"/>
      <c r="E4397" s="78"/>
      <c r="F4397" s="80"/>
      <c r="G4397" s="78"/>
      <c r="J4397" s="76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4282</v>
      </c>
      <c r="B2" s="8" t="s">
        <v>4283</v>
      </c>
      <c r="C2" s="8" t="s">
        <v>4284</v>
      </c>
      <c r="D2" s="8" t="s">
        <v>4285</v>
      </c>
      <c r="E2" s="8" t="s">
        <v>4286</v>
      </c>
      <c r="F2" s="8" t="s">
        <v>4287</v>
      </c>
      <c r="G2" s="8" t="s">
        <v>4288</v>
      </c>
      <c r="H2" s="8" t="s">
        <v>4289</v>
      </c>
      <c r="I2" s="41" t="s">
        <v>4290</v>
      </c>
      <c r="J2" s="8" t="s">
        <v>4291</v>
      </c>
      <c r="K2" s="8" t="s">
        <v>4292</v>
      </c>
      <c r="L2" s="37"/>
      <c r="T2" s="44" t="s">
        <v>4293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4294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4295</v>
      </c>
      <c r="K3" s="38"/>
      <c r="L3" s="38"/>
      <c r="T3" s="46" t="s">
        <v>4296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4294</v>
      </c>
      <c r="E4" s="10">
        <v>0.1234</v>
      </c>
      <c r="F4" s="10" t="s">
        <v>4297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4298</v>
      </c>
      <c r="J4" s="10" t="s">
        <v>4295</v>
      </c>
      <c r="K4" s="38"/>
      <c r="L4" s="38"/>
      <c r="T4" s="46" t="s">
        <v>4299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4294</v>
      </c>
      <c r="E5" s="10" t="s">
        <v>518</v>
      </c>
      <c r="F5" s="10" t="s">
        <v>4300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4295</v>
      </c>
      <c r="K5" s="38"/>
      <c r="L5" s="38"/>
      <c r="T5" s="46" t="s">
        <v>4301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4294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4295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4294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4302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4294</v>
      </c>
      <c r="E8" s="10">
        <v>4.7199999999999999E-2</v>
      </c>
      <c r="F8" s="10" t="s">
        <v>4303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4298</v>
      </c>
      <c r="J8" s="10" t="s">
        <v>4304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4294</v>
      </c>
      <c r="E9" s="10">
        <v>0.1401</v>
      </c>
      <c r="F9" s="10" t="s">
        <v>4303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4298</v>
      </c>
      <c r="J9" s="10" t="s">
        <v>4295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4294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4294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4294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4294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4294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4294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4294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4294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4294</v>
      </c>
      <c r="E18" s="10">
        <v>0.1177</v>
      </c>
      <c r="F18" s="10" t="s">
        <v>4303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4295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4294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4294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4294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4294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4298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4298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4298</v>
      </c>
      <c r="E25" s="10">
        <v>0.1177</v>
      </c>
      <c r="F25" s="10" t="s">
        <v>4303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4298</v>
      </c>
      <c r="J25" s="10" t="s">
        <v>4295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4298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4298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4298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4298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4298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4298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4298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4298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4298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4298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4298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4298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4298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4298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4298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4298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4298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4298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4298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4298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4298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4298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4298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4298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4298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4298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4298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4298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4298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4298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4298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4298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4298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4298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4298</v>
      </c>
      <c r="E60" s="10">
        <v>0</v>
      </c>
      <c r="F60" s="10" t="s">
        <v>4305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4298</v>
      </c>
      <c r="J60" s="10" t="s">
        <v>4295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4298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4298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4298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4298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4298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4298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4298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4298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4298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4298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4298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4298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4298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4298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4298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4298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4298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4298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4298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4298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4298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4298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4298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4298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4298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4298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4298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4298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4298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4298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4298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4298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4298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4298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4298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4298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4298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4298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4298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4298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4298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4298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4298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4298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4298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4298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4298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4298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4298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4298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4298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4298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4298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4298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4298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4298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4298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4298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4298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4298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4298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4298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4298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4298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4298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4298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4298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4298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4298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4298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4298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4298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4298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4298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4298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4298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4298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4298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4298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4298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4298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4298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4298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4298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4298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4298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4298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4298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4298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4298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4298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4295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4298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4298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4298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4298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4298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4298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4298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4298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4298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4298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4298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4298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4298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4298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4298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4298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4298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4298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4298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4298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4298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4298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4298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4298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4298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4298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4298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4298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4298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4298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4298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4298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4298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4298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4298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4298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4298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4298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4306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4307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4308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4309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4310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4311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4312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4313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4314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4315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4316</v>
      </c>
      <c r="D404">
        <v>44</v>
      </c>
    </row>
    <row r="405" spans="2:4">
      <c r="B405" t="s">
        <v>4317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4318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4317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4319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4320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4321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4322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4323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4324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4325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4326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4327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4328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4329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4330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4331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4332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4333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4334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4336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4337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4338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4339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4340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4341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4342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4343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4344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4345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4346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4347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4348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4349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4350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4351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4352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4353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4354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4355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4356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4357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4358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4359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4360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4361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4362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4363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4364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4365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4366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4367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4368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4369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4370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2026-08-24T20:45:08Z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