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37" documentId="13_ncr:1_{7EF57DF4-89AE-8C42-9C9C-3682908C3E34}" xr6:coauthVersionLast="47" xr6:coauthVersionMax="47" xr10:uidLastSave="{E6A57BF1-29B7-48DB-AD11-D3E41C4FFB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4" i="5"/>
  <c r="H3585" i="5"/>
  <c r="H3586" i="5"/>
  <c r="H3587" i="5"/>
  <c r="H3588" i="5"/>
  <c r="H3589" i="5"/>
  <c r="H3590" i="5"/>
  <c r="H3591" i="5"/>
  <c r="I3584" i="5"/>
  <c r="I3585" i="5"/>
  <c r="I3586" i="5"/>
  <c r="I3587" i="5"/>
  <c r="I3588" i="5"/>
  <c r="I3589" i="5"/>
  <c r="I3590" i="5"/>
  <c r="I3591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<sst xmlns="http://schemas.openxmlformats.org/spreadsheetml/2006/main" count="23172" uniqueCount="4584">
  <si>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</si>
  <si>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</si>
  <si>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</si>
  <si>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</si>
  <si>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</si>
  <si>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</si>
  <si>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</si>
  <si>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</si>
  <si>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</si>
  <si>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</si>
  <si>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</si>
  <si>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</si>
  <si>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</si>
  <si>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</si>
  <si>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</si>
  <si>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</si>
  <si>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</si>
  <si>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</si>
  <si>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</si>
  <si>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</si>
  <si>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</si>
  <si>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</si>
  <si>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</si>
  <si>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</si>
  <si>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</si>
  <si>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</si>
  <si>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</si>
  <si>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</si>
  <si>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</si>
  <si>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</si>
  <si>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</si>
  <si>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</si>
  <si>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</si>
  <si>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</si>
  <si>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</si>
  <si>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</si>
  <si>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</si>
  <si>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</si>
  <si>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</si>
  <si>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</si>
  <si>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</si>
  <si>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</si>
  <si>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</si>
  <si>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</si>
  <si>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</si>
  <si>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</si>
  <si>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</si>
  <si>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</si>
  <si>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</si>
  <si>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</si>
  <si>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</si>
  <si>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</si>
  <si>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</si>
  <si>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</si>
  <si>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</si>
  <si>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</si>
  <si>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</si>
  <si>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</si>
  <si>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</si>
  <si>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</si>
  <si>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</si>
  <si>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</si>
  <si>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</si>
  <si>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</si>
  <si>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</si>
  <si>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</si>
  <si>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</si>
  <si>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</si>
  <si>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</si>
  <si>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</si>
  <si>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</si>
  <si>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</si>
  <si>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</si>
  <si>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</si>
  <si>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</si>
  <si>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</si>
  <si>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</si>
  <si>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</si>
  <si>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</si>
  <si>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</si>
  <si>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</si>
  <si>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</si>
  <si>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</si>
  <si>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</si>
  <si>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</si>
  <si>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</si>
  <si>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</si>
  <si>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</si>
  <si>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</si>
  <si>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</si>
  <si>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</si>
  <si>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</si>
  <si>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</si>
  <si>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</si>
  <si>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</si>
  <si>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</si>
  <si>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</si>
  <si>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</si>
  <si>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</si>
  <si>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</si>
  <si>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</si>
  <si>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</si>
  <si>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</si>
  <si>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</si>
  <si>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</si>
  <si>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</si>
  <si>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</si>
  <si>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</si>
  <si>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</si>
  <si>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</si>
  <si>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</si>
  <si>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</si>
  <si>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</si>
  <si>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</si>
  <si>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</si>
  <si>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</si>
  <si>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</si>
  <si>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</si>
  <si>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</si>
  <si>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</si>
  <si>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</si>
  <si>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</si>
  <si>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</si>
  <si>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</si>
  <si>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</si>
  <si>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</si>
  <si>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</si>
  <si>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</si>
  <si>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</si>
  <si>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</si>
  <si>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</si>
  <si>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</si>
  <si>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</si>
  <si>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</si>
  <si>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</si>
  <si>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</si>
  <si>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</si>
  <si>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</si>
  <si>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</si>
  <si>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</si>
  <si>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</si>
  <si>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</si>
  <si>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</si>
  <si>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</si>
  <si>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</si>
  <si>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</si>
  <si>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</si>
  <si>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</si>
  <si>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</si>
  <si>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</si>
  <si>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</si>
  <si>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</si>
  <si>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</si>
  <si>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</si>
  <si>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</si>
  <si>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</si>
  <si>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</si>
  <si>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</si>
  <si>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</si>
  <si>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</si>
  <si>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</si>
  <si>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</si>
  <si>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</si>
  <si>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</si>
  <si>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</si>
  <si>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</si>
  <si>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</si>
  <si>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</si>
  <si>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</si>
  <si>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</si>
  <si>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</si>
  <si>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</si>
  <si>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</si>
  <si>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</si>
  <si>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</si>
  <si>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</si>
  <si>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</si>
  <si>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</si>
  <si>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</si>
  <si>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</si>
  <si>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</si>
  <si>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</si>
  <si>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</si>
  <si>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</si>
  <si>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</si>
  <si>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</si>
  <si>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</si>
  <si>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</si>
  <si>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</si>
  <si>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</si>
  <si>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</si>
  <si>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</si>
  <si>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</si>
  <si>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</si>
  <si>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</si>
  <si>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</si>
  <si>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</si>
  <si>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</si>
  <si>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</si>
  <si>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</si>
  <si>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</si>
  <si>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</si>
  <si>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</si>
  <si>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</si>
  <si>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</si>
  <si>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</si>
  <si>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</si>
  <si>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</si>
  <si>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</si>
  <si>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</si>
  <si>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</si>
  <si>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</si>
  <si>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</si>
  <si>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</si>
  <si>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</si>
  <si>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</si>
  <si>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</si>
  <si>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</si>
  <si>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</si>
  <si>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</si>
  <si>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</si>
  <si>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</si>
  <si>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</si>
  <si>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</si>
  <si>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</si>
  <si>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</si>
  <si>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</si>
  <si>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</si>
  <si>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</si>
  <si>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</si>
  <si>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</si>
  <si>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</si>
  <si>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</si>
  <si>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</si>
  <si>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</si>
  <si>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</si>
  <si>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</si>
  <si>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</si>
  <si>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</si>
  <si>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</si>
  <si>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</si>
  <si>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</si>
  <si>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</si>
  <si>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</si>
  <si>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</si>
  <si>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</si>
  <si>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</si>
  <si>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</si>
  <si>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</si>
  <si>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</si>
  <si>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</si>
  <si>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</si>
  <si>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</si>
  <si>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</si>
  <si>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</si>
  <si>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</si>
  <si>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</si>
  <si>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</si>
  <si>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</si>
  <si>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</si>
  <si>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</si>
  <si>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</si>
  <si>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</si>
  <si>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</si>
  <si>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</si>
  <si>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</si>
  <si>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</si>
  <si>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</si>
  <si>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</si>
  <si>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</si>
  <si>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</si>
  <si>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</si>
  <si>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</si>
  <si>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</si>
  <si>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</si>
  <si>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</si>
  <si>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</si>
  <si>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</si>
  <si>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</si>
  <si>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</si>
  <si>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</si>
  <si>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</si>
  <si>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</si>
  <si>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</si>
  <si>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</si>
  <si>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</si>
  <si>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</si>
  <si>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</si>
  <si>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</si>
  <si>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</si>
  <si>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</si>
  <si>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</si>
  <si>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</si>
  <si>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</si>
  <si>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</si>
  <si>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</si>
  <si>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</si>
  <si>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</si>
  <si>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</si>
  <si>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</si>
  <si>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</si>
  <si>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</si>
  <si>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</si>
  <si>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</si>
  <si>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</si>
  <si>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</si>
  <si>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</si>
  <si>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</si>
  <si>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</si>
  <si>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</si>
  <si>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</si>
  <si>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</si>
  <si>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</si>
  <si>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</si>
  <si>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</si>
  <si>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</si>
  <si>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</si>
  <si>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</si>
  <si>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</si>
  <si>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</si>
  <si>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</si>
  <si>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</si>
  <si>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</si>
  <si>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</si>
  <si>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</si>
  <si>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</si>
  <si>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</si>
  <si>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</si>
  <si>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</si>
  <si>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</si>
  <si>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</si>
  <si>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</si>
  <si>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</si>
  <si>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</si>
  <si>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</si>
  <si>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</si>
  <si>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</si>
  <si>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</si>
  <si>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</si>
  <si>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</si>
  <si>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</si>
  <si>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</si>
  <si>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</si>
  <si>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</si>
  <si>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</si>
  <si>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</si>
  <si>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</si>
  <si>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</si>
  <si>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</si>
  <si>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</si>
  <si>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</si>
  <si>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</si>
  <si>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</si>
  <si>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</si>
  <si>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</si>
  <si>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</si>
  <si>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</si>
  <si>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</si>
  <si>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</si>
  <si>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</si>
  <si>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</si>
  <si>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</si>
  <si>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</si>
  <si>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</si>
  <si>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</si>
  <si>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</si>
  <si>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</si>
  <si>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</si>
  <si>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</si>
  <si>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</si>
  <si>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</si>
  <si>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</si>
  <si>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</si>
  <si>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</si>
  <si>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</si>
  <si>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</si>
  <si>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</si>
  <si>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</si>
  <si>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</si>
  <si>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</si>
  <si>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</si>
  <si>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</si>
  <si>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</si>
  <si>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</si>
  <si>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</si>
  <si>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</si>
  <si>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</si>
  <si>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</si>
  <si>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</si>
  <si>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</si>
  <si>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</si>
  <si>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</si>
  <si>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</si>
  <si>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</si>
  <si>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</si>
  <si>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</si>
  <si>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</si>
  <si>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</si>
  <si>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</si>
  <si>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</si>
  <si>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</si>
  <si>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</si>
  <si>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</si>
  <si>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</si>
  <si>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</si>
  <si>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</si>
  <si>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</si>
  <si>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</si>
  <si>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</si>
  <si>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</si>
  <si>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</si>
  <si>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</si>
  <si>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</si>
  <si>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</si>
  <si>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</si>
  <si>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</si>
  <si>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</si>
  <si>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</si>
  <si>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</si>
  <si>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</si>
  <si>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</si>
  <si>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</si>
  <si>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</si>
  <si>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</si>
  <si>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</si>
  <si>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</si>
  <si>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</si>
  <si>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</si>
  <si>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</si>
  <si>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</si>
  <si>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</si>
  <si>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</si>
  <si>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</si>
  <si>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</si>
  <si>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</si>
  <si>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</si>
  <si>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</si>
  <si>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</si>
  <si>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</si>
  <si>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</si>
  <si>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</si>
  <si>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</si>
  <si>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</si>
  <si>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</si>
  <si>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</si>
  <si>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</si>
  <si>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</si>
  <si>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</si>
  <si>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</si>
  <si>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</si>
  <si>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</si>
  <si>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</si>
  <si>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</si>
  <si>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</si>
  <si>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</si>
  <si>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</si>
  <si>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</si>
  <si>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</si>
  <si>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</si>
  <si>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</si>
  <si>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</si>
  <si>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</si>
  <si>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</si>
  <si>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</si>
  <si>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</si>
  <si>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</si>
  <si>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</si>
  <si>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</si>
  <si>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</si>
  <si>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</si>
  <si>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</si>
  <si>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</si>
  <si>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</si>
  <si>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</si>
  <si>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</si>
  <si>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</si>
  <si>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</si>
  <si>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</si>
  <si>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</si>
  <si>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</si>
  <si>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</si>
  <si>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</si>
  <si>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</si>
  <si>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</si>
  <si>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</si>
  <si>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</si>
  <si>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</si>
  <si>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</si>
  <si>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</si>
  <si>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</si>
  <si>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</si>
  <si>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</si>
  <si>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</si>
  <si>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</si>
  <si>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</si>
  <si>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</si>
  <si>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</si>
  <si>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</si>
  <si>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</si>
  <si>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</si>
  <si>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</si>
  <si>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</si>
  <si>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</si>
  <si>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</si>
  <si>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</si>
  <si>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</si>
  <si>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</si>
  <si>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</si>
  <si>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</si>
  <si>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</si>
  <si>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</si>
  <si>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</si>
  <si>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</si>
  <si>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</si>
  <si>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</si>
  <si>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</si>
  <si>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</si>
  <si>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</si>
  <si>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</si>
  <si>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</si>
  <si>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</si>
  <si>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</si>
  <si>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</si>
  <si>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</si>
  <si>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</si>
  <si>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</si>
  <si>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</si>
  <si>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</si>
  <si>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</si>
  <si>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</si>
  <si>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</si>
  <si>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</si>
  <si>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</si>
  <si>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</si>
  <si>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</si>
  <si>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</si>
  <si>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</si>
  <si>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</si>
  <si>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</si>
  <si>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</si>
  <si>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</si>
  <si>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</si>
  <si>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</si>
  <si>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</si>
  <si>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</si>
  <si>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</si>
  <si>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</si>
  <si>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</si>
  <si>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</si>
  <si>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</si>
  <si>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</si>
  <si>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</si>
  <si>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</si>
  <si>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</si>
  <si>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</si>
  <si>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</si>
  <si>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</si>
  <si>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</si>
  <si>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</si>
  <si>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</si>
  <si>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</si>
  <si>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</si>
  <si>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</si>
  <si>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</si>
  <si>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</si>
  <si>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</si>
  <si>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</si>
  <si>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</si>
  <si>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</si>
  <si>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</si>
  <si>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</si>
  <si>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</si>
  <si>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</si>
  <si>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</si>
  <si>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</si>
  <si>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</si>
  <si>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</si>
  <si>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</si>
  <si>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</si>
  <si>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</si>
  <si>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</si>
  <si>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</si>
  <si>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</si>
  <si>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</si>
  <si>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</si>
  <si>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</si>
  <si>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</si>
  <si>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</si>
  <si>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</si>
  <si>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</si>
  <si>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</si>
  <si>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</si>
  <si>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</si>
  <si>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</si>
  <si>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</si>
  <si>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</si>
  <si>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</si>
  <si>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</si>
  <si>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</si>
  <si>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</si>
  <si>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</si>
  <si>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</si>
  <si>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</si>
  <si>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</si>
  <si>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</si>
  <si>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</si>
  <si>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</si>
  <si>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</si>
  <si>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</si>
  <si>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</si>
  <si>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</si>
  <si>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</si>
  <si>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</si>
  <si>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</si>
  <si>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</si>
  <si>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</si>
  <si>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</si>
  <si>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</si>
  <si>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</si>
  <si>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</si>
  <si>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</si>
  <si>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</si>
  <si>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</si>
  <si>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</si>
  <si>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</si>
  <si>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</si>
  <si>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</si>
  <si>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</si>
  <si>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</si>
  <si>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</si>
  <si>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</si>
  <si>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</si>
  <si>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</si>
  <si>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</si>
  <si>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</si>
  <si>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</si>
  <si>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</si>
  <si>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</si>
  <si>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</si>
  <si>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</si>
  <si>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</si>
  <si>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</si>
  <si>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</si>
  <si>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</si>
  <si>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</si>
  <si>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</si>
  <si>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</si>
  <si>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</si>
  <si>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</si>
  <si>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</si>
  <si>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</si>
  <si>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</si>
  <si>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</si>
  <si>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</si>
  <si>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</si>
  <si>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</si>
  <si>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</si>
  <si>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</si>
  <si>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</si>
  <si>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</si>
  <si>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</si>
  <si>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</si>
  <si>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</si>
  <si>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</si>
  <si>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</si>
  <si>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</si>
  <si>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</si>
  <si>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</si>
  <si>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</si>
  <si>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</si>
  <si>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</si>
  <si>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</si>
  <si>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</si>
  <si>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</si>
  <si>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</si>
  <si>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</si>
  <si>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</si>
  <si>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</si>
  <si>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</si>
  <si>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</si>
  <si>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</si>
  <si>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</si>
  <si>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</si>
  <si>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</si>
  <si>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</si>
  <si>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</si>
  <si>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</si>
  <si>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</si>
  <si>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</si>
  <si>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</si>
  <si>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</si>
  <si>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</si>
  <si>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</si>
  <si>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</si>
  <si>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</si>
  <si>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</si>
  <si>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</si>
  <si>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</si>
  <si>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</si>
  <si>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</si>
  <si>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</si>
  <si>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</si>
  <si>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</si>
  <si>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</si>
  <si>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</si>
  <si>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</si>
  <si>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</si>
  <si>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</si>
  <si>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</si>
  <si>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</si>
  <si>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</si>
  <si>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</si>
  <si>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</si>
  <si>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</si>
  <si>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</si>
  <si>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</si>
  <si>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</si>
  <si>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</si>
  <si>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</si>
  <si>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</si>
  <si>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</si>
  <si>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</si>
  <si>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</si>
  <si>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</si>
  <si>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</si>
  <si>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</si>
  <si>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</si>
  <si>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</si>
  <si>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</si>
  <si>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</si>
  <si>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</si>
  <si>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</si>
  <si>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</si>
  <si>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</si>
  <si>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</si>
  <si>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</si>
  <si>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</si>
  <si>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</si>
  <si>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</si>
  <si>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</si>
  <si>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</si>
  <si>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</si>
  <si>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</si>
  <si>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</si>
  <si>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</si>
  <si>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</si>
  <si>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</si>
  <si>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</si>
  <si>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</si>
  <si>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</si>
  <si>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</si>
  <si>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</si>
  <si>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</si>
  <si>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</si>
  <si>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</si>
  <si>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</si>
  <si>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</si>
  <si>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</si>
  <si>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</si>
  <si>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</si>
  <si>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</si>
  <si>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</si>
  <si>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</si>
  <si>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</si>
  <si>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</si>
  <si>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</si>
  <si>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</si>
  <si>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</si>
  <si>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</si>
  <si>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</si>
  <si>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</si>
  <si>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</si>
  <si>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</si>
  <si>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</si>
  <si>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</si>
  <si>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</si>
  <si>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</si>
  <si>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</si>
  <si>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</si>
  <si>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</si>
  <si>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</si>
  <si>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</si>
  <si>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</si>
  <si>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</si>
  <si>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</si>
  <si>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</si>
  <si>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</si>
  <si>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</si>
  <si>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</si>
  <si>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</si>
  <si>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</si>
  <si>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</si>
  <si>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</si>
  <si>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</si>
  <si>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</si>
  <si>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</si>
  <si>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</si>
  <si>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</si>
  <si>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</si>
  <si>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</si>
  <si>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</si>
  <si>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</si>
  <si>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</si>
  <si>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</si>
  <si>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</si>
  <si>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</si>
  <si>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</si>
  <si>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</si>
  <si>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</si>
  <si>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</si>
  <si>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</si>
  <si>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</si>
  <si>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</si>
  <si>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</si>
  <si>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</si>
  <si>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</si>
  <si>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</si>
  <si>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</si>
  <si>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</si>
  <si>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</si>
  <si>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</si>
  <si>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</si>
  <si>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</si>
  <si>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</si>
  <si>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</si>
  <si>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</si>
  <si>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</si>
  <si>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</si>
  <si>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</si>
  <si>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</si>
  <si>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</si>
  <si>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</si>
  <si>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</si>
  <si>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</si>
  <si>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</si>
  <si>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</si>
  <si>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</si>
  <si>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</si>
  <si>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</si>
  <si>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</si>
  <si>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</si>
  <si>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</si>
  <si>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</si>
  <si>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</si>
  <si>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</si>
  <si>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</si>
  <si>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</si>
  <si>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</si>
  <si>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</si>
  <si>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</si>
  <si>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</si>
  <si>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</si>
  <si>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</si>
  <si>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</si>
  <si>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</si>
  <si>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</si>
  <si>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</si>
  <si>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</si>
  <si>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</si>
  <si>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</si>
  <si>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</si>
  <si>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</si>
  <si>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</si>
  <si>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</si>
  <si>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</si>
  <si>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</si>
  <si>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</si>
  <si>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</si>
  <si>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</si>
  <si>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</si>
  <si>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</si>
  <si>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</si>
  <si>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</si>
  <si>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</si>
  <si>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</si>
  <si>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</si>
  <si>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</si>
  <si>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</si>
  <si>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</si>
  <si>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</si>
  <si>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</si>
  <si>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</si>
  <si>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</si>
  <si>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</si>
  <si>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</si>
  <si>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</si>
  <si>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</si>
  <si>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</si>
  <si>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</si>
  <si>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</si>
  <si>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</si>
  <si>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</si>
  <si>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</si>
  <si>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</si>
  <si>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</si>
  <si>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</si>
  <si>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</si>
  <si>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</si>
  <si>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</si>
  <si>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</si>
  <si>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</si>
  <si>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</si>
  <si>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</si>
  <si>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</si>
  <si>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</si>
  <si>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</si>
  <si>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</si>
  <si>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</si>
  <si>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</si>
  <si>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</si>
  <si>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</si>
  <si>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</si>
  <si>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</si>
  <si>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</si>
  <si>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</si>
  <si>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</si>
  <si>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</si>
  <si>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</si>
  <si>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</si>
  <si>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</si>
  <si>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</si>
  <si>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</si>
  <si>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</si>
  <si>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</si>
  <si>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</si>
  <si>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</si>
  <si>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</si>
  <si>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</si>
  <si>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</si>
  <si>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</si>
  <si>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</si>
  <si>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</si>
  <si>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</si>
  <si>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</si>
  <si>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</si>
  <si>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</si>
  <si>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</si>
  <si>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</si>
  <si>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</si>
  <si>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</si>
  <si>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</si>
  <si>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</si>
  <si>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</si>
  <si>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</si>
  <si>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</si>
  <si>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</si>
  <si>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</si>
  <si>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</si>
  <si>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</si>
  <si>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</si>
  <si>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</si>
  <si>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</si>
  <si>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</si>
  <si>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</si>
  <si>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</si>
  <si>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</si>
  <si>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</si>
  <si>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</si>
  <si>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</si>
  <si>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</si>
  <si>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</si>
  <si>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</si>
  <si>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</si>
  <si>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</si>
  <si>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</si>
  <si>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</si>
  <si>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</si>
  <si>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</si>
  <si>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</si>
  <si>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</si>
  <si>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</si>
  <si>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</si>
  <si>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</si>
  <si>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</si>
  <si>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</si>
  <si>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</si>
  <si>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</si>
  <si>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</si>
  <si>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</si>
  <si>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</si>
  <si>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</si>
  <si>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</si>
  <si>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</si>
  <si>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</si>
  <si>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</si>
  <si>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</si>
  <si>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</si>
  <si>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</si>
  <si>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</si>
  <si>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</si>
  <si>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</si>
  <si>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</si>
  <si>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</si>
  <si>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</si>
  <si>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</si>
  <si>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</si>
  <si>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</si>
  <si>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</si>
  <si>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</si>
  <si>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</si>
  <si>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</si>
  <si>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</si>
  <si>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</si>
  <si>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</si>
  <si>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</si>
  <si>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</si>
  <si>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</si>
  <si>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</si>
  <si>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</si>
  <si>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</si>
  <si>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</si>
  <si>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</si>
  <si>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</si>
  <si>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</si>
  <si>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</si>
  <si>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</si>
  <si>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</si>
  <si>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</si>
  <si>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</si>
  <si>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</si>
  <si>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</si>
  <si>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</si>
  <si>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</si>
  <si>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</si>
  <si>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</si>
  <si>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</si>
  <si>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</si>
  <si>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</si>
  <si>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</si>
  <si>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</si>
  <si>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</si>
  <si>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</si>
  <si>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</si>
  <si>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</si>
  <si>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</si>
  <si>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</si>
  <si>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</si>
  <si>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</si>
  <si>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</si>
  <si>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</si>
  <si>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</si>
  <si>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</si>
  <si>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</si>
  <si>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</si>
  <si>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</si>
  <si>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</si>
  <si>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</si>
  <si>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</si>
  <si>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</si>
  <si>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</si>
  <si>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</si>
  <si>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</si>
  <si>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</si>
  <si>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</si>
  <si>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</si>
  <si>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</si>
  <si>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</si>
  <si>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</si>
  <si>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</si>
  <si>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</si>
  <si>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</si>
  <si>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</si>
  <si>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</si>
  <si>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</si>
  <si>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</si>
  <si>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</si>
  <si>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</si>
  <si>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</si>
  <si>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</si>
  <si>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</si>
  <si>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</si>
  <si>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</si>
  <si>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</si>
  <si>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</si>
  <si>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</si>
  <si>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</si>
  <si>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</si>
  <si>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</si>
  <si>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</si>
  <si>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</si>
  <si>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</si>
  <si>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</si>
  <si>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</si>
  <si>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</si>
  <si>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</si>
  <si>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</si>
  <si>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</si>
  <si>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</si>
  <si>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</si>
  <si>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</si>
  <si>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</si>
  <si>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</si>
  <si>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</si>
  <si>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</si>
  <si>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</si>
  <si>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</si>
  <si>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</si>
  <si>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</si>
  <si>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</si>
  <si>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</si>
  <si>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</si>
  <si>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</si>
  <si>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</si>
  <si>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</si>
  <si>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</si>
  <si>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</si>
  <si>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</si>
  <si>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</si>
  <si>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</si>
  <si>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</si>
  <si>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</si>
  <si>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</si>
  <si>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</si>
  <si>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</si>
  <si>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</si>
  <si>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</si>
  <si>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</si>
  <si>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</si>
  <si>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</si>
  <si>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</si>
  <si>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</si>
  <si>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</si>
  <si>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</si>
  <si>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</si>
  <si>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</si>
  <si>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</si>
  <si>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</si>
  <si>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</si>
  <si>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</si>
  <si>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</si>
  <si>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</si>
  <si>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</si>
  <si>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</si>
  <si>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</si>
  <si>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</si>
  <si>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</si>
  <si>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</si>
  <si>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</si>
  <si>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</si>
  <si>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</si>
  <si>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</si>
  <si>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</si>
  <si>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</si>
  <si>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</si>
  <si>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</si>
  <si>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</si>
  <si>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</si>
  <si>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</si>
  <si>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</si>
  <si>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</si>
  <si>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</si>
  <si>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</si>
  <si>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</si>
  <si>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</si>
  <si>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</si>
  <si>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</si>
  <si>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</si>
  <si>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</si>
  <si>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</si>
  <si>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</si>
  <si>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</si>
  <si>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</si>
  <si>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</si>
  <si>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</si>
  <si>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</si>
  <si>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</si>
  <si>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</si>
  <si>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</si>
  <si>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</si>
  <si>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</si>
  <si>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</si>
  <si>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</si>
  <si>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</si>
  <si>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</si>
  <si>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</si>
  <si>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</si>
  <si>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</si>
  <si>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</si>
  <si>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</si>
  <si>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</si>
  <si>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</si>
  <si>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</si>
  <si>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</si>
  <si>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</si>
  <si>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</si>
  <si>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</si>
  <si>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</si>
  <si>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</si>
  <si>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</si>
  <si>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</si>
  <si>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</si>
  <si>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</si>
  <si>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</si>
  <si>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</si>
  <si>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</si>
  <si>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</si>
  <si>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</si>
  <si>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</si>
  <si>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</si>
  <si>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</si>
  <si>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</si>
  <si>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</si>
  <si>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</si>
  <si>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</si>
  <si>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</si>
  <si>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</si>
  <si>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</si>
  <si>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</si>
  <si>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</si>
  <si>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</si>
  <si>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</si>
  <si>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</si>
  <si>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</si>
  <si>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</si>
  <si>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</si>
  <si>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</si>
  <si>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</si>
  <si>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</si>
  <si>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</si>
  <si>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</si>
  <si>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</si>
  <si>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</si>
  <si>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</si>
  <si>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</si>
  <si>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</si>
  <si>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</si>
  <si>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</si>
  <si>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</si>
  <si>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</si>
  <si>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</si>
  <si>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</si>
  <si>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</si>
  <si>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</si>
  <si>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</si>
  <si>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</si>
  <si>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</si>
  <si>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</si>
  <si>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</si>
  <si>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</si>
  <si>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</si>
  <si>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</si>
  <si>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</si>
  <si>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</si>
  <si>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</si>
  <si>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</si>
  <si>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</si>
  <si>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</si>
  <si>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</si>
  <si>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</si>
  <si>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</si>
  <si>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</si>
  <si>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</si>
  <si>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</si>
  <si>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</si>
  <si>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</si>
  <si>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</si>
  <si>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</si>
  <si>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</si>
  <si>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</si>
  <si>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</si>
  <si>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</si>
  <si>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</si>
  <si>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</si>
  <si>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</si>
  <si>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</si>
  <si>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</si>
  <si>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</si>
  <si>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</si>
  <si>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</si>
  <si>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</si>
  <si>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</si>
  <si>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</si>
  <si>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</si>
  <si>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</si>
  <si>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</si>
  <si>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</si>
  <si>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</si>
  <si>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</si>
  <si>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</si>
  <si>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</si>
  <si>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</si>
  <si>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</si>
  <si>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</si>
  <si>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</si>
  <si>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</si>
  <si>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</si>
  <si>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</si>
  <si>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</si>
  <si>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</si>
  <si>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</si>
  <si>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</si>
  <si>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</si>
  <si>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</si>
  <si>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</si>
  <si>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</si>
  <si>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</si>
  <si>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</si>
  <si>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</si>
  <si>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</si>
  <si>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</si>
  <si>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</si>
  <si>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</si>
  <si>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</si>
  <si>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</si>
  <si>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</si>
  <si>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</si>
  <si>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</si>
  <si>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</si>
  <si>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</si>
  <si>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</si>
  <si>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</si>
  <si>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</si>
  <si>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</si>
  <si>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</si>
  <si>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</si>
  <si>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</si>
  <si>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</si>
  <si>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</si>
  <si>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</si>
  <si>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</si>
  <si>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</si>
  <si>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</si>
  <si>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</si>
  <si>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</si>
  <si>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</si>
  <si>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</si>
  <si>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</si>
  <si>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</si>
  <si>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</si>
  <si>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</si>
  <si>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</si>
  <si>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</si>
  <si>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</si>
  <si>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</si>
  <si>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</si>
  <si>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</si>
  <si>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</si>
  <si>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</si>
  <si>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</si>
  <si>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</si>
  <si>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</si>
  <si>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</si>
  <si>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</si>
  <si>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</si>
  <si>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</si>
  <si>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</si>
  <si>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</si>
  <si>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</si>
  <si>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</si>
  <si>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</si>
  <si>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</si>
  <si>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</si>
  <si>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</si>
  <si>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</si>
  <si>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</si>
  <si>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</si>
  <si>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</si>
  <si>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</si>
  <si>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</si>
  <si>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</si>
  <si>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</si>
  <si>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</si>
  <si>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</si>
  <si>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</si>
  <si>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</si>
  <si>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</si>
  <si>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</si>
  <si>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</si>
  <si>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</si>
  <si>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</si>
  <si>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</si>
  <si>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</si>
  <si>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</si>
  <si>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</si>
  <si>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</si>
  <si>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</si>
  <si>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</si>
  <si>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</si>
  <si>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</si>
  <si>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</si>
  <si>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</si>
  <si>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</si>
  <si>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</si>
  <si>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</si>
  <si>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</si>
  <si>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</si>
  <si>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</si>
  <si>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</si>
  <si>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</si>
  <si>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</si>
  <si>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</si>
  <si>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</si>
  <si>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</si>
  <si>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</si>
  <si>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</si>
  <si>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</si>
  <si>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</si>
  <si>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</si>
  <si>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</si>
  <si>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</si>
  <si>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</si>
  <si>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</si>
  <si>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</si>
  <si>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</si>
  <si>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</si>
  <si>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</si>
  <si>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</si>
  <si>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</si>
  <si>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</si>
  <si>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</si>
  <si>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</si>
  <si>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</si>
  <si>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</si>
  <si>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</si>
  <si>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</si>
  <si>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</si>
  <si>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</si>
  <si>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</si>
  <si>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</si>
  <si>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</si>
  <si>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</si>
  <si>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</si>
  <si>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</si>
  <si>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</si>
  <si>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</si>
  <si>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</si>
  <si>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</si>
  <si>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</si>
  <si>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</si>
  <si>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</si>
  <si>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</si>
  <si>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</si>
  <si>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</si>
  <si>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</si>
  <si>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</si>
  <si>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</si>
  <si>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</si>
  <si>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</si>
  <si>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</si>
  <si>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</si>
  <si>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</si>
  <si>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</si>
  <si>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</si>
  <si>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</si>
  <si>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</si>
  <si>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</si>
  <si>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</si>
  <si>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</si>
  <si>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</si>
  <si>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</si>
  <si>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</si>
  <si>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</si>
  <si>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</si>
  <si>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</si>
  <si>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</si>
  <si>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</si>
  <si>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</si>
  <si>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</si>
  <si>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</si>
  <si>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</si>
  <si>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</si>
  <si>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</si>
  <si>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</si>
  <si>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</si>
  <si>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</si>
  <si>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</si>
  <si>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</si>
  <si>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</si>
  <si>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</si>
  <si>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</si>
  <si>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</si>
  <si>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</si>
  <si>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</si>
  <si>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</si>
  <si>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</si>
  <si>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</si>
  <si>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</si>
  <si>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</si>
  <si>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</si>
  <si>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</si>
  <si>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</si>
  <si>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</si>
  <si>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</si>
  <si>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</si>
  <si>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</si>
  <si>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</si>
  <si>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</si>
  <si>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</si>
  <si>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</si>
  <si>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</si>
  <si>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</si>
  <si>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</si>
  <si>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</si>
  <si>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</si>
  <si>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</si>
  <si>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</si>
  <si>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</si>
  <si>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</si>
  <si>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</si>
  <si>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</si>
  <si>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</si>
  <si>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</si>
  <si>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</si>
  <si>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</si>
  <si>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</si>
  <si>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</si>
  <si>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</si>
  <si>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</si>
  <si>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</si>
  <si>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</si>
  <si>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</si>
  <si>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</si>
  <si>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</si>
  <si>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</si>
  <si>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</si>
  <si>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</si>
  <si>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</si>
  <si>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</si>
  <si>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</si>
  <si>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</si>
  <si>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</si>
  <si>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</si>
  <si>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</si>
  <si>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</si>
  <si>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</si>
  <si>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</si>
  <si>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</si>
  <si>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</si>
  <si>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</si>
  <si>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</si>
  <si>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</si>
  <si>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</si>
  <si>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</si>
  <si>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</si>
  <si>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</si>
  <si>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</si>
  <si>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</si>
  <si>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</si>
  <si>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</si>
  <si>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</si>
  <si>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</si>
  <si>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</si>
  <si>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</si>
  <si>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</si>
  <si>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</si>
  <si>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</si>
  <si>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</si>
  <si>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</si>
  <si>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</si>
  <si>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</si>
  <si>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</si>
  <si>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</si>
  <si>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</si>
  <si>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</si>
  <si>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</si>
  <si>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</si>
  <si>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</si>
  <si>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</si>
  <si>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</si>
  <si>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</si>
  <si>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</si>
  <si>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</si>
  <si>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</si>
  <si>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</si>
  <si>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</si>
  <si>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</si>
  <si>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</si>
  <si>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</si>
  <si>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</si>
  <si>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</si>
  <si>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</si>
  <si>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</si>
  <si>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</si>
  <si>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</si>
  <si>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</si>
  <si>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</si>
  <si>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</si>
  <si>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</si>
  <si>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</si>
  <si>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</si>
  <si>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</si>
  <si>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</si>
  <si>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</si>
  <si>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</si>
  <si>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</si>
  <si>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</si>
  <si>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</si>
  <si>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</si>
  <si>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</si>
  <si>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</si>
  <si>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</si>
  <si>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</si>
  <si>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</si>
  <si>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</si>
  <si>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</si>
  <si>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</si>
  <si>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</si>
  <si>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</si>
  <si>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</si>
  <si>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</si>
  <si>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</si>
  <si>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</si>
  <si>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</si>
  <si>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</si>
  <si>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</si>
  <si>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</si>
  <si>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</si>
  <si>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</si>
  <si>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</si>
  <si>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</si>
  <si>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</si>
  <si>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</si>
  <si>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</si>
  <si>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</si>
  <si>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</si>
  <si>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</si>
  <si>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</si>
  <si>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</si>
  <si>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</si>
  <si>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</si>
  <si>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</si>
  <si>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</si>
  <si>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</si>
  <si>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</si>
  <si>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</si>
  <si>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</si>
  <si>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</si>
  <si>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</si>
  <si>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</si>
  <si>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</si>
  <si>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</si>
  <si>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</si>
  <si>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</si>
  <si>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</si>
  <si>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</si>
  <si>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</si>
  <si>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</si>
  <si>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</si>
  <si>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</si>
  <si>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</si>
  <si>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</si>
  <si>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</si>
  <si>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</si>
  <si>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</si>
  <si>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</si>
  <si>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</si>
  <si>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</si>
  <si>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</si>
  <si>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</si>
  <si>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</si>
  <si>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</si>
  <si>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</si>
  <si>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</si>
  <si>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</si>
  <si>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</si>
  <si>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</si>
  <si>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</si>
  <si>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</si>
  <si>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</si>
  <si>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</si>
  <si>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</si>
  <si>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</si>
  <si>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</si>
  <si>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</si>
  <si>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</si>
  <si>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</si>
  <si>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</si>
  <si>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</si>
  <si>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</si>
  <si>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</si>
  <si>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</si>
  <si>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</si>
  <si>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</si>
  <si>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</si>
  <si>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</si>
  <si>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</si>
  <si>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</si>
  <si>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</si>
  <si>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</si>
  <si>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</si>
  <si>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</si>
  <si>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</si>
  <si>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</si>
  <si>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</si>
  <si>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</si>
  <si>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</si>
  <si>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</si>
  <si>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</si>
  <si>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</si>
  <si>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</si>
  <si>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</si>
  <si>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</si>
  <si>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</si>
  <si>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</si>
  <si>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</si>
  <si>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</si>
  <si>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</si>
  <si>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</si>
  <si>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</si>
  <si>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</si>
  <si>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</si>
  <si>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</si>
  <si>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</si>
  <si>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</si>
  <si>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</si>
  <si>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</si>
  <si>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</si>
  <si>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</si>
  <si>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</si>
  <si>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</si>
  <si>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</si>
  <si>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</si>
  <si>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</si>
  <si>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</si>
  <si>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</si>
  <si>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</si>
  <si>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</si>
  <si>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</si>
  <si>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</si>
  <si>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</si>
  <si>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</si>
  <si>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</si>
  <si>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</si>
  <si>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</si>
  <si>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</si>
  <si>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</si>
  <si>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</si>
  <si>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</si>
  <si>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</si>
  <si>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</si>
  <si>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</si>
  <si>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</si>
  <si>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</si>
  <si>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</si>
  <si>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</si>
  <si>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</si>
  <si>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</si>
  <si>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</si>
  <si>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</si>
  <si>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</si>
  <si>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</si>
  <si>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</si>
  <si>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</si>
  <si>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</si>
  <si>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</si>
  <si>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</si>
  <si>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</si>
  <si>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</si>
  <si>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</si>
  <si>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</si>
  <si>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</si>
  <si>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</si>
  <si>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</si>
  <si>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</si>
  <si>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</si>
  <si>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</si>
  <si>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</si>
  <si>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</si>
  <si>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</si>
  <si>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</si>
  <si>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</si>
  <si>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</si>
  <si>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</si>
  <si>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</si>
  <si>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</si>
  <si>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</si>
  <si>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</si>
  <si>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</si>
  <si>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</si>
  <si>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</si>
  <si>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</si>
  <si>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</si>
  <si>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</si>
  <si>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</si>
  <si>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</si>
  <si>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</si>
  <si>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</si>
  <si>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</si>
  <si>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</si>
  <si>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</si>
  <si>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</si>
  <si>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</si>
  <si>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</si>
  <si>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</si>
  <si>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</si>
  <si>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</si>
  <si>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</si>
  <si>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</si>
  <si>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</si>
  <si>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</si>
  <si>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</si>
  <si>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</si>
  <si>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</si>
  <si>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</si>
  <si>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</si>
  <si>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</si>
  <si>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</si>
  <si>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</si>
  <si>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</si>
  <si>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</si>
  <si>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</si>
  <si>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</si>
  <si>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</si>
  <si>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</si>
  <si>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</si>
  <si>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</si>
  <si>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</si>
  <si>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</si>
  <si>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</si>
  <si>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</si>
  <si>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</si>
  <si>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</si>
  <si>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</si>
  <si>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</si>
  <si>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</si>
  <si>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</si>
  <si>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</si>
  <si>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</si>
  <si>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</si>
  <si>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</si>
  <si>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</si>
  <si>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</si>
  <si>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</si>
  <si>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</si>
  <si>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</si>
  <si>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</si>
  <si>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</si>
  <si>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</si>
  <si>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</si>
  <si>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</si>
  <si>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</si>
  <si>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</si>
  <si>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</si>
  <si>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</si>
  <si>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</si>
  <si>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</si>
  <si>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</si>
  <si>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</si>
  <si>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</si>
  <si>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</si>
  <si>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</si>
  <si>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</si>
  <si>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</si>
  <si>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</si>
  <si>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</si>
  <si>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</si>
  <si>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</si>
  <si>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</si>
  <si>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</si>
  <si>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</si>
  <si>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</si>
  <si>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</si>
  <si>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</si>
  <si>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</si>
  <si>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</si>
  <si>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</si>
  <si>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</si>
  <si>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</si>
  <si>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</si>
  <si>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</si>
  <si>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</si>
  <si>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</si>
  <si>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</si>
  <si>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</si>
  <si>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</si>
  <si>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</si>
  <si>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</si>
  <si>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</si>
  <si>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</si>
  <si>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</si>
  <si>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</si>
  <si>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</si>
  <si>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</si>
  <si>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</si>
  <si>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</si>
  <si>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</si>
  <si>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</si>
  <si>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</si>
  <si>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</si>
  <si>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</si>
  <si>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</si>
  <si>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</si>
  <si>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</si>
  <si>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</si>
  <si>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</si>
  <si>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</si>
  <si>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</si>
  <si>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</si>
  <si>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</si>
  <si>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</si>
  <si>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</si>
  <si>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</si>
  <si>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</si>
  <si>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</si>
  <si>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</si>
  <si>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</si>
  <si>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</si>
  <si>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</si>
  <si>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</si>
  <si>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</si>
  <si>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</si>
  <si>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</si>
  <si>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</si>
  <si>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</si>
  <si>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</si>
  <si>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</si>
  <si>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</si>
  <si>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</si>
  <si>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</si>
  <si>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</si>
  <si>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</si>
  <si>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</si>
  <si>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</si>
  <si>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</si>
  <si>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</si>
  <si>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</si>
  <si>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</si>
  <si>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</si>
  <si>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</si>
  <si>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</si>
  <si>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</si>
  <si>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</si>
  <si>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</si>
  <si>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</si>
  <si>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</si>
  <si>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</si>
  <si>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</si>
  <si>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</si>
  <si>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</si>
  <si>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</si>
  <si>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</si>
  <si>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</si>
  <si>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</si>
  <si>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</si>
  <si>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</si>
  <si>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</si>
  <si>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</si>
  <si>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</si>
  <si>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</si>
  <si>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</si>
  <si>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</si>
  <si>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</si>
  <si>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</si>
  <si>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</si>
  <si>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</si>
  <si>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</si>
  <si>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</si>
  <si>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</si>
  <si>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</si>
  <si>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</si>
  <si>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</si>
  <si>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</si>
  <si>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</si>
  <si>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</si>
  <si>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</si>
  <si>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</si>
  <si>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</si>
  <si>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</si>
  <si>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</si>
  <si>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</si>
  <si>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</si>
  <si>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</si>
  <si>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</si>
  <si>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</si>
  <si>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</si>
  <si>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</si>
  <si>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</si>
  <si>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</si>
  <si>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</si>
  <si>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</si>
  <si>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</si>
  <si>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</si>
  <si>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</si>
  <si>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</si>
  <si>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</si>
  <si>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</si>
  <si>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</si>
  <si>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</si>
  <si>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</si>
  <si>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</si>
  <si>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</si>
  <si>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</si>
  <si>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</si>
  <si>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</si>
  <si>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</si>
  <si>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</si>
  <si>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</si>
  <si>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</si>
  <si>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</si>
  <si>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</si>
  <si>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</si>
  <si>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</si>
  <si>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</si>
  <si>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</si>
  <si>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</si>
  <si>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</si>
  <si>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</si>
  <si>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</si>
  <si>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</si>
  <si>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</si>
  <si>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</si>
  <si>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</si>
  <si>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</si>
  <si>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</si>
  <si>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</si>
  <si>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</si>
  <si>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</si>
  <si>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</si>
  <si>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</si>
  <si>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</si>
  <si>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</si>
  <si>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</si>
  <si>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</si>
  <si>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</si>
  <si>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</si>
  <si>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</si>
  <si>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</si>
  <si>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</si>
  <si>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</si>
  <si>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</si>
  <si>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</si>
  <si>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</si>
  <si>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</si>
  <si>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</si>
  <si>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</si>
  <si>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</si>
  <si>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</si>
  <si>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</si>
  <si>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</si>
  <si>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</si>
  <si>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</si>
  <si>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</si>
  <si>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</si>
  <si>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</si>
  <si>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</si>
  <si>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</si>
  <si>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</si>
  <si>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</si>
  <si>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</si>
  <si>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</si>
  <si>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</si>
  <si>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</si>
  <si>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</si>
  <si>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</si>
  <si>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</si>
  <si>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</si>
  <si>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</si>
  <si>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</si>
  <si>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</si>
  <si>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</si>
  <si>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</si>
  <si>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</si>
  <si>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</si>
  <si>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</si>
  <si>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</si>
  <si>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</si>
  <si>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</si>
  <si>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</si>
  <si>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</si>
  <si>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</si>
  <si>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</si>
  <si>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</si>
  <si>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</si>
  <si>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</si>
  <si>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</si>
  <si>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</si>
  <si>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</si>
  <si>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</si>
  <si>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</si>
  <si>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</si>
  <si>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</si>
  <si>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</si>
  <si>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</si>
  <si>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</si>
  <si>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</si>
  <si>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</si>
  <si>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</si>
  <si>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</si>
  <si>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</si>
  <si>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</si>
  <si>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</si>
  <si>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</si>
  <si>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</si>
  <si>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</si>
  <si>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</si>
  <si>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</si>
  <si>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</si>
  <si>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</si>
  <si>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</si>
  <si>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</si>
  <si>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</si>
  <si>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</si>
  <si>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</si>
  <si>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</si>
  <si>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</si>
  <si>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</si>
  <si>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</si>
  <si>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</si>
  <si>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</si>
  <si>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</si>
  <si>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</si>
  <si>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</si>
  <si>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</si>
  <si>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</si>
  <si>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</si>
  <si>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</si>
  <si>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</si>
  <si>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</si>
  <si>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</si>
  <si>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</si>
  <si>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</si>
  <si>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</si>
  <si>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</si>
  <si>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</si>
  <si>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</si>
  <si>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</si>
  <si>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</si>
  <si>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</si>
  <si>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</si>
  <si>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</si>
  <si>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</si>
  <si>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</si>
  <si>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</si>
  <si>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</si>
  <si>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</si>
  <si>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</si>
  <si>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</si>
  <si>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</si>
  <si>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</si>
  <si>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</si>
  <si>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</si>
  <si>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</si>
  <si>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</si>
  <si>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</si>
  <si>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</si>
  <si>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</si>
  <si>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</si>
  <si>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</si>
  <si>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</si>
  <si>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</si>
  <si>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</si>
  <si>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</si>
  <si>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</si>
  <si>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</si>
  <si>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</si>
  <si>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</si>
  <si>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</si>
  <si>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</si>
  <si>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</si>
  <si>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</si>
  <si>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</si>
  <si>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</si>
  <si>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</si>
  <si>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</si>
  <si>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</si>
  <si>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</si>
  <si>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</si>
  <si>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</si>
  <si>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</si>
  <si>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</si>
  <si>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</si>
  <si>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</si>
  <si>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</si>
  <si>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</si>
  <si>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</si>
  <si>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</si>
  <si>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</si>
  <si>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</si>
  <si>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</si>
  <si>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</si>
  <si>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</si>
  <si>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</si>
  <si>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</si>
  <si>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</si>
  <si>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</si>
  <si>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</si>
  <si>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</si>
  <si>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</si>
  <si>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</si>
  <si>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</si>
  <si>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</si>
  <si>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</si>
  <si>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</si>
  <si>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</si>
  <si>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</si>
  <si>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</si>
  <si>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</si>
  <si>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</si>
  <si>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</si>
  <si>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</si>
  <si>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</si>
  <si>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</si>
  <si>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</si>
  <si>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</si>
  <si>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</si>
  <si>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</si>
  <si>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</si>
  <si>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</si>
  <si>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</si>
  <si>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</si>
  <si>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</si>
  <si>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</si>
  <si>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</si>
  <si>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</si>
  <si>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</si>
  <si>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</si>
  <si>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</si>
  <si>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</si>
  <si>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</si>
  <si>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</si>
  <si>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</si>
  <si>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</si>
  <si>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</si>
  <si>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</si>
  <si>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</si>
  <si>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</si>
  <si>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</si>
  <si>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</si>
  <si>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</si>
  <si>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</si>
  <si>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</si>
  <si>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</si>
  <si>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</si>
  <si>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</si>
  <si>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</si>
  <si>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</si>
  <si>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</si>
  <si>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</si>
  <si>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</si>
  <si>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</si>
  <si>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</si>
  <si>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</si>
  <si>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</si>
  <si>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</si>
  <si>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</si>
  <si>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</si>
  <si>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</si>
  <si>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</si>
  <si>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</si>
  <si>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</si>
  <si>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</si>
  <si>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</si>
  <si>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</si>
  <si>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</si>
  <si>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</si>
  <si>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</si>
  <si>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</si>
  <si>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</si>
  <si>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</si>
  <si>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</si>
  <si>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</si>
  <si>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</si>
  <si>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</si>
  <si>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</si>
  <si>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</si>
  <si>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</si>
  <si>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</si>
  <si>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</si>
  <si>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</si>
  <si>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</si>
  <si>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</si>
  <si>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</si>
  <si>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</si>
  <si>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</si>
  <si>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</si>
  <si>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</si>
  <si>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</si>
  <si>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</si>
  <si>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</si>
  <si>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</si>
  <si>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</si>
  <si>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</si>
  <si>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</si>
  <si>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</si>
  <si>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</si>
  <si>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</si>
  <si>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</si>
  <si>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</si>
  <si>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</si>
  <si>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</si>
  <si>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</si>
  <si>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</si>
  <si>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</si>
  <si>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</si>
  <si>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</si>
  <si>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</si>
  <si>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</si>
  <si>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</si>
  <si>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</si>
  <si>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</si>
  <si>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</si>
  <si>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</si>
  <si>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</si>
  <si>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</si>
  <si>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</si>
  <si>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</si>
  <si>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</si>
  <si>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</si>
  <si>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</si>
  <si>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</si>
  <si>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</si>
  <si>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</si>
  <si>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</si>
  <si>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</si>
  <si>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</si>
  <si>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</si>
  <si>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</si>
  <si>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</si>
  <si>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</si>
  <si>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</si>
  <si>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</si>
  <si>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</si>
  <si>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</si>
  <si>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</si>
  <si>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</si>
  <si>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</si>
  <si>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</si>
  <si>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</si>
  <si>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</si>
  <si>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</si>
  <si>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</si>
  <si>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</si>
  <si>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</si>
  <si>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</si>
  <si>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</si>
  <si>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</si>
  <si>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</si>
  <si>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</si>
  <si>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</si>
  <si>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</si>
  <si>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</si>
  <si>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</si>
  <si>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</si>
  <si>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</si>
  <si>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</si>
  <si>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</si>
  <si>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</si>
  <si>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</si>
  <si>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</si>
  <si>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</si>
  <si>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</si>
  <si>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</si>
  <si>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</si>
  <si>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</si>
  <si>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</si>
  <si>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</si>
  <si>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</si>
  <si>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</si>
  <si>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</si>
  <si>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</si>
  <si>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</si>
  <si>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</si>
  <si>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</si>
  <si>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</si>
  <si>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</si>
  <si>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</si>
  <si>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</si>
  <si>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</si>
  <si>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</si>
  <si>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</si>
  <si>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</si>
  <si>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</si>
  <si>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</si>
  <si>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</si>
  <si>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</si>
  <si>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</si>
  <si>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</si>
  <si>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</si>
  <si>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</si>
  <si>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</si>
  <si>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</si>
  <si>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</si>
  <si>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</si>
  <si>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</si>
  <si>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</si>
  <si>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</si>
  <si>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</si>
  <si>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</si>
  <si>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</si>
  <si>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</si>
  <si>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</si>
  <si>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</si>
  <si>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</si>
  <si>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</si>
  <si>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</si>
  <si>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</si>
  <si>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</si>
  <si>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</si>
  <si>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</si>
  <si>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</si>
  <si>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</si>
  <si>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</si>
  <si>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</si>
  <si>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</si>
  <si>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</si>
  <si>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</si>
  <si>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</si>
  <si>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</si>
  <si>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</si>
  <si>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</si>
  <si>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</si>
  <si>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</si>
  <si>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</si>
  <si>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</si>
  <si>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</si>
  <si>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</si>
  <si>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</si>
  <si>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</si>
  <si>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</si>
  <si>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</si>
  <si>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</si>
  <si>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</si>
  <si>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</si>
  <si>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</si>
  <si>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</si>
  <si>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</si>
  <si>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</si>
  <si>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</si>
  <si>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</si>
  <si>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</si>
  <si>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</si>
  <si>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</si>
  <si>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</si>
  <si>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</si>
  <si>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</si>
  <si>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</si>
  <si>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</si>
  <si>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</si>
  <si>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</si>
  <si>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</si>
  <si>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</si>
  <si>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</si>
  <si>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</si>
  <si>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</si>
  <si>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</si>
  <si>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</si>
  <si>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</si>
  <si>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</si>
  <si>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</si>
  <si>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</si>
  <si>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</si>
  <si>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</si>
  <si>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</si>
  <si>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</si>
  <si>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</si>
  <si>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</si>
  <si>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</si>
  <si>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</si>
  <si>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</si>
  <si>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</si>
  <si>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</si>
  <si>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</si>
  <si>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</si>
  <si>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</si>
  <si>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</si>
  <si>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</si>
  <si>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</si>
  <si>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</si>
  <si>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</si>
  <si>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</si>
  <si>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</si>
  <si>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</si>
  <si>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</si>
  <si>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</si>
  <si>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</si>
  <si>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</si>
  <si>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</si>
  <si>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</si>
  <si>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</si>
  <si>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</si>
  <si>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</si>
  <si>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</si>
  <si>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</si>
  <si>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</si>
  <si>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</si>
  <si>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</si>
  <si>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</si>
  <si>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</si>
  <si>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</si>
  <si>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</si>
  <si>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</si>
  <si>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</si>
  <si>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</si>
  <si>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</si>
  <si>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</si>
  <si>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</si>
  <si>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</si>
  <si>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</si>
  <si>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</si>
  <si>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</si>
  <si>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</si>
  <si>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</si>
  <si>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</si>
  <si>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</si>
  <si>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</si>
  <si>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</si>
  <si>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</si>
  <si>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</si>
  <si>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</si>
  <si>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</si>
  <si>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</si>
  <si>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</si>
  <si>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</si>
  <si>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</si>
  <si>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</si>
  <si>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</si>
  <si>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</si>
  <si>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</si>
  <si>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</si>
  <si>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</si>
  <si>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</si>
  <si>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</si>
  <si>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</si>
  <si>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</si>
  <si>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</si>
  <si>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</si>
  <si>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</si>
  <si>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</si>
  <si>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</si>
  <si>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</si>
  <si>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</si>
  <si>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</si>
  <si>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</si>
  <si>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</si>
  <si>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</si>
  <si>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</si>
  <si>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</si>
  <si>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</si>
  <si>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</si>
  <si>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</si>
  <si>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</si>
  <si>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</si>
  <si>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</si>
  <si>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</si>
  <si>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</si>
  <si>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</si>
  <si>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</si>
  <si>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</si>
  <si>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</si>
  <si>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</si>
  <si>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</si>
  <si>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</si>
  <si>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</si>
  <si>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</si>
  <si>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</si>
  <si>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</si>
  <si>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</si>
  <si>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</si>
  <si>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</si>
  <si>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</si>
  <si>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</si>
  <si>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</si>
  <si>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</si>
  <si>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</si>
  <si>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</si>
  <si>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</si>
  <si>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</si>
  <si>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</si>
  <si>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</si>
  <si>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</si>
  <si>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</si>
  <si>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</si>
  <si>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</si>
  <si>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</si>
  <si>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</si>
  <si>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</si>
  <si>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</si>
  <si>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</si>
  <si>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</si>
  <si>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</si>
  <si>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</si>
  <si>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</si>
  <si>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</si>
  <si>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</si>
  <si>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</si>
  <si>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</si>
  <si>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</si>
  <si>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</si>
  <si>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</si>
  <si>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</si>
  <si>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</si>
  <si>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</si>
  <si>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</si>
  <si>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</si>
  <si>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</si>
  <si>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</si>
  <si>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</si>
  <si>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</si>
  <si>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</si>
  <si>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</si>
  <si>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</si>
  <si>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</si>
  <si>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</si>
  <si>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</si>
  <si>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</si>
  <si>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</si>
  <si>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</si>
  <si>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</si>
  <si>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</si>
  <si>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</si>
  <si>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</si>
  <si>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</si>
  <si>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</si>
  <si>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</si>
  <si>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</si>
  <si>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</si>
  <si>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</si>
  <si>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</si>
  <si>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</si>
  <si>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</si>
  <si>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</si>
  <si>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</si>
  <si>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</si>
  <si>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</si>
  <si>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</si>
  <si>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</si>
  <si>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</si>
  <si>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</si>
  <si>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</si>
  <si>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</si>
  <si>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</si>
  <si>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</si>
  <si>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</si>
  <si>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</si>
  <si>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</si>
  <si>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</si>
  <si>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</si>
  <si>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</si>
  <si>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</si>
  <si>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</si>
  <si>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</si>
  <si>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</si>
  <si>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</si>
  <si>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</si>
  <si>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</si>
  <si>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</si>
  <si>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</si>
  <si>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</si>
  <si>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</si>
  <si>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</si>
  <si>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</si>
  <si>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</si>
  <si>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</si>
  <si>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</si>
  <si>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</si>
  <si>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</si>
  <si>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</si>
  <si>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</si>
  <si>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</si>
  <si>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</si>
  <si>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</si>
  <si>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</si>
  <si>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</si>
  <si>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</si>
  <si>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</si>
  <si>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</si>
  <si>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</si>
  <si>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</si>
  <si>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</si>
  <si>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</si>
  <si>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</si>
  <si>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</si>
  <si>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</si>
  <si>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</si>
  <si>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</si>
  <si>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</si>
  <si>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</si>
  <si>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</si>
  <si>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</si>
  <si>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</si>
  <si>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</si>
  <si>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</si>
  <si>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</si>
  <si>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</si>
  <si>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</si>
  <si>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</si>
  <si>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</si>
  <si>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</si>
  <si>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</si>
  <si>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</si>
  <si>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</si>
  <si>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</si>
  <si>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</si>
  <si>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</si>
  <si>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</si>
  <si>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</si>
  <si>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</si>
  <si>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</si>
  <si>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</si>
  <si>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</si>
  <si>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</si>
  <si>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</si>
  <si>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</si>
  <si>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</si>
  <si>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</si>
  <si>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</si>
  <si>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</si>
  <si>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</si>
  <si>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</si>
  <si>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</si>
  <si>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</si>
  <si>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</si>
  <si>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</si>
  <si>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</si>
  <si>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</si>
  <si>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</si>
  <si>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</si>
  <si>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</si>
  <si>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</si>
  <si>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</si>
  <si>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</si>
  <si>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</si>
  <si>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</si>
  <si>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</si>
  <si>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</si>
  <si>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</si>
  <si>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</si>
  <si>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</si>
  <si>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</si>
  <si>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</si>
  <si>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</si>
  <si>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</si>
  <si>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</si>
  <si>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</si>
  <si>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</si>
  <si>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</si>
  <si>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</si>
  <si>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</si>
  <si>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</si>
  <si>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</si>
  <si>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</si>
  <si>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</si>
  <si>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</si>
  <si>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</si>
  <si>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</si>
  <si>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</si>
  <si>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</si>
  <si>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</si>
  <si>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</si>
  <si>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</si>
  <si>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</si>
  <si>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</si>
  <si>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</si>
  <si>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</si>
  <si>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</si>
  <si>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</si>
  <si>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</si>
  <si>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</si>
  <si>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</si>
  <si>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</si>
  <si>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</si>
  <si>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</si>
  <si>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</si>
  <si>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</si>
  <si>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</si>
  <si>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</si>
  <si>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</si>
  <si>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</si>
  <si>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</si>
  <si>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</si>
  <si>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</si>
  <si>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</si>
  <si>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</si>
  <si>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</si>
  <si>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</si>
  <si>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</si>
  <si>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</si>
  <si>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</si>
  <si>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</si>
  <si>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</si>
  <si>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</si>
  <si>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</si>
  <si>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</si>
  <si>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</si>
  <si>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</si>
  <si>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</si>
  <si>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</si>
  <si>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</si>
  <si>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</si>
  <si>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</si>
  <si>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</si>
  <si>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</si>
  <si>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</si>
  <si>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</si>
  <si>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</si>
  <si>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</si>
  <si>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</si>
  <si>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</si>
  <si>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</si>
  <si>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</si>
  <si>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</si>
  <si>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</si>
  <si>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</si>
  <si>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</si>
  <si>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</si>
  <si>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</si>
  <si>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</si>
  <si>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</si>
  <si>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</si>
  <si>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</si>
  <si>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</si>
  <si>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</si>
  <si>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</si>
  <si>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</si>
  <si>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</si>
  <si>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</si>
  <si>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</si>
  <si>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</si>
  <si>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</si>
  <si>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</si>
  <si>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</si>
  <si>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</si>
  <si>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</si>
  <si>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</si>
  <si>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</si>
  <si>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</si>
  <si>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</si>
  <si>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</si>
  <si>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</si>
  <si>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</si>
  <si>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</si>
  <si>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</si>
  <si>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</si>
  <si>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</si>
  <si>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</si>
  <si>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</si>
  <si>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</si>
  <si>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</si>
  <si>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</si>
  <si>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</si>
  <si>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</si>
  <si>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</si>
  <si>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</si>
  <si>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</si>
  <si>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</si>
  <si>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</si>
  <si>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</si>
  <si>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</si>
  <si>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</si>
  <si>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</si>
  <si>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</si>
  <si>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</si>
  <si>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</si>
  <si>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</si>
  <si>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</si>
  <si>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</si>
  <si>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</si>
  <si>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</si>
  <si>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</si>
  <si>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</si>
  <si>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</si>
  <si>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</si>
  <si>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</si>
  <si>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</si>
  <si>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</si>
  <si>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</si>
  <si>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</si>
  <si>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</si>
  <si>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</si>
  <si>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</si>
  <si>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</si>
  <si>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</si>
  <si>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</si>
  <si>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</si>
  <si>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</si>
  <si>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</si>
  <si>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</si>
  <si>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</si>
  <si>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</si>
  <si>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</si>
  <si>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</si>
  <si>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</si>
  <si>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</si>
  <si>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</si>
  <si>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</si>
  <si>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</si>
  <si>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</si>
  <si>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</si>
  <si>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</si>
  <si>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</si>
  <si>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</si>
  <si>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</si>
  <si>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</si>
  <si>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</si>
  <si>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</si>
  <si>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</si>
  <si>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</si>
  <si>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</si>
  <si>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</si>
  <si>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</si>
  <si>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</si>
  <si>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</si>
  <si>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</si>
  <si>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</si>
  <si>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</si>
  <si>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</si>
  <si>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</si>
  <si>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</si>
  <si>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</si>
  <si>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</si>
  <si>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</si>
  <si>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</si>
  <si>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</si>
  <si>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</si>
  <si>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</si>
  <si>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</si>
  <si>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</si>
  <si>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</si>
  <si>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</si>
  <si>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</si>
  <si>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</si>
  <si>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</si>
  <si>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</si>
  <si>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</si>
  <si>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</si>
  <si>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</si>
  <si>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</si>
  <si>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</si>
  <si>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</si>
  <si>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</si>
  <si>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</si>
  <si>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</si>
  <si>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</si>
  <si>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</si>
  <si>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</si>
  <si>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</si>
  <si>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</si>
  <si>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</si>
  <si>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</si>
  <si>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</si>
  <si>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</si>
  <si>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</si>
  <si>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</si>
  <si>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</si>
  <si>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</si>
  <si>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</si>
  <si>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</si>
  <si>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</si>
  <si>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</si>
  <si>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</si>
  <si>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</si>
  <si>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</si>
  <si>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</si>
  <si>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</si>
  <si>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</si>
  <si>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</si>
  <si>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</si>
  <si>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</si>
  <si>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</si>
  <si>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</si>
  <si>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</si>
  <si>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</si>
  <si>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</si>
  <si>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</si>
  <si>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</si>
  <si>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</si>
  <si>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</si>
  <si>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</si>
  <si>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</si>
  <si>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</si>
  <si>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</si>
  <si>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</si>
  <si>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</si>
  <si>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</si>
  <si>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</si>
  <si>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</si>
  <si>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</si>
  <si>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</si>
  <si>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</si>
  <si>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</si>
  <si>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</si>
  <si>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</si>
  <si>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</si>
  <si>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</si>
  <si>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</si>
  <si>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</si>
  <si>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</si>
  <si>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</si>
  <si>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</si>
  <si>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</si>
  <si>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</si>
  <si>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</si>
  <si>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</si>
  <si>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</si>
  <si>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</si>
  <si>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</si>
  <si>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</si>
  <si>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</si>
  <si>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</si>
  <si>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</si>
  <si>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</si>
  <si>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</si>
  <si>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</si>
  <si>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</si>
  <si>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</si>
  <si>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</si>
  <si>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</si>
  <si>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</si>
  <si>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</si>
  <si>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</si>
  <si>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</si>
  <si>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</si>
  <si>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</si>
  <si>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</si>
  <si>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</si>
  <si>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</si>
  <si>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</si>
  <si>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</si>
  <si>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</si>
  <si>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</si>
  <si>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</si>
  <si>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</si>
  <si>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</si>
  <si>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</si>
  <si>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</si>
  <si>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</si>
  <si>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</si>
  <si>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</si>
  <si>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</si>
  <si>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</si>
  <si>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</si>
  <si>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</si>
  <si>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</si>
  <si>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</si>
  <si>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</si>
  <si>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</si>
  <si>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</si>
  <si>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</si>
  <si>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</si>
  <si>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</si>
  <si>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</si>
  <si>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</si>
  <si>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</si>
  <si>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</si>
  <si>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</si>
  <si>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</si>
  <si>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</si>
  <si>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</si>
  <si>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</si>
  <si>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</si>
  <si>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</si>
  <si>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</si>
  <si>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</si>
  <si>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</si>
  <si>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</si>
  <si>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</si>
  <si>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</si>
  <si>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</si>
  <si>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</si>
  <si>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</si>
  <si>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</si>
  <si>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</si>
  <si>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</si>
  <si>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</si>
  <si>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</si>
  <si>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</si>
  <si>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</si>
  <si>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</si>
  <si>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</si>
  <si>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</si>
  <si>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</si>
  <si>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</si>
  <si>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</si>
  <si>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</si>
  <si>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</si>
  <si>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</si>
  <si>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</si>
  <si>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</si>
  <si>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</si>
  <si>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</si>
  <si>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</si>
  <si>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</si>
  <si>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</si>
  <si>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</si>
  <si>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</si>
  <si>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</si>
  <si>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</si>
  <si>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</si>
  <si>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</si>
  <si>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</si>
  <si>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</si>
  <si>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</si>
  <si>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</si>
  <si>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</si>
  <si>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</si>
  <si>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</si>
  <si>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</si>
  <si>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</si>
  <si>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</si>
  <si>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</si>
  <si>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</si>
  <si>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</si>
  <si>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</si>
  <si>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</si>
  <si>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</si>
  <si>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</si>
  <si>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</si>
  <si>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</si>
  <si>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</si>
  <si>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</si>
  <si>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</si>
  <si>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</si>
  <si>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</si>
  <si>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</si>
  <si>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</si>
  <si>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</si>
  <si>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</si>
  <si>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</si>
  <si>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</si>
  <si>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</si>
  <si>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</si>
  <si>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</si>
  <si>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</si>
  <si>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</si>
  <si>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</si>
  <si>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</si>
  <si>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</si>
  <si>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</si>
  <si>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</si>
  <si>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</si>
  <si>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</si>
  <si>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</si>
  <si>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</si>
  <si>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</si>
  <si>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</si>
  <si>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</si>
  <si>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</si>
  <si>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</si>
  <si>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</si>
  <si>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</si>
  <si>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</si>
  <si>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</si>
  <si>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</si>
  <si>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</si>
  <si>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</si>
  <si>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</si>
  <si>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</si>
  <si>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</si>
  <si>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</si>
  <si>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</si>
  <si>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</si>
  <si>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</si>
  <si>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</si>
  <si>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</si>
  <si>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</si>
  <si>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</si>
  <si>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</si>
  <si>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</si>
  <si>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</si>
  <si>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</si>
  <si>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</si>
  <si>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</si>
  <si>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</si>
  <si>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</si>
  <si>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</si>
  <si>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</si>
  <si>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</si>
  <si>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</si>
  <si>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</si>
  <si>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</si>
  <si>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</si>
  <si>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</si>
  <si>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</si>
  <si>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</si>
  <si>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</si>
  <si>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</si>
  <si>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</si>
  <si>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</si>
  <si>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</si>
  <si>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</si>
  <si>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</si>
  <si>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</si>
  <si>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</si>
  <si>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</si>
  <si>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</si>
  <si>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</si>
  <si>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</si>
  <si>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</si>
  <si>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</si>
  <si>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</si>
  <si>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</si>
  <si>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</si>
  <si>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</si>
  <si>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</si>
  <si>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</si>
  <si>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</si>
  <si>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</si>
  <si>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</si>
  <si>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</si>
  <si>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</si>
  <si>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</si>
  <si>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</si>
  <si>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</si>
  <si>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</si>
  <si>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</si>
  <si>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</si>
  <si>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</si>
  <si>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</si>
  <si>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</si>
  <si>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</si>
  <si>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</si>
  <si>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</si>
  <si>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</si>
  <si>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</si>
  <si>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</si>
  <si>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</si>
  <si>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</si>
  <si>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</si>
  <si>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</si>
  <si>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</si>
  <si>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</si>
  <si>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</si>
  <si>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</si>
  <si>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</si>
  <si>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</si>
  <si>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</si>
  <si>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</si>
  <si>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</si>
  <si>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</si>
  <si>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</si>
  <si>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</si>
  <si>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</si>
  <si>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</si>
  <si>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</si>
  <si>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</si>
  <si>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</si>
  <si>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</si>
  <si>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</si>
  <si>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</si>
  <si>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</si>
  <si>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</si>
  <si>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</si>
  <si>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</si>
  <si>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</si>
  <si>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</si>
  <si>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</si>
  <si>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</si>
  <si>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</si>
  <si>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</si>
  <si>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</si>
  <si>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</si>
  <si>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</si>
  <si>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</si>
  <si>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</si>
  <si>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</si>
  <si>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</si>
  <si>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</si>
  <si>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</si>
  <si>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</si>
  <si>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</si>
  <si>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</si>
  <si>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</si>
  <si>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</si>
  <si>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</si>
  <si>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</si>
  <si>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</si>
  <si>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</si>
  <si>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</si>
  <si>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</si>
  <si>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</si>
  <si>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</si>
  <si>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</si>
  <si>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</si>
  <si>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</si>
  <si>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</si>
  <si>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</si>
  <si>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</si>
  <si>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</si>
  <si>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</si>
  <si>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</si>
  <si>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</si>
  <si>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</si>
  <si>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</si>
  <si>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</si>
  <si>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</si>
  <si>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</si>
  <si>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</si>
  <si>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</si>
  <si>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</si>
  <si>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</si>
  <si>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</si>
  <si>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</si>
  <si>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</si>
  <si>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</si>
  <si>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</si>
  <si>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</si>
  <si>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</si>
  <si>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</si>
  <si>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</si>
  <si>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</si>
  <si>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</si>
  <si>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</si>
  <si>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</si>
  <si>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</si>
  <si>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</si>
  <si>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</si>
  <si>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</si>
  <si>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</si>
  <si>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</si>
  <si>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</si>
  <si>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</si>
  <si>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</si>
  <si>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</si>
  <si>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</si>
  <si>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</si>
  <si>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</si>
  <si>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</si>
  <si>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</si>
  <si>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</si>
  <si>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</si>
  <si>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</si>
  <si>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</si>
  <si>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</si>
  <si>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</si>
  <si>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</si>
  <si>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</si>
  <si>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</si>
  <si>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</si>
  <si>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</si>
  <si>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</si>
  <si>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</si>
  <si>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</si>
  <si>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</si>
  <si>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</si>
  <si>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</si>
  <si>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</si>
  <si>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</si>
  <si>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</si>
  <si>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</si>
  <si>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</si>
  <si>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</si>
  <si>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</si>
  <si>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</si>
  <si>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</si>
  <si>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</si>
  <si>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</si>
  <si>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</si>
  <si>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</si>
  <si>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</si>
  <si>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</si>
  <si>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</si>
  <si>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</si>
  <si>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</si>
  <si>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</si>
  <si>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</si>
  <si>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</si>
  <si>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</si>
  <si>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</si>
  <si>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</si>
  <si>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</si>
  <si>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</si>
  <si>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</si>
  <si>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</si>
  <si>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</si>
  <si>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</si>
  <si>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</si>
  <si>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</si>
  <si>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</si>
  <si>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</si>
  <si>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</si>
  <si>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</si>
  <si>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</si>
  <si>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</si>
  <si>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</si>
  <si>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</si>
  <si>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</si>
  <si>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</si>
  <si>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</si>
  <si>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</si>
  <si>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</si>
  <si>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</si>
  <si>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</si>
  <si>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</si>
  <si>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</si>
  <si>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</si>
  <si>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</si>
  <si>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</si>
  <si>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</si>
  <si>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</si>
  <si>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</si>
  <si>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</si>
  <si>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</si>
  <si>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</si>
  <si>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</si>
  <si>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</si>
  <si>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</si>
  <si>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</si>
  <si>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</si>
  <si>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</si>
  <si>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</si>
  <si>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</si>
  <si>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</si>
  <si>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</si>
  <si>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</si>
  <si>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</si>
  <si>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</si>
  <si>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</si>
  <si>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</si>
  <si>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</si>
  <si>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</si>
  <si>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</si>
  <si>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</si>
  <si>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</si>
  <si>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</si>
  <si>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</si>
  <si>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</si>
  <si>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</si>
  <si>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</si>
  <si>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</si>
  <si>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</si>
  <si>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</si>
  <si>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</si>
  <si>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</si>
  <si>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</si>
  <si>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</si>
  <si>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</si>
  <si>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</si>
  <si>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</si>
  <si>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</si>
  <si>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</si>
  <si>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</si>
  <si>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</si>
  <si>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</si>
  <si>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</si>
  <si>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</si>
  <si>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</si>
  <si>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</si>
  <si>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</si>
  <si>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</si>
  <si>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</si>
  <si>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</si>
  <si>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</si>
  <si>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</si>
  <si>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</si>
  <si>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</si>
  <si>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</si>
  <si>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</si>
  <si>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</si>
  <si>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</si>
  <si>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</si>
  <si>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</si>
  <si>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</si>
  <si>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</si>
  <si>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</si>
  <si>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</si>
  <si>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</si>
  <si>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</si>
  <si>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</si>
  <si>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</si>
  <si>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</si>
  <si>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</si>
  <si>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</si>
  <si>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</si>
  <si>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</si>
  <si>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</si>
  <si>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</si>
  <si>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</si>
  <si>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</si>
  <si>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</si>
  <si>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</si>
  <si>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</si>
  <si>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</si>
  <si>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</si>
  <si>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</si>
  <si>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</si>
  <si>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</si>
  <si>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</si>
  <si>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</si>
  <si>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</si>
  <si>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</si>
  <si>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</si>
  <si>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</si>
  <si>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</si>
  <si>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</si>
  <si>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</si>
  <si>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</si>
  <si>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</si>
  <si>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</si>
  <si>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</si>
  <si>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</si>
  <si>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</si>
  <si>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</si>
  <si>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</si>
  <si>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</si>
  <si>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</si>
  <si>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</si>
  <si>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</si>
  <si>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</si>
  <si>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</si>
  <si>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</si>
  <si>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</si>
  <si>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</si>
  <si>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</si>
  <si>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</si>
  <si>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</si>
  <si>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</si>
  <si>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</si>
  <si>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</si>
  <si>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</si>
  <si>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</si>
  <si>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</si>
  <si>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</si>
  <si>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</si>
  <si>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</si>
  <si>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</si>
  <si>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</si>
  <si>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</si>
  <si>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</si>
  <si>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</si>
  <si>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</si>
  <si>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</si>
  <si>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</si>
  <si>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</si>
  <si>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</si>
  <si>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</si>
  <si>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</si>
  <si>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</si>
  <si>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</si>
  <si>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</si>
  <si>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</si>
  <si>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</si>
  <si>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</si>
  <si>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</si>
  <si>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</si>
  <si>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</si>
  <si>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</si>
  <si>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</si>
  <si>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</si>
  <si>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</si>
  <si>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</si>
  <si>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</si>
  <si>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</si>
  <si>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</si>
  <si>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</si>
  <si>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</si>
  <si>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</si>
  <si>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</si>
  <si>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</si>
  <si>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</si>
  <si>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</si>
  <si>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</si>
  <si>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</si>
  <si>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</si>
  <si>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</si>
  <si>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</si>
  <si>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</si>
  <si>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</si>
  <si>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</si>
  <si>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</si>
  <si>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</si>
  <si>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</si>
  <si>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</si>
  <si>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</si>
  <si>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</si>
  <si>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</si>
  <si>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</si>
  <si>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</si>
  <si>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</si>
  <si>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</si>
  <si>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</si>
  <si>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</si>
  <si>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</si>
  <si>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</si>
  <si>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</si>
  <si>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</si>
  <si>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</si>
  <si>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</si>
  <si>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</si>
  <si>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</si>
  <si>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</si>
  <si>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</si>
  <si>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</si>
  <si>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</si>
  <si>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</si>
  <si>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</si>
  <si>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</si>
  <si>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</si>
  <si>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</si>
  <si>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</si>
  <si>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</si>
  <si>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</si>
  <si>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</si>
  <si>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</si>
  <si>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</si>
  <si>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</si>
  <si>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</si>
  <si>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</si>
  <si>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</si>
  <si>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</si>
  <si>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</si>
  <si>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</si>
  <si>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</si>
  <si>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</si>
  <si>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</si>
  <si>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</si>
  <si>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</si>
  <si>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</si>
  <si>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</si>
  <si>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</si>
  <si>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</si>
  <si>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</si>
  <si>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</si>
  <si>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</si>
  <si>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</si>
  <si>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</si>
  <si>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</si>
  <si>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</si>
  <si>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</si>
  <si>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</si>
  <si>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</si>
  <si>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</si>
  <si>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</si>
  <si>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</si>
  <si>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</si>
  <si>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</si>
  <si>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</si>
  <si>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</si>
  <si>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</si>
  <si>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</si>
  <si>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</si>
  <si>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</si>
  <si>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</si>
  <si>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</si>
  <si>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</si>
  <si>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</si>
  <si>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</si>
  <si>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</si>
  <si>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</si>
  <si>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</si>
  <si>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</si>
  <si>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</si>
  <si>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</si>
  <si>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</si>
  <si>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</si>
  <si>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</si>
  <si>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</si>
  <si>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</si>
  <si>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</si>
  <si>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</si>
  <si>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</si>
  <si>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</si>
  <si>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</si>
  <si>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</si>
  <si>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</si>
  <si>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</si>
  <si>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</si>
  <si>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</si>
  <si>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</si>
  <si>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</si>
  <si>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</si>
  <si>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</si>
  <si>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</si>
  <si>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</si>
  <si>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</si>
  <si>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</si>
  <si>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</si>
  <si>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</si>
  <si>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</si>
  <si>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</si>
  <si>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</si>
  <si>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</si>
  <si>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</si>
  <si>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</si>
  <si>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</si>
  <si>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</si>
  <si>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</si>
  <si>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</si>
  <si>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</si>
  <si>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</si>
  <si>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</si>
  <si>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</si>
  <si>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</si>
  <si>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</si>
  <si>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</si>
  <si>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</si>
  <si>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</si>
  <si>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</si>
  <si>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</si>
  <si>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</si>
  <si>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</si>
  <si>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</si>
  <si>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</si>
  <si>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</si>
  <si>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</si>
  <si>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</si>
  <si>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</si>
  <si>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</si>
  <si>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</si>
  <si>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</si>
  <si>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</si>
  <si>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</si>
  <si>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</si>
  <si>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</si>
  <si>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</si>
  <si>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</si>
  <si>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</si>
  <si>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</si>
  <si>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</si>
  <si>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</si>
  <si>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</si>
  <si>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</si>
  <si>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</si>
  <si>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</si>
  <si>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</si>
  <si>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</si>
  <si>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</si>
  <si>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</si>
  <si>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</si>
  <si>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</si>
  <si>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</si>
  <si>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</si>
  <si>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</si>
  <si>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</si>
  <si>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</si>
  <si>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</si>
  <si>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</si>
  <si>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</si>
  <si>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</si>
  <si>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</si>
  <si>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</si>
  <si>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</si>
  <si>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</si>
  <si>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</si>
  <si>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</si>
  <si>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</si>
  <si>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</si>
  <si>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</si>
  <si>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</si>
  <si>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</si>
  <si>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</si>
  <si>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</si>
  <si>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</si>
  <si>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</si>
  <si>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</si>
  <si>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</si>
  <si>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</si>
  <si>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</si>
  <si>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</si>
  <si>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</si>
  <si>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</si>
  <si>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</si>
  <si>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</si>
  <si>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</si>
  <si>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</si>
  <si>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</si>
  <si>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</si>
  <si>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</si>
  <si>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</si>
  <si>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</si>
  <si>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</si>
  <si>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</si>
  <si>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</si>
  <si>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</si>
  <si>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</si>
  <si>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</si>
  <si>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</si>
  <si>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</si>
  <si>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</si>
  <si>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</si>
  <si>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</si>
  <si>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</si>
  <si>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</si>
  <si>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</si>
  <si>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</si>
  <si>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</si>
  <si>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</si>
  <si>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</si>
  <si>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</si>
  <si>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</si>
  <si>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</si>
  <si>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</si>
  <si>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</si>
  <si>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</si>
  <si>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</si>
  <si>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</si>
  <si>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</si>
  <si>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</si>
  <si>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</si>
  <si>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</si>
  <si>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</si>
  <si>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</si>
  <si>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</si>
  <si>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</si>
  <si>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</si>
  <si>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</si>
  <si>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</si>
  <si>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</si>
  <si>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</si>
  <si>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</si>
  <si>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</si>
  <si>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</si>
  <si>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</si>
  <si>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</si>
  <si>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</si>
  <si>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</si>
  <si>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</si>
  <si>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</si>
  <si>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</si>
  <si>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</si>
  <si>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</si>
  <si>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</si>
  <si>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</si>
  <si>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</si>
  <si>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</si>
  <si>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</si>
  <si>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</si>
  <si>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</si>
  <si>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</si>
  <si>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</si>
  <si>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</si>
  <si>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</si>
  <si>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</si>
  <si>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</si>
  <si>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</si>
  <si>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</si>
  <si>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</si>
  <si>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</si>
  <si>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</si>
  <si>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</si>
  <si>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</si>
  <si>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</si>
  <si>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</si>
  <si>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</si>
  <si>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</si>
  <si>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</si>
  <si>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</si>
  <si>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</si>
  <si>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</si>
  <si>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</si>
  <si>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</si>
  <si>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</si>
  <si>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</si>
  <si>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</si>
  <si>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</si>
  <si>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</si>
  <si>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</si>
  <si>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</si>
  <si>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</si>
  <si>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</si>
  <si>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</si>
  <si>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</si>
  <si>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</si>
  <si>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</si>
  <si>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</si>
  <si>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</si>
  <si>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</si>
  <si>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</si>
  <si>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</si>
  <si>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</si>
  <si>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</si>
  <si>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</si>
  <si>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</si>
  <si>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</si>
  <si>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</si>
  <si>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</si>
  <si>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</si>
  <si>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</si>
  <si>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</si>
  <si>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</si>
  <si>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</si>
  <si>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</si>
  <si>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</si>
  <si>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</si>
  <si>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</si>
  <si>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</si>
  <si>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</si>
  <si>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</si>
  <si>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</si>
  <si>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</si>
  <si>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</si>
  <si>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</si>
  <si>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</si>
  <si>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</si>
  <si>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</si>
  <si>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</si>
  <si>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</si>
  <si>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</si>
  <si>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</si>
  <si>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</si>
  <si>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</si>
  <si>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</si>
  <si>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</si>
  <si>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</si>
  <si>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</si>
  <si>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</si>
  <si>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</si>
  <si>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</si>
  <si>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</si>
  <si>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</si>
  <si>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</si>
  <si>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</si>
  <si>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</si>
  <si>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</si>
  <si>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</si>
  <si>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</si>
  <si>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</si>
  <si>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</si>
  <si>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</si>
  <si>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</si>
  <si>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</si>
  <si>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</si>
  <si>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</si>
  <si>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</si>
  <si>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</si>
  <si>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</si>
  <si>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</si>
  <si>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</si>
  <si>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</si>
  <si>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</si>
  <si>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</si>
  <si>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</si>
  <si>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</si>
  <si>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</si>
  <si>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</si>
  <si>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</si>
  <si>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</si>
  <si>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</si>
  <si>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</si>
  <si>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</si>
  <si>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</si>
  <si>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</si>
  <si>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</si>
  <si>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</si>
  <si>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</si>
  <si>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</si>
  <si>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</si>
  <si>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</si>
  <si>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</si>
  <si>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</si>
  <si>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</si>
  <si>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</si>
  <si>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</si>
  <si>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</si>
  <si>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</si>
  <si>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</si>
  <si>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</si>
  <si>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</si>
  <si>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</si>
  <si>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</si>
  <si>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</si>
  <si>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</si>
  <si>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</si>
  <si>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</si>
  <si>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</si>
  <si>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</si>
  <si>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</si>
  <si>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</si>
  <si>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</si>
  <si>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</si>
  <si>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</si>
  <si>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</si>
  <si>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</si>
  <si>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</si>
  <si>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</si>
  <si>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</si>
  <si>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</si>
  <si>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</si>
  <si>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</si>
  <si>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</si>
  <si>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</si>
  <si>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</si>
  <si>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</si>
  <si>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</si>
  <si>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</si>
  <si>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</si>
  <si>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</si>
  <si>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</si>
  <si>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</si>
  <si>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</si>
  <si>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</si>
  <si>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</si>
  <si>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</si>
  <si>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</si>
  <si>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</si>
  <si>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</si>
  <si>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</si>
  <si>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</si>
  <si>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</si>
  <si>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</si>
  <si>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</si>
  <si>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</si>
  <si>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</si>
  <si>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</si>
  <si>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</si>
  <si>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</si>
  <si>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</si>
  <si>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</si>
  <si>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</si>
  <si>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</si>
  <si>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</si>
  <si>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</si>
  <si>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</si>
  <si>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</si>
  <si>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</si>
  <si>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</si>
  <si>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</si>
  <si>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</si>
  <si>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</si>
  <si>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</si>
  <si>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</si>
  <si>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</si>
  <si>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</si>
  <si>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</si>
  <si>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</si>
  <si>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</si>
  <si>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</si>
  <si>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</si>
  <si>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</si>
  <si>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</si>
  <si>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</si>
  <si>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</si>
  <si>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</si>
  <si>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</si>
  <si>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</si>
  <si>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</si>
  <si>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</si>
  <si>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</si>
  <si>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</si>
  <si>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</si>
  <si>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</si>
  <si>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</si>
  <si>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</si>
  <si>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</si>
  <si>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</si>
  <si>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</si>
  <si>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</si>
  <si>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</si>
  <si>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</si>
  <si>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</si>
  <si>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</si>
  <si>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</si>
  <si>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</si>
  <si>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</si>
  <si>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</si>
  <si>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</si>
  <si>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</si>
  <si>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</si>
  <si>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</si>
  <si>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</si>
  <si>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</si>
  <si>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</si>
  <si>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</si>
  <si>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</si>
  <si>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</si>
  <si>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</si>
  <si>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</si>
  <si>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</si>
  <si>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</si>
  <si>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</si>
  <si>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</si>
  <si>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</si>
  <si>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</si>
  <si>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</si>
  <si>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</si>
  <si>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</si>
  <si>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</si>
  <si>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</si>
  <si>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</si>
  <si>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</si>
  <si>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</si>
  <si>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</si>
  <si>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</si>
  <si>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</si>
  <si>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</si>
  <si>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</si>
  <si>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</si>
  <si>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</si>
  <si>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</si>
  <si>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</si>
  <si>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</si>
  <si>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</si>
  <si>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</si>
  <si>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</si>
  <si>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</si>
  <si>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</si>
  <si>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</si>
  <si>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</si>
  <si>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</si>
  <si>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</si>
  <si>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</si>
  <si>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</si>
  <si>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</si>
  <si>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</si>
  <si>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</si>
  <si>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</si>
  <si>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</si>
  <si>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</si>
  <si>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</si>
  <si>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</si>
  <si>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</si>
  <si>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</si>
  <si>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</si>
  <si>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</si>
  <si>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</si>
  <si>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</si>
  <si>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</si>
  <si>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</si>
  <si>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</si>
  <si>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</si>
  <si>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</si>
  <si>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</si>
  <si>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</si>
  <si>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</si>
  <si>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</si>
  <si>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</si>
  <si>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</si>
  <si>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</si>
  <si>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</si>
  <si>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</si>
  <si>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</si>
  <si>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</si>
  <si>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</si>
  <si>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</si>
  <si>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</si>
  <si>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</si>
  <si>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</si>
  <si>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</si>
  <si>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</si>
  <si>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</si>
  <si>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</si>
  <si>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</si>
  <si>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</si>
  <si>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</si>
  <si>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</si>
  <si>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</si>
  <si>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</si>
  <si>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</si>
  <si>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</si>
  <si>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</si>
  <si>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</si>
  <si>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</si>
  <si>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</si>
  <si>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</si>
  <si>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</si>
  <si>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</si>
  <si>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</si>
  <si>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</si>
  <si>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</si>
  <si>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</si>
  <si>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</si>
  <si>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</si>
  <si>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</si>
  <si>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</si>
  <si>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</si>
  <si>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</si>
  <si>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</si>
  <si>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</si>
  <si>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</si>
  <si>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</si>
  <si>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</si>
  <si>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</si>
  <si>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</si>
  <si>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</si>
  <si>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</si>
  <si>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</si>
  <si>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</si>
  <si>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</si>
  <si>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</si>
  <si>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</si>
  <si>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</si>
  <si>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</si>
  <si>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</si>
  <si>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</si>
  <si>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</si>
  <si>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</si>
  <si>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</si>
  <si>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</si>
  <si>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</si>
  <si>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</si>
  <si>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</si>
  <si>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</si>
  <si>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</si>
  <si>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</si>
  <si>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</si>
  <si>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</si>
  <si>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</si>
  <si>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</si>
  <si>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</si>
  <si>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</si>
  <si>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</si>
  <si>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</si>
  <si>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</si>
  <si>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</si>
  <si>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</si>
  <si>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</si>
  <si>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</si>
  <si>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</si>
  <si>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</si>
  <si>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</si>
  <si>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</si>
  <si>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</si>
  <si>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</si>
  <si>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</si>
  <si>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</si>
  <si>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</si>
  <si>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</si>
  <si>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</si>
  <si>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</si>
  <si>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</si>
  <si>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</si>
  <si>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</si>
  <si>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</si>
  <si>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</si>
  <si>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</si>
  <si>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</si>
  <si>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</si>
  <si>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</si>
  <si>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</si>
  <si>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</si>
  <si>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</si>
  <si>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</si>
  <si>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</si>
  <si>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</si>
  <si>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</si>
  <si>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</si>
  <si>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</si>
  <si>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</si>
  <si>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</si>
  <si>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</si>
  <si>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</si>
  <si>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</si>
  <si>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</si>
  <si>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</si>
  <si>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</si>
  <si>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</si>
  <si>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</si>
  <si>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</si>
  <si>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</si>
  <si>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</si>
  <si>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</si>
  <si>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</si>
  <si>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</si>
  <si>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</si>
  <si>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</si>
  <si>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</si>
  <si>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</si>
  <si>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</si>
  <si>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</si>
  <si>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</si>
  <si>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</si>
  <si>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</si>
  <si>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</si>
  <si>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</si>
  <si>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</si>
  <si>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</si>
  <si>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</si>
  <si>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</si>
  <si>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</si>
  <si>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</si>
  <si>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</si>
  <si>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</si>
  <si>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</si>
  <si>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</si>
  <si>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</si>
  <si>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</si>
  <si>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</si>
  <si>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</si>
  <si>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</si>
  <si>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</si>
  <si>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</si>
  <si>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</si>
  <si>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</si>
  <si>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</si>
  <si>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</si>
  <si>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</si>
  <si>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</si>
  <si>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</si>
  <si>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</si>
  <si>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</si>
  <si>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</si>
  <si>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</si>
  <si>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</si>
  <si>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</si>
  <si>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</si>
  <si>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</si>
  <si>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</si>
  <si>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</si>
  <si>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</si>
  <si>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</si>
  <si>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</si>
  <si>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</si>
  <si>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</si>
  <si>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</si>
  <si>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</si>
  <si>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</si>
  <si>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</si>
  <si>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</si>
  <si>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</si>
  <si>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</si>
  <si>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</si>
  <si>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</si>
  <si>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</si>
  <si>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</si>
  <si>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</si>
  <si>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</si>
  <si>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</si>
  <si>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</si>
  <si>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</si>
  <si>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</si>
  <si>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</si>
  <si>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</si>
  <si>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</si>
  <si>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</si>
  <si>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</si>
  <si>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</si>
  <si>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</si>
  <si>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</si>
  <si>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</si>
  <si>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</si>
  <si>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</si>
  <si>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</si>
  <si>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</si>
  <si>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</si>
  <si>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</si>
  <si>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</si>
  <si>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</si>
  <si>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</si>
  <si>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</si>
  <si>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</si>
  <si>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</si>
  <si>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</si>
  <si>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</si>
  <si>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</si>
  <si>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</si>
  <si>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</si>
  <si>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</si>
  <si>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</si>
  <si>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</si>
  <si>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</si>
  <si>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</si>
  <si>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</si>
  <si>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</si>
  <si>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</si>
  <si>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</si>
  <si>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</si>
  <si>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</si>
  <si>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</si>
  <si>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</si>
  <si>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</si>
  <si>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</si>
  <si>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</si>
  <si>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</si>
  <si>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</si>
  <si>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</si>
  <si>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</si>
  <si>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</si>
  <si>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</si>
  <si>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</si>
  <si>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</si>
  <si>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</si>
  <si>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</si>
  <si>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</si>
  <si>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</si>
  <si>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</si>
  <si>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</si>
  <si>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</si>
  <si>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</si>
  <si>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</si>
  <si>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</si>
  <si>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</si>
  <si>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</si>
  <si>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</si>
  <si>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</si>
  <si>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</si>
  <si>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</si>
  <si>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</si>
  <si>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</si>
  <si>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</si>
  <si>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</si>
  <si>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</si>
  <si>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</si>
  <si>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</si>
  <si>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</si>
  <si>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</si>
  <si>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</si>
  <si>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</si>
  <si>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</si>
  <si>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</si>
  <si>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</si>
  <si>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</si>
  <si>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</si>
  <si>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</si>
  <si>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</si>
  <si>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</si>
  <si>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</si>
  <si>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</si>
  <si>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</si>
  <si>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</si>
  <si>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</si>
  <si>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</si>
  <si>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</si>
  <si>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</si>
  <si>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</si>
  <si>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</si>
  <si>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</si>
  <si>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</si>
  <si>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</si>
  <si>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</si>
  <si>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</si>
  <si>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</si>
  <si>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</si>
  <si>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</si>
  <si>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</si>
  <si>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</si>
  <si>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</si>
  <si>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</si>
  <si>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</si>
  <si>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</si>
  <si>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</si>
  <si>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</si>
  <si>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</si>
  <si>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</si>
  <si>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</si>
  <si>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</si>
  <si>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</si>
  <si>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</si>
  <si>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</si>
  <si>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</si>
  <si>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</si>
  <si>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</si>
  <si>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</si>
  <si>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</si>
  <si>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</si>
  <si>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</si>
  <si>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</si>
  <si>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</si>
  <si>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</si>
  <si>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</si>
  <si>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</si>
  <si>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</si>
  <si>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</si>
  <si>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</si>
  <si>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</si>
  <si>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</si>
  <si>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</si>
  <si>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</si>
  <si>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</si>
  <si>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</si>
  <si>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</si>
  <si>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</si>
  <si>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</si>
  <si>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</si>
  <si>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</si>
  <si>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</si>
  <si>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</si>
  <si>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</si>
  <si>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</si>
  <si>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</si>
  <si>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</si>
  <si>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</si>
  <si>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</si>
  <si>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</si>
  <si>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</si>
  <si>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</si>
  <si>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</si>
  <si>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</si>
  <si>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</si>
  <si>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</si>
  <si>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</si>
  <si>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</si>
  <si>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</si>
  <si>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</si>
  <si>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</si>
  <si>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</si>
  <si>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</si>
  <si>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</si>
  <si>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</si>
  <si>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</si>
  <si>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</si>
  <si>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PK213</t>
  </si>
  <si>
    <t>Bartack 1.5cm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</si>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</sst>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3" totalsRowShown="0" headerRowDxfId="26" dataDxfId="25" tableBorderDxfId="24">
  <autoFilter ref="A2:K36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575" activePane="bottomLeft" state="frozen"/>
      <selection pane="bottomLeft" activeCell="H3588" sqref="H358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3125</v>
      </c>
      <c r="H3575" s="23" t="str">
        <f>IF(RIGHT(G3575,1)="M", LEFT(G3575,LEN(G3575)-1), G3575)</f>
        <v>CL502</v>
      </c>
      <c r="I3575" s="23" t="str">
        <f>IF(RIGHT(G3575,1)="M","M","Non-M")</f>
        <v>Non-M</v>
      </c>
      <c r="J3575" s="29" t="s">
        <v>4449</v>
      </c>
      <c r="K3575" s="87"/>
    </row>
    <row r="3576" spans="1:11" ht="15" customHeight="1">
      <c r="A3576" s="17" t="s">
        <v>4450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4451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4452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4453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4454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4455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4456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4457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4458</v>
      </c>
      <c r="H3582" s="23" t="str">
        <f>IF(RIGHT(G3582,1)="M", LEFT(G3582,LEN(G3582)-1), G3582)</f>
        <v>PB203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4460</v>
      </c>
      <c r="F3583" s="20"/>
      <c r="G3583" s="18" t="s">
        <v>3125</v>
      </c>
      <c r="H3583" s="23" t="str">
        <f>IF(RIGHT(G3583,1)="M", LEFT(G3583,LEN(G3583)-1), G3583)</f>
        <v>CL502</v>
      </c>
      <c r="I3583" s="23" t="str">
        <f>IF(RIGHT(G3583,1)="M","M","Non-M")</f>
        <v>Non-M</v>
      </c>
      <c r="J3583" s="51" t="s">
        <v>4461</v>
      </c>
      <c r="K3583" s="87"/>
    </row>
    <row r="3584" spans="1:11" ht="15" customHeight="1">
      <c r="A3584" s="17" t="s">
        <v>4462</v>
      </c>
      <c r="B3584" s="18" t="s">
        <v>2723</v>
      </c>
      <c r="C3584" s="18" t="s">
        <v>1200</v>
      </c>
      <c r="D3584" s="50" t="s">
        <v>1933</v>
      </c>
      <c r="E3584" s="18" t="s">
        <v>4460</v>
      </c>
      <c r="F3584" s="20"/>
      <c r="G3584" s="18" t="s">
        <v>3807</v>
      </c>
      <c r="H3584" s="23" t="str">
        <f t="shared" ref="H3584:H3591" si="424">IF(RIGHT(G3584,1)="M", LEFT(G3584,LEN(G3584)-1), G3584)</f>
        <v>ZP109</v>
      </c>
      <c r="I3584" s="23" t="str">
        <f t="shared" ref="I3584:I3591" si="425">IF(RIGHT(G3584,1)="M","M","Non-M")</f>
        <v>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4460</v>
      </c>
      <c r="F3585" s="20"/>
      <c r="G3585" s="18" t="s">
        <v>1921</v>
      </c>
      <c r="H3585" s="23" t="str">
        <f t="shared" si="424"/>
        <v>LP101</v>
      </c>
      <c r="I3585" s="23" t="str">
        <f t="shared" si="425"/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4460</v>
      </c>
      <c r="F3586" s="20"/>
      <c r="G3586" s="18" t="s">
        <v>4453</v>
      </c>
      <c r="H3586" s="23" t="str">
        <f t="shared" si="424"/>
        <v>GT101</v>
      </c>
      <c r="I3586" s="23" t="str">
        <f t="shared" si="425"/>
        <v>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4460</v>
      </c>
      <c r="F3587" s="20"/>
      <c r="G3587" s="18" t="s">
        <v>236</v>
      </c>
      <c r="H3587" s="23" t="str">
        <f t="shared" si="424"/>
        <v>HM504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4460</v>
      </c>
      <c r="F3588" s="20"/>
      <c r="G3588" s="18" t="s">
        <v>1767</v>
      </c>
      <c r="H3588" s="23" t="str">
        <f t="shared" si="424"/>
        <v>JS105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4460</v>
      </c>
      <c r="F3589" s="20"/>
      <c r="G3589" s="18" t="s">
        <v>160</v>
      </c>
      <c r="H3589" s="23" t="str">
        <f t="shared" si="424"/>
        <v>JS124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4460</v>
      </c>
      <c r="F3590" s="20"/>
      <c r="G3590" s="18" t="s">
        <v>4469</v>
      </c>
      <c r="H3590" s="23" t="str">
        <f t="shared" si="424"/>
        <v>PK213</v>
      </c>
      <c r="I3590" s="23" t="str">
        <f t="shared" si="425"/>
        <v>Non-M</v>
      </c>
      <c r="J3590" s="51" t="s">
        <v>4470</v>
      </c>
      <c r="K3590" s="87"/>
    </row>
    <row r="3591" spans="1:11" ht="15" customHeight="1">
      <c r="A3591" s="17" t="s">
        <v>4471</v>
      </c>
      <c r="B3591" s="18" t="s">
        <v>2723</v>
      </c>
      <c r="C3591" s="18" t="s">
        <v>1200</v>
      </c>
      <c r="D3591" s="50" t="s">
        <v>1933</v>
      </c>
      <c r="E3591" s="18" t="s">
        <v>4460</v>
      </c>
      <c r="F3591" s="20"/>
      <c r="G3591" s="18" t="s">
        <v>4458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4472</v>
      </c>
      <c r="B3592" s="18" t="s">
        <v>2723</v>
      </c>
      <c r="C3592" s="18" t="s">
        <v>461</v>
      </c>
      <c r="D3592" s="50" t="s">
        <v>4413</v>
      </c>
      <c r="E3592" s="18" t="s">
        <v>4473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4474</v>
      </c>
      <c r="B3593" s="18" t="s">
        <v>2723</v>
      </c>
      <c r="C3593" s="18" t="s">
        <v>461</v>
      </c>
      <c r="D3593" s="50" t="s">
        <v>4413</v>
      </c>
      <c r="E3593" s="18" t="s">
        <v>4473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4475</v>
      </c>
      <c r="B3594" s="18" t="s">
        <v>2723</v>
      </c>
      <c r="C3594" s="18" t="s">
        <v>461</v>
      </c>
      <c r="D3594" s="50" t="s">
        <v>4413</v>
      </c>
      <c r="E3594" s="18" t="s">
        <v>4473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4476</v>
      </c>
      <c r="B3595" s="18" t="s">
        <v>2723</v>
      </c>
      <c r="C3595" s="18" t="s">
        <v>461</v>
      </c>
      <c r="D3595" s="50" t="s">
        <v>4413</v>
      </c>
      <c r="E3595" s="18" t="s">
        <v>4473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4477</v>
      </c>
      <c r="B3596" s="18" t="s">
        <v>2723</v>
      </c>
      <c r="C3596" s="18" t="s">
        <v>461</v>
      </c>
      <c r="D3596" s="50" t="s">
        <v>4413</v>
      </c>
      <c r="E3596" s="18" t="s">
        <v>4473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4478</v>
      </c>
      <c r="B3597" s="18" t="s">
        <v>2723</v>
      </c>
      <c r="C3597" s="18" t="s">
        <v>461</v>
      </c>
      <c r="D3597" s="50" t="s">
        <v>4413</v>
      </c>
      <c r="E3597" s="18" t="s">
        <v>4473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4479</v>
      </c>
      <c r="B3598" s="18" t="s">
        <v>2723</v>
      </c>
      <c r="C3598" s="18" t="s">
        <v>461</v>
      </c>
      <c r="D3598" s="50" t="s">
        <v>4413</v>
      </c>
      <c r="E3598" s="18" t="s">
        <v>4473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4480</v>
      </c>
      <c r="B3599" s="18" t="s">
        <v>2723</v>
      </c>
      <c r="C3599" s="18" t="s">
        <v>461</v>
      </c>
      <c r="D3599" s="50" t="s">
        <v>4413</v>
      </c>
      <c r="E3599" s="18" t="s">
        <v>4473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4481</v>
      </c>
      <c r="B3600" s="18" t="s">
        <v>2723</v>
      </c>
      <c r="C3600" s="18" t="s">
        <v>461</v>
      </c>
      <c r="D3600" s="50" t="s">
        <v>4413</v>
      </c>
      <c r="E3600" s="18" t="s">
        <v>4473</v>
      </c>
      <c r="F3600" s="20"/>
      <c r="G3600" s="18" t="s">
        <v>4482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4483</v>
      </c>
      <c r="B3601" s="18" t="s">
        <v>2723</v>
      </c>
      <c r="C3601" s="18" t="s">
        <v>461</v>
      </c>
      <c r="D3601" s="50" t="s">
        <v>4413</v>
      </c>
      <c r="E3601" s="18" t="s">
        <v>4473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4484</v>
      </c>
      <c r="B3602" s="18" t="s">
        <v>2723</v>
      </c>
      <c r="C3602" s="18" t="s">
        <v>461</v>
      </c>
      <c r="D3602" s="50" t="s">
        <v>4413</v>
      </c>
      <c r="E3602" s="18" t="s">
        <v>4473</v>
      </c>
      <c r="F3602" s="20"/>
      <c r="G3602" s="18" t="s">
        <v>132</v>
      </c>
      <c r="H3602" s="23" t="str">
        <f>IF(RIGHT(G3602,1)="M", LEFT(G3602,LEN(G3602)-1), G3602)</f>
        <v>HM801</v>
      </c>
      <c r="I3602" s="23" t="str">
        <f>IF(RIGHT(G3602,1)="M","M","Non-M")</f>
        <v>M</v>
      </c>
      <c r="J3602" s="88" t="s">
        <v>4485</v>
      </c>
      <c r="K3602" s="87"/>
    </row>
    <row r="3603" spans="1:11" ht="15" customHeight="1">
      <c r="A3603" s="17" t="s">
        <v>4486</v>
      </c>
      <c r="B3603" s="18" t="s">
        <v>2723</v>
      </c>
      <c r="C3603" s="18" t="s">
        <v>461</v>
      </c>
      <c r="D3603" s="50" t="s">
        <v>4413</v>
      </c>
      <c r="E3603" s="18" t="s">
        <v>4487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4488</v>
      </c>
      <c r="B3604" s="18" t="s">
        <v>2723</v>
      </c>
      <c r="C3604" s="18" t="s">
        <v>461</v>
      </c>
      <c r="D3604" s="50" t="s">
        <v>4413</v>
      </c>
      <c r="E3604" s="18" t="s">
        <v>4487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4489</v>
      </c>
      <c r="B3605" s="18" t="s">
        <v>2723</v>
      </c>
      <c r="C3605" s="18" t="s">
        <v>461</v>
      </c>
      <c r="D3605" s="50" t="s">
        <v>4413</v>
      </c>
      <c r="E3605" s="18" t="s">
        <v>4487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4490</v>
      </c>
      <c r="B3606" s="18" t="s">
        <v>2723</v>
      </c>
      <c r="C3606" s="18" t="s">
        <v>461</v>
      </c>
      <c r="D3606" s="50" t="s">
        <v>4413</v>
      </c>
      <c r="E3606" s="18" t="s">
        <v>4487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4491</v>
      </c>
      <c r="B3607" s="18" t="s">
        <v>2723</v>
      </c>
      <c r="C3607" s="18" t="s">
        <v>461</v>
      </c>
      <c r="D3607" s="50" t="s">
        <v>4413</v>
      </c>
      <c r="E3607" s="18" t="s">
        <v>4487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4492</v>
      </c>
      <c r="B3608" s="18" t="s">
        <v>2723</v>
      </c>
      <c r="C3608" s="18" t="s">
        <v>461</v>
      </c>
      <c r="D3608" s="50" t="s">
        <v>4413</v>
      </c>
      <c r="E3608" s="18" t="s">
        <v>4487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4493</v>
      </c>
      <c r="B3609" s="18" t="s">
        <v>2723</v>
      </c>
      <c r="C3609" s="18" t="s">
        <v>461</v>
      </c>
      <c r="D3609" s="50" t="s">
        <v>4413</v>
      </c>
      <c r="E3609" s="18" t="s">
        <v>4487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4494</v>
      </c>
      <c r="B3610" s="18" t="s">
        <v>2723</v>
      </c>
      <c r="C3610" s="18" t="s">
        <v>461</v>
      </c>
      <c r="D3610" s="50" t="s">
        <v>4413</v>
      </c>
      <c r="E3610" s="18" t="s">
        <v>4487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4495</v>
      </c>
      <c r="B3611" s="18" t="s">
        <v>2723</v>
      </c>
      <c r="C3611" s="18" t="s">
        <v>461</v>
      </c>
      <c r="D3611" s="50" t="s">
        <v>4413</v>
      </c>
      <c r="E3611" s="18" t="s">
        <v>4487</v>
      </c>
      <c r="F3611" s="20"/>
      <c r="G3611" s="18" t="s">
        <v>4482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4496</v>
      </c>
      <c r="B3612" s="18" t="s">
        <v>2723</v>
      </c>
      <c r="C3612" s="18" t="s">
        <v>461</v>
      </c>
      <c r="D3612" s="50" t="s">
        <v>4413</v>
      </c>
      <c r="E3612" s="18" t="s">
        <v>4487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4497</v>
      </c>
      <c r="B3613" s="18" t="s">
        <v>2723</v>
      </c>
      <c r="C3613" s="18" t="s">
        <v>461</v>
      </c>
      <c r="D3613" s="50" t="s">
        <v>4413</v>
      </c>
      <c r="E3613" s="18" t="s">
        <v>4487</v>
      </c>
      <c r="F3613" s="20"/>
      <c r="G3613" s="18" t="s">
        <v>132</v>
      </c>
      <c r="H3613" s="23" t="str">
        <f t="shared" si="426"/>
        <v>HM801</v>
      </c>
      <c r="I3613" s="23" t="str">
        <f t="shared" si="427"/>
        <v>M</v>
      </c>
      <c r="J3613" s="88" t="s">
        <v>4485</v>
      </c>
      <c r="K3613" s="87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4498</v>
      </c>
      <c r="B2" s="8" t="s">
        <v>4499</v>
      </c>
      <c r="C2" s="8" t="s">
        <v>4500</v>
      </c>
      <c r="D2" s="8" t="s">
        <v>4501</v>
      </c>
      <c r="E2" s="8" t="s">
        <v>4502</v>
      </c>
      <c r="F2" s="8" t="s">
        <v>4503</v>
      </c>
      <c r="G2" s="8" t="s">
        <v>4504</v>
      </c>
      <c r="H2" s="41" t="s">
        <v>4505</v>
      </c>
      <c r="I2" s="41" t="s">
        <v>4506</v>
      </c>
      <c r="J2" s="8" t="s">
        <v>4507</v>
      </c>
      <c r="K2" s="8" t="s">
        <v>4508</v>
      </c>
      <c r="L2" s="37"/>
      <c r="T2" s="44" t="s">
        <v>4509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4510</v>
      </c>
      <c r="E3" s="10">
        <v>0.1234</v>
      </c>
      <c r="F3" s="10" t="s">
        <v>4511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4512</v>
      </c>
      <c r="J3" s="10" t="s">
        <v>4513</v>
      </c>
      <c r="K3" s="38"/>
      <c r="L3" s="38"/>
      <c r="T3" s="46" t="s">
        <v>4514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4513</v>
      </c>
      <c r="K4" s="38"/>
      <c r="L4" s="38"/>
      <c r="T4" s="46" t="s">
        <v>4515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4510</v>
      </c>
      <c r="E7" s="10" t="s">
        <v>518</v>
      </c>
      <c r="F7" s="10" t="s">
        <v>4517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4513</v>
      </c>
      <c r="K7" s="38"/>
      <c r="L7" s="38"/>
      <c r="T7" s="48" t="s">
        <v>4518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4510</v>
      </c>
      <c r="E8" s="10">
        <v>4.7199999999999999E-2</v>
      </c>
      <c r="F8" s="10" t="s">
        <v>4519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4512</v>
      </c>
      <c r="J8" s="10" t="s">
        <v>4520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4510</v>
      </c>
      <c r="E9" s="10">
        <v>0.1401</v>
      </c>
      <c r="F9" s="10" t="s">
        <v>4519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4512</v>
      </c>
      <c r="J9" s="10" t="s">
        <v>4513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4512</v>
      </c>
      <c r="E27" s="10">
        <v>0.1177</v>
      </c>
      <c r="F27" s="10" t="s">
        <v>4519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4512</v>
      </c>
      <c r="E30" s="10">
        <v>0.1177</v>
      </c>
      <c r="F30" s="10" t="s">
        <v>4519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4512</v>
      </c>
      <c r="J30" s="10" t="s">
        <v>4513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4512</v>
      </c>
      <c r="E56" s="10">
        <v>0</v>
      </c>
      <c r="F56" s="10" t="s">
        <v>4521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4512</v>
      </c>
      <c r="J56" s="10" t="s">
        <v>4513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4532</v>
      </c>
      <c r="D404">
        <v>44</v>
      </c>
    </row>
    <row r="405" spans="2:4">
      <c r="B405" t="s">
        <v>4533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2026-08-26T01:08:36Z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