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701" documentId="13_ncr:1_{7EF57DF4-89AE-8C42-9C9C-3682908C3E34}" xr6:coauthVersionLast="47" xr6:coauthVersionMax="47" xr10:uidLastSave="{20ED335D-9BFC-4D61-B406-2ACFBE4E27F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575" i="5"/>
  <c r="H3575" i="5"/>
  <c r="L3343" i="5"/>
  <c r="L3341" i="5"/>
  <c r="L3339" i="5"/>
  <c r="L3338" i="5"/>
  <c r="L3337" i="5"/>
  <c r="L3336" i="5"/>
  <c r="L3335" i="5"/>
  <c r="L3334" i="5"/>
  <c r="L3333" i="5"/>
  <c r="L3332" i="5"/>
  <c r="L3331" i="5"/>
  <c r="L3330" i="5"/>
  <c r="L3329" i="5"/>
  <c r="L3328" i="5"/>
  <c r="L3327" i="5"/>
  <c r="L3326" i="5"/>
  <c r="L3325" i="5"/>
  <c r="L3324" i="5"/>
  <c r="L3323" i="5"/>
  <c r="L3322" i="5"/>
  <c r="L3321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0" i="5"/>
  <c r="L3342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H3574" i="5"/>
  <c r="I3574" i="5"/>
  <c r="H3573" i="5"/>
  <c r="I3573" i="5"/>
  <c r="I3572" i="5"/>
  <c r="H3572" i="5"/>
  <c r="I3571" i="5"/>
  <c r="H3571" i="5"/>
  <c r="H3570" i="5"/>
  <c r="I3570" i="5"/>
  <c r="H3569" i="5"/>
  <c r="I3569" i="5"/>
  <c r="I3568" i="5"/>
  <c r="H3568" i="5"/>
  <c r="I3567" i="5"/>
  <c r="H3567" i="5"/>
  <c r="I3566" i="5"/>
  <c r="H3566" i="5"/>
  <c r="H3565" i="5"/>
  <c r="I3565" i="5"/>
  <c r="H3564" i="5"/>
  <c r="I3564" i="5"/>
  <c r="H3555" i="5"/>
  <c r="H3556" i="5"/>
  <c r="H3557" i="5"/>
  <c r="H3558" i="5"/>
  <c r="H3559" i="5"/>
  <c r="H3560" i="5"/>
  <c r="H3561" i="5"/>
  <c r="H3562" i="5"/>
  <c r="H3563" i="5"/>
  <c r="I3555" i="5"/>
  <c r="I3556" i="5"/>
  <c r="I3557" i="5"/>
  <c r="I3558" i="5"/>
  <c r="I3559" i="5"/>
  <c r="I3560" i="5"/>
  <c r="I3561" i="5"/>
  <c r="I3562" i="5"/>
  <c r="I3563" i="5"/>
  <c r="H3554" i="5"/>
  <c r="I3554" i="5"/>
  <c r="H3548" i="5"/>
  <c r="H3549" i="5"/>
  <c r="H3550" i="5"/>
  <c r="H3551" i="5"/>
  <c r="H3552" i="5"/>
  <c r="H3553" i="5"/>
  <c r="I3548" i="5"/>
  <c r="I3549" i="5"/>
  <c r="I3550" i="5"/>
  <c r="I3551" i="5"/>
  <c r="I3552" i="5"/>
  <c r="I3553" i="5"/>
  <c r="H3547" i="5"/>
  <c r="I3547" i="5"/>
  <c r="H3546" i="5"/>
  <c r="I3546" i="5"/>
  <c r="I3545" i="5"/>
  <c r="H3545" i="5"/>
  <c r="I3544" i="5"/>
  <c r="H3544" i="5"/>
  <c r="H3535" i="5"/>
  <c r="H3536" i="5"/>
  <c r="H3537" i="5"/>
  <c r="H3538" i="5"/>
  <c r="H3539" i="5"/>
  <c r="H3540" i="5"/>
  <c r="H3541" i="5"/>
  <c r="H3542" i="5"/>
  <c r="H3543" i="5"/>
  <c r="I3535" i="5"/>
  <c r="I3536" i="5"/>
  <c r="I3537" i="5"/>
  <c r="I3538" i="5"/>
  <c r="I3539" i="5"/>
  <c r="I3540" i="5"/>
  <c r="I3541" i="5"/>
  <c r="I3542" i="5"/>
  <c r="I3543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H3528" i="5"/>
  <c r="I3528" i="5"/>
  <c r="H3527" i="5"/>
  <c r="I3527" i="5"/>
  <c r="I3526" i="5"/>
  <c r="H3526" i="5"/>
  <c r="I3525" i="5"/>
  <c r="H3525" i="5"/>
  <c r="I3524" i="5"/>
  <c r="H3524" i="5"/>
  <c r="H3421" i="5"/>
  <c r="I3421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<sst xmlns="http://schemas.openxmlformats.org/spreadsheetml/2006/main" count="22934" uniqueCount="4535">
  <si>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</si>
  <si>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</si>
  <si>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</si>
  <si>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</si>
  <si>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</si>
  <si>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</si>
  <si>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</si>
  <si>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</si>
  <si>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</si>
  <si>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</si>
  <si>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</si>
  <si>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</si>
  <si>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</si>
  <si>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</si>
  <si>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</si>
  <si>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</si>
  <si>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</si>
  <si>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</si>
  <si>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</si>
  <si>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</si>
  <si>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</si>
  <si>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</si>
  <si>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</si>
  <si>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</si>
  <si>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</si>
  <si>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</si>
  <si>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</si>
  <si>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</si>
  <si>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</si>
  <si>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</si>
  <si>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</si>
  <si>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</si>
  <si>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</si>
  <si>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</si>
  <si>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</si>
  <si>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</si>
  <si>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</si>
  <si>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</si>
  <si>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</si>
  <si>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</si>
  <si>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</si>
  <si>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</si>
  <si>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</si>
  <si>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</si>
  <si>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</si>
  <si>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</si>
  <si>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</si>
  <si>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</si>
  <si>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</si>
  <si>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</si>
  <si>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</si>
  <si>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</si>
  <si>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</si>
  <si>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</si>
  <si>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</si>
  <si>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</si>
  <si>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</si>
  <si>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</si>
  <si>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</si>
  <si>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</si>
  <si>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</si>
  <si>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</si>
  <si>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</si>
  <si>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</si>
  <si>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</si>
  <si>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</si>
  <si>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</si>
  <si>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</si>
  <si>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</si>
  <si>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</si>
  <si>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</si>
  <si>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</si>
  <si>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</si>
  <si>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</si>
  <si>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</si>
  <si>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</si>
  <si>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</si>
  <si>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</si>
  <si>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</si>
  <si>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</si>
  <si>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</si>
  <si>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</si>
  <si>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</si>
  <si>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</si>
  <si>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</si>
  <si>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</si>
  <si>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</si>
  <si>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</si>
  <si>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</si>
  <si>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</si>
  <si>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</si>
  <si>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</si>
  <si>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</si>
  <si>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</si>
  <si>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</si>
  <si>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</si>
  <si>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</si>
  <si>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</si>
  <si>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</si>
  <si>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</si>
  <si>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</si>
  <si>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</si>
  <si>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</si>
  <si>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</si>
  <si>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</si>
  <si>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</si>
  <si>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</si>
  <si>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</si>
  <si>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</si>
  <si>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</si>
  <si>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</si>
  <si>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</si>
  <si>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</si>
  <si>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</si>
  <si>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</si>
  <si>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</si>
  <si>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</si>
  <si>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</si>
  <si>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</si>
  <si>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</si>
  <si>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</si>
  <si>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</si>
  <si>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</si>
  <si>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</si>
  <si>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</si>
  <si>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</si>
  <si>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</si>
  <si>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</si>
  <si>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</si>
  <si>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</si>
  <si>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</si>
  <si>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</si>
  <si>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</si>
  <si>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</si>
  <si>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</si>
  <si>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</si>
  <si>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</si>
  <si>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</si>
  <si>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</si>
  <si>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</si>
  <si>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</si>
  <si>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</si>
  <si>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</si>
  <si>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</si>
  <si>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</si>
  <si>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</si>
  <si>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</si>
  <si>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</si>
  <si>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</si>
  <si>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</si>
  <si>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</si>
  <si>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</si>
  <si>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</si>
  <si>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</si>
  <si>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</si>
  <si>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</si>
  <si>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</si>
  <si>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</si>
  <si>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</si>
  <si>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</si>
  <si>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</si>
  <si>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</si>
  <si>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</si>
  <si>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</si>
  <si>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</si>
  <si>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</si>
  <si>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</si>
  <si>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</si>
  <si>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</si>
  <si>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</si>
  <si>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</si>
  <si>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</si>
  <si>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</si>
  <si>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</si>
  <si>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</si>
  <si>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</si>
  <si>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</si>
  <si>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</si>
  <si>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</si>
  <si>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</si>
  <si>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</si>
  <si>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</si>
  <si>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</si>
  <si>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</si>
  <si>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</si>
  <si>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</si>
  <si>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</si>
  <si>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</si>
  <si>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</si>
  <si>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</si>
  <si>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</si>
  <si>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</si>
  <si>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</si>
  <si>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</si>
  <si>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</si>
  <si>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</si>
  <si>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</si>
  <si>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</si>
  <si>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</si>
  <si>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</si>
  <si>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</si>
  <si>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</si>
  <si>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</si>
  <si>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</si>
  <si>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</si>
  <si>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</si>
  <si>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</si>
  <si>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</si>
  <si>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</si>
  <si>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</si>
  <si>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</si>
  <si>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</si>
  <si>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</si>
  <si>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</si>
  <si>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</si>
  <si>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</si>
  <si>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</si>
  <si>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</si>
  <si>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</si>
  <si>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</si>
  <si>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</si>
  <si>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</si>
  <si>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</si>
  <si>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</si>
  <si>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</si>
  <si>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</si>
  <si>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</si>
  <si>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</si>
  <si>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</si>
  <si>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</si>
  <si>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</si>
  <si>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</si>
  <si>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</si>
  <si>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</si>
  <si>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</si>
  <si>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</si>
  <si>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</si>
  <si>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</si>
  <si>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</si>
  <si>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</si>
  <si>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</si>
  <si>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</si>
  <si>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</si>
  <si>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</si>
  <si>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</si>
  <si>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</si>
  <si>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</si>
  <si>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</si>
  <si>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</si>
  <si>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</si>
  <si>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</si>
  <si>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</si>
  <si>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</si>
  <si>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</si>
  <si>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</si>
  <si>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</si>
  <si>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</si>
  <si>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</si>
  <si>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</si>
  <si>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</si>
  <si>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</si>
  <si>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</si>
  <si>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</si>
  <si>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</si>
  <si>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</si>
  <si>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</si>
  <si>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</si>
  <si>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</si>
  <si>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</si>
  <si>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</si>
  <si>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</si>
  <si>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</si>
  <si>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</si>
  <si>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</si>
  <si>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</si>
  <si>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</si>
  <si>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</si>
  <si>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</si>
  <si>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</si>
  <si>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</si>
  <si>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</si>
  <si>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</si>
  <si>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</si>
  <si>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</si>
  <si>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</si>
  <si>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</si>
  <si>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</si>
  <si>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</si>
  <si>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</si>
  <si>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</si>
  <si>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</si>
  <si>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</si>
  <si>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</si>
  <si>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</si>
  <si>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</si>
  <si>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</si>
  <si>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</si>
  <si>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</si>
  <si>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</si>
  <si>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</si>
  <si>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</si>
  <si>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</si>
  <si>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</si>
  <si>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</si>
  <si>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</si>
  <si>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</si>
  <si>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</si>
  <si>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</si>
  <si>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</si>
  <si>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</si>
  <si>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</si>
  <si>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</si>
  <si>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</si>
  <si>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</si>
  <si>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</si>
  <si>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</si>
  <si>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</si>
  <si>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</si>
  <si>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</si>
  <si>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</si>
  <si>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</si>
  <si>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</si>
  <si>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</si>
  <si>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</si>
  <si>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</si>
  <si>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</si>
  <si>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</si>
  <si>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</si>
  <si>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</si>
  <si>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</si>
  <si>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</si>
  <si>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</si>
  <si>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</si>
  <si>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</si>
  <si>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</si>
  <si>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</si>
  <si>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</si>
  <si>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</si>
  <si>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</si>
  <si>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</si>
  <si>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</si>
  <si>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</si>
  <si>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</si>
  <si>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</si>
  <si>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</si>
  <si>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</si>
  <si>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</si>
  <si>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</si>
  <si>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</si>
  <si>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</si>
  <si>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</si>
  <si>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</si>
  <si>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</si>
  <si>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</si>
  <si>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</si>
  <si>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</si>
  <si>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</si>
  <si>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</si>
  <si>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</si>
  <si>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</si>
  <si>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</si>
  <si>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</si>
  <si>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</si>
  <si>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</si>
  <si>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</si>
  <si>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</si>
  <si>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</si>
  <si>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</si>
  <si>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</si>
  <si>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</si>
  <si>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</si>
  <si>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</si>
  <si>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</si>
  <si>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</si>
  <si>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</si>
  <si>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</si>
  <si>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</si>
  <si>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</si>
  <si>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</si>
  <si>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</si>
  <si>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</si>
  <si>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</si>
  <si>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</si>
  <si>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</si>
  <si>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</si>
  <si>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</si>
  <si>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</si>
  <si>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</si>
  <si>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</si>
  <si>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</si>
  <si>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</si>
  <si>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</si>
  <si>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</si>
  <si>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</si>
  <si>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</si>
  <si>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</si>
  <si>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</si>
  <si>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</si>
  <si>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</si>
  <si>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</si>
  <si>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</si>
  <si>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</si>
  <si>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</si>
  <si>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</si>
  <si>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</si>
  <si>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</si>
  <si>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</si>
  <si>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</si>
  <si>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</si>
  <si>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</si>
  <si>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</si>
  <si>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</si>
  <si>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</si>
  <si>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</si>
  <si>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</si>
  <si>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</si>
  <si>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</si>
  <si>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</si>
  <si>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</si>
  <si>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</si>
  <si>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</si>
  <si>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</si>
  <si>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</si>
  <si>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</si>
  <si>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</si>
  <si>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</si>
  <si>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</si>
  <si>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</si>
  <si>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</si>
  <si>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</si>
  <si>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</si>
  <si>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</si>
  <si>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</si>
  <si>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</si>
  <si>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</si>
  <si>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</si>
  <si>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</si>
  <si>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</si>
  <si>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</si>
  <si>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</si>
  <si>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</si>
  <si>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</si>
  <si>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</si>
  <si>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</si>
  <si>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</si>
  <si>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</si>
  <si>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</si>
  <si>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</si>
  <si>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</si>
  <si>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</si>
  <si>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</si>
  <si>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</si>
  <si>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</si>
  <si>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</si>
  <si>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</si>
  <si>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</si>
  <si>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</si>
  <si>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</si>
  <si>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</si>
  <si>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</si>
  <si>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</si>
  <si>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</si>
  <si>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</si>
  <si>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</si>
  <si>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</si>
  <si>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</si>
  <si>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</si>
  <si>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</si>
  <si>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</si>
  <si>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</si>
  <si>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</si>
  <si>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</si>
  <si>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</si>
  <si>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</si>
  <si>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</si>
  <si>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</si>
  <si>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</si>
  <si>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</si>
  <si>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</si>
  <si>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</si>
  <si>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</si>
  <si>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</si>
  <si>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</si>
  <si>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</si>
  <si>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</si>
  <si>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</si>
  <si>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</si>
  <si>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</si>
  <si>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</si>
  <si>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</si>
  <si>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</si>
  <si>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</si>
  <si>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</si>
  <si>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</si>
  <si>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</si>
  <si>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</si>
  <si>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</si>
  <si>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</si>
  <si>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</si>
  <si>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</si>
  <si>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</si>
  <si>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</si>
  <si>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</si>
  <si>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</si>
  <si>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</si>
  <si>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</si>
  <si>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</si>
  <si>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</si>
  <si>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</si>
  <si>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</si>
  <si>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</si>
  <si>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</si>
  <si>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</si>
  <si>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</si>
  <si>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</si>
  <si>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</si>
  <si>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</si>
  <si>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</si>
  <si>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</si>
  <si>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</si>
  <si>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</si>
  <si>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</si>
  <si>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</si>
  <si>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</si>
  <si>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</si>
  <si>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</si>
  <si>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</si>
  <si>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</si>
  <si>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</si>
  <si>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</si>
  <si>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</si>
  <si>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</si>
  <si>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</si>
  <si>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</si>
  <si>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</si>
  <si>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</si>
  <si>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</si>
  <si>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</si>
  <si>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</si>
  <si>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</si>
  <si>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</si>
  <si>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</si>
  <si>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</si>
  <si>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</si>
  <si>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</si>
  <si>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</si>
  <si>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</si>
  <si>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</si>
  <si>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</si>
  <si>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</si>
  <si>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</si>
  <si>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</si>
  <si>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</si>
  <si>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</si>
  <si>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</si>
  <si>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</si>
  <si>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</si>
  <si>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</si>
  <si>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</si>
  <si>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</si>
  <si>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</si>
  <si>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</si>
  <si>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</si>
  <si>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</si>
  <si>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</si>
  <si>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</si>
  <si>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</si>
  <si>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</si>
  <si>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</si>
  <si>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</si>
  <si>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</si>
  <si>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</si>
  <si>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</si>
  <si>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</si>
  <si>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</si>
  <si>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</si>
  <si>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</si>
  <si>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</si>
  <si>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</si>
  <si>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</si>
  <si>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</si>
  <si>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</si>
  <si>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</si>
  <si>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</si>
  <si>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</si>
  <si>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</si>
  <si>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</si>
  <si>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</si>
  <si>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</si>
  <si>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</si>
  <si>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</si>
  <si>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</si>
  <si>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</si>
  <si>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</si>
  <si>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</si>
  <si>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</si>
  <si>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</si>
  <si>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</si>
  <si>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</si>
  <si>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</si>
  <si>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</si>
  <si>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</si>
  <si>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</si>
  <si>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</si>
  <si>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</si>
  <si>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</si>
  <si>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</si>
  <si>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</si>
  <si>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</si>
  <si>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</si>
  <si>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</si>
  <si>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</si>
  <si>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</si>
  <si>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</si>
  <si>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</si>
  <si>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</si>
  <si>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</si>
  <si>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</si>
  <si>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</si>
  <si>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</si>
  <si>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</si>
  <si>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</si>
  <si>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</si>
  <si>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</si>
  <si>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</si>
  <si>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</si>
  <si>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</si>
  <si>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</si>
  <si>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</si>
  <si>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</si>
  <si>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</si>
  <si>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</si>
  <si>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</si>
  <si>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</si>
  <si>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</si>
  <si>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</si>
  <si>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</si>
  <si>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</si>
  <si>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</si>
  <si>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</si>
  <si>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</si>
  <si>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</si>
  <si>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</si>
  <si>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</si>
  <si>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</si>
  <si>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</si>
  <si>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</si>
  <si>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</si>
  <si>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</si>
  <si>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</si>
  <si>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</si>
  <si>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</si>
  <si>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</si>
  <si>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</si>
  <si>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</si>
  <si>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</si>
  <si>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</si>
  <si>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</si>
  <si>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</si>
  <si>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</si>
  <si>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</si>
  <si>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</si>
  <si>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</si>
  <si>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</si>
  <si>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</si>
  <si>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</si>
  <si>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</si>
  <si>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</si>
  <si>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</si>
  <si>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</si>
  <si>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</si>
  <si>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</si>
  <si>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</si>
  <si>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</si>
  <si>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</si>
  <si>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</si>
  <si>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</si>
  <si>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</si>
  <si>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</si>
  <si>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</si>
  <si>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</si>
  <si>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</si>
  <si>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</si>
  <si>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</si>
  <si>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</si>
  <si>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</si>
  <si>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</si>
  <si>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</si>
  <si>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</si>
  <si>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</si>
  <si>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</si>
  <si>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</si>
  <si>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</si>
  <si>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</si>
  <si>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</si>
  <si>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</si>
  <si>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</si>
  <si>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</si>
  <si>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</si>
  <si>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</si>
  <si>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</si>
  <si>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</si>
  <si>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</si>
  <si>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</si>
  <si>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</si>
  <si>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</si>
  <si>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</si>
  <si>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</si>
  <si>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</si>
  <si>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</si>
  <si>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</si>
  <si>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</si>
  <si>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</si>
  <si>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</si>
  <si>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</si>
  <si>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</si>
  <si>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</si>
  <si>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</si>
  <si>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</si>
  <si>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</si>
  <si>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</si>
  <si>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</si>
  <si>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</si>
  <si>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</si>
  <si>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</si>
  <si>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</si>
  <si>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</si>
  <si>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</si>
  <si>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</si>
  <si>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</si>
  <si>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</si>
  <si>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</si>
  <si>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</si>
  <si>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</si>
  <si>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</si>
  <si>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</si>
  <si>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</si>
  <si>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</si>
  <si>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</si>
  <si>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</si>
  <si>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</si>
  <si>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</si>
  <si>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</si>
  <si>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</si>
  <si>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</si>
  <si>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</si>
  <si>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</si>
  <si>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</si>
  <si>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</si>
  <si>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</si>
  <si>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</si>
  <si>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</si>
  <si>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</si>
  <si>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</si>
  <si>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</si>
  <si>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</si>
  <si>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</si>
  <si>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</si>
  <si>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</si>
  <si>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</si>
  <si>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</si>
  <si>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</si>
  <si>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</si>
  <si>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</si>
  <si>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</si>
  <si>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</si>
  <si>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</si>
  <si>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</si>
  <si>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</si>
  <si>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</si>
  <si>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</si>
  <si>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</si>
  <si>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</si>
  <si>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</si>
  <si>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</si>
  <si>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</si>
  <si>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</si>
  <si>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</si>
  <si>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</si>
  <si>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</si>
  <si>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</si>
  <si>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</si>
  <si>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</si>
  <si>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</si>
  <si>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</si>
  <si>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</si>
  <si>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</si>
  <si>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</si>
  <si>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</si>
  <si>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</si>
  <si>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</si>
  <si>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</si>
  <si>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</si>
  <si>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</si>
  <si>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</si>
  <si>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</si>
  <si>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</si>
  <si>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</si>
  <si>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</si>
  <si>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</si>
  <si>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</si>
  <si>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</si>
  <si>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</si>
  <si>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</si>
  <si>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</si>
  <si>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</si>
  <si>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</si>
  <si>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</si>
  <si>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</si>
  <si>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</si>
  <si>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</si>
  <si>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</si>
  <si>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</si>
  <si>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</si>
  <si>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</si>
  <si>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</si>
  <si>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</si>
  <si>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</si>
  <si>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</si>
  <si>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</si>
  <si>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</si>
  <si>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</si>
  <si>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</si>
  <si>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</si>
  <si>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</si>
  <si>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</si>
  <si>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</si>
  <si>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</si>
  <si>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</si>
  <si>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</si>
  <si>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</si>
  <si>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</si>
  <si>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</si>
  <si>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</si>
  <si>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</si>
  <si>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</si>
  <si>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</si>
  <si>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</si>
  <si>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</si>
  <si>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</si>
  <si>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</si>
  <si>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</si>
  <si>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</si>
  <si>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</si>
  <si>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</si>
  <si>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</si>
  <si>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</si>
  <si>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</si>
  <si>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</si>
  <si>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</si>
  <si>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</si>
  <si>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</si>
  <si>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</si>
  <si>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</si>
  <si>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</si>
  <si>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</si>
  <si>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</si>
  <si>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</si>
  <si>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</si>
  <si>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</si>
  <si>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</si>
  <si>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</si>
  <si>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</si>
  <si>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</si>
  <si>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</si>
  <si>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</si>
  <si>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</si>
  <si>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</si>
  <si>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</si>
  <si>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</si>
  <si>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</si>
  <si>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</si>
  <si>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</si>
  <si>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</si>
  <si>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</si>
  <si>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</si>
  <si>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</si>
  <si>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</si>
  <si>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</si>
  <si>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</si>
  <si>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</si>
  <si>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</si>
  <si>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</si>
  <si>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</si>
  <si>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</si>
  <si>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</si>
  <si>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</si>
  <si>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</si>
  <si>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</si>
  <si>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</si>
  <si>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</si>
  <si>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</si>
  <si>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</si>
  <si>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</si>
  <si>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</si>
  <si>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</si>
  <si>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</si>
  <si>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</si>
  <si>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</si>
  <si>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</si>
  <si>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</si>
  <si>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</si>
  <si>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</si>
  <si>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</si>
  <si>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</si>
  <si>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</si>
  <si>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</si>
  <si>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</si>
  <si>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</si>
  <si>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</si>
  <si>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</si>
  <si>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</si>
  <si>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</si>
  <si>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</si>
  <si>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</si>
  <si>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</si>
  <si>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</si>
  <si>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</si>
  <si>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</si>
  <si>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</si>
  <si>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</si>
  <si>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</si>
  <si>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</si>
  <si>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</si>
  <si>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</si>
  <si>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</si>
  <si>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</si>
  <si>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</si>
  <si>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</si>
  <si>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</si>
  <si>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</si>
  <si>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</si>
  <si>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</si>
  <si>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</si>
  <si>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</si>
  <si>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</si>
  <si>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</si>
  <si>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</si>
  <si>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</si>
  <si>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</si>
  <si>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</si>
  <si>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</si>
  <si>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</si>
  <si>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</si>
  <si>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</si>
  <si>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</si>
  <si>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</si>
  <si>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</si>
  <si>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</si>
  <si>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</si>
  <si>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</si>
  <si>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</si>
  <si>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</si>
  <si>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</si>
  <si>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</si>
  <si>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</si>
  <si>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</si>
  <si>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</si>
  <si>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</si>
  <si>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</si>
  <si>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</si>
  <si>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</si>
  <si>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</si>
  <si>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</si>
  <si>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</si>
  <si>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</si>
  <si>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</si>
  <si>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</si>
  <si>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</si>
  <si>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</si>
  <si>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</si>
  <si>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</si>
  <si>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</si>
  <si>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</si>
  <si>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</si>
  <si>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</si>
  <si>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</si>
  <si>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</si>
  <si>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</si>
  <si>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</si>
  <si>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</si>
  <si>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</si>
  <si>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</si>
  <si>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</si>
  <si>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</si>
  <si>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</si>
  <si>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</si>
  <si>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</si>
  <si>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</si>
  <si>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</si>
  <si>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</si>
  <si>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</si>
  <si>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</si>
  <si>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</si>
  <si>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</si>
  <si>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</si>
  <si>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</si>
  <si>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</si>
  <si>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</si>
  <si>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</si>
  <si>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</si>
  <si>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</si>
  <si>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</si>
  <si>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</si>
  <si>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</si>
  <si>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</si>
  <si>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</si>
  <si>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</si>
  <si>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</si>
  <si>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</si>
  <si>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</si>
  <si>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</si>
  <si>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</si>
  <si>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</si>
  <si>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</si>
  <si>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</si>
  <si>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</si>
  <si>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</si>
  <si>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</si>
  <si>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</si>
  <si>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</si>
  <si>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</si>
  <si>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</si>
  <si>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</si>
  <si>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</si>
  <si>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</si>
  <si>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</si>
  <si>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</si>
  <si>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</si>
  <si>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</si>
  <si>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</si>
  <si>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</si>
  <si>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</si>
  <si>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</si>
  <si>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</si>
  <si>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</si>
  <si>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</si>
  <si>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</si>
  <si>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</si>
  <si>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</si>
  <si>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</si>
  <si>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</si>
  <si>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</si>
  <si>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</si>
  <si>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</si>
  <si>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</si>
  <si>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</si>
  <si>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</si>
  <si>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</si>
  <si>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</si>
  <si>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</si>
  <si>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</si>
  <si>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</si>
  <si>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</si>
  <si>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</si>
  <si>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</si>
  <si>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</si>
  <si>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</si>
  <si>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</si>
  <si>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</si>
  <si>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</si>
  <si>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</si>
  <si>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</si>
  <si>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</si>
  <si>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</si>
  <si>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</si>
  <si>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</si>
  <si>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</si>
  <si>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</si>
  <si>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</si>
  <si>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</si>
  <si>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</si>
  <si>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</si>
  <si>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</si>
  <si>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</si>
  <si>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</si>
  <si>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</si>
  <si>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</si>
  <si>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</si>
  <si>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</si>
  <si>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</si>
  <si>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</si>
  <si>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</si>
  <si>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</si>
  <si>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</si>
  <si>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</si>
  <si>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</si>
  <si>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</si>
  <si>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</si>
  <si>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</si>
  <si>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</si>
  <si>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</si>
  <si>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</si>
  <si>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</si>
  <si>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</si>
  <si>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</si>
  <si>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</si>
  <si>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</si>
  <si>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</si>
  <si>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</si>
  <si>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</si>
  <si>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</si>
  <si>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</si>
  <si>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</si>
  <si>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</si>
  <si>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</si>
  <si>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</si>
  <si>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</si>
  <si>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</si>
  <si>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</si>
  <si>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</si>
  <si>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</si>
  <si>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</si>
  <si>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</si>
  <si>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</si>
  <si>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</si>
  <si>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</si>
  <si>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</si>
  <si>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</si>
  <si>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</si>
  <si>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</si>
  <si>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</si>
  <si>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</si>
  <si>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</si>
  <si>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</si>
  <si>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</si>
  <si>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</si>
  <si>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</si>
  <si>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</si>
  <si>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</si>
  <si>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</si>
  <si>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</si>
  <si>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</si>
  <si>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</si>
  <si>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</si>
  <si>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</si>
  <si>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</si>
  <si>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</si>
  <si>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</si>
  <si>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</si>
  <si>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</si>
  <si>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</si>
  <si>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</si>
  <si>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</si>
  <si>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</si>
  <si>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</si>
  <si>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</si>
  <si>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</si>
  <si>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</si>
  <si>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</si>
  <si>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</si>
  <si>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</si>
  <si>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</si>
  <si>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</si>
  <si>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</si>
  <si>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</si>
  <si>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</si>
  <si>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</si>
  <si>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</si>
  <si>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</si>
  <si>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</si>
  <si>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</si>
  <si>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</si>
  <si>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</si>
  <si>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</si>
  <si>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</si>
  <si>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</si>
  <si>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</si>
  <si>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</si>
  <si>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</si>
  <si>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</si>
  <si>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</si>
  <si>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</si>
  <si>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</si>
  <si>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</si>
  <si>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</si>
  <si>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</si>
  <si>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</si>
  <si>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</si>
  <si>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</si>
  <si>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</si>
  <si>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</si>
  <si>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</si>
  <si>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</si>
  <si>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</si>
  <si>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</si>
  <si>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</si>
  <si>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</si>
  <si>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</si>
  <si>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</si>
  <si>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</si>
  <si>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</si>
  <si>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</si>
  <si>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</si>
  <si>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</si>
  <si>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</si>
  <si>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</si>
  <si>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</si>
  <si>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</si>
  <si>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</si>
  <si>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</si>
  <si>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</si>
  <si>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</si>
  <si>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</si>
  <si>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</si>
  <si>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</si>
  <si>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</si>
  <si>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</si>
  <si>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</si>
  <si>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</si>
  <si>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</si>
  <si>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</si>
  <si>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</si>
  <si>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</si>
  <si>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</si>
  <si>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</si>
  <si>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</si>
  <si>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</si>
  <si>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</si>
  <si>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</si>
  <si>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</si>
  <si>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</si>
  <si>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</si>
  <si>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</si>
  <si>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</si>
  <si>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</si>
  <si>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</si>
  <si>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</si>
  <si>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</si>
  <si>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</si>
  <si>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</si>
  <si>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</si>
  <si>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</si>
  <si>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</si>
  <si>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</si>
  <si>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</si>
  <si>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</si>
  <si>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</si>
  <si>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</si>
  <si>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</si>
  <si>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</si>
  <si>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</si>
  <si>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</si>
  <si>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</si>
  <si>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</si>
  <si>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</si>
  <si>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</si>
  <si>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</si>
  <si>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</si>
  <si>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</si>
  <si>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</si>
  <si>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</si>
  <si>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</si>
  <si>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</si>
  <si>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</si>
  <si>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</si>
  <si>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</si>
  <si>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</si>
  <si>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</si>
  <si>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</si>
  <si>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</si>
  <si>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</si>
  <si>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</si>
  <si>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</si>
  <si>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</si>
  <si>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</si>
  <si>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</si>
  <si>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</si>
  <si>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</si>
  <si>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</si>
  <si>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</si>
  <si>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</si>
  <si>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</si>
  <si>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</si>
  <si>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</si>
  <si>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</si>
  <si>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</si>
  <si>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</si>
  <si>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</si>
  <si>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</si>
  <si>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</si>
  <si>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</si>
  <si>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</si>
  <si>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</si>
  <si>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</si>
  <si>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</si>
  <si>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</si>
  <si>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</si>
  <si>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</si>
  <si>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</si>
  <si>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</si>
  <si>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</si>
  <si>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</si>
  <si>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</si>
  <si>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</si>
  <si>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</si>
  <si>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</si>
  <si>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</si>
  <si>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</si>
  <si>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</si>
  <si>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</si>
  <si>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</si>
  <si>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</si>
  <si>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</si>
  <si>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</si>
  <si>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</si>
  <si>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</si>
  <si>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</si>
  <si>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</si>
  <si>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</si>
  <si>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</si>
  <si>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</si>
  <si>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</si>
  <si>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</si>
  <si>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</si>
  <si>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</si>
  <si>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</si>
  <si>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</si>
  <si>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</si>
  <si>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</si>
  <si>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</si>
  <si>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</si>
  <si>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</si>
  <si>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</si>
  <si>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</si>
  <si>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</si>
  <si>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</si>
  <si>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</si>
  <si>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</si>
  <si>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</si>
  <si>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</si>
  <si>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</si>
  <si>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</si>
  <si>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</si>
  <si>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</si>
  <si>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</si>
  <si>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</si>
  <si>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</si>
  <si>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</si>
  <si>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</si>
  <si>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</si>
  <si>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</si>
  <si>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</si>
  <si>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</si>
  <si>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</si>
  <si>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</si>
  <si>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</si>
  <si>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</si>
  <si>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</si>
  <si>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</si>
  <si>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</si>
  <si>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</si>
  <si>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</si>
  <si>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</si>
  <si>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</si>
  <si>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</si>
  <si>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</si>
  <si>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</si>
  <si>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</si>
  <si>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</si>
  <si>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</si>
  <si>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</si>
  <si>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</si>
  <si>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</si>
  <si>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</si>
  <si>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</si>
  <si>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</si>
  <si>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</si>
  <si>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</si>
  <si>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</si>
  <si>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</si>
  <si>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</si>
  <si>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</si>
  <si>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</si>
  <si>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</si>
  <si>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</si>
  <si>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</si>
  <si>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</si>
  <si>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</si>
  <si>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</si>
  <si>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</si>
  <si>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</si>
  <si>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</si>
  <si>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</si>
  <si>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</si>
  <si>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</si>
  <si>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</si>
  <si>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</si>
  <si>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</si>
  <si>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</si>
  <si>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</si>
  <si>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</si>
  <si>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</si>
  <si>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</si>
  <si>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</si>
  <si>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</si>
  <si>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</si>
  <si>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</si>
  <si>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</si>
  <si>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</si>
  <si>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</si>
  <si>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</si>
  <si>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</si>
  <si>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</si>
  <si>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</si>
  <si>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</si>
  <si>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</si>
  <si>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</si>
  <si>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</si>
  <si>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</si>
  <si>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</si>
  <si>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</si>
  <si>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</si>
  <si>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</si>
  <si>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</si>
  <si>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</si>
  <si>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</si>
  <si>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</si>
  <si>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</si>
  <si>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</si>
  <si>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</si>
  <si>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</si>
  <si>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</si>
  <si>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</si>
  <si>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</si>
  <si>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</si>
  <si>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</si>
  <si>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</si>
  <si>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</si>
  <si>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</si>
  <si>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</si>
  <si>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</si>
  <si>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</si>
  <si>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</si>
  <si>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</si>
  <si>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</si>
  <si>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</si>
  <si>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</si>
  <si>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</si>
  <si>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</si>
  <si>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</si>
  <si>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</si>
  <si>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</si>
  <si>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</si>
  <si>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</si>
  <si>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</si>
  <si>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</si>
  <si>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</si>
  <si>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</si>
  <si>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</si>
  <si>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</si>
  <si>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</si>
  <si>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</si>
  <si>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</si>
  <si>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</si>
  <si>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</si>
  <si>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</si>
  <si>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</si>
  <si>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</si>
  <si>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</si>
  <si>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</si>
  <si>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</si>
  <si>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</si>
  <si>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</si>
  <si>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</si>
  <si>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</si>
  <si>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</si>
  <si>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</si>
  <si>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</si>
  <si>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</si>
  <si>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</si>
  <si>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</si>
  <si>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</si>
  <si>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</si>
  <si>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</si>
  <si>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</si>
  <si>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</si>
  <si>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</si>
  <si>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</si>
  <si>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</si>
  <si>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</si>
  <si>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</si>
  <si>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</si>
  <si>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</si>
  <si>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</si>
  <si>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</si>
  <si>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</si>
  <si>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</si>
  <si>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</si>
  <si>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</si>
  <si>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</si>
  <si>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</si>
  <si>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</si>
  <si>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</si>
  <si>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</si>
  <si>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</si>
  <si>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</si>
  <si>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</si>
  <si>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</si>
  <si>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</si>
  <si>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</si>
  <si>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</si>
  <si>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</si>
  <si>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</si>
  <si>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</si>
  <si>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</si>
  <si>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</si>
  <si>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</si>
  <si>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</si>
  <si>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</si>
  <si>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</si>
  <si>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</si>
  <si>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</si>
  <si>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</si>
  <si>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</si>
  <si>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</si>
  <si>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</si>
  <si>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</si>
  <si>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</si>
  <si>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</si>
  <si>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</si>
  <si>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</si>
  <si>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</si>
  <si>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</si>
  <si>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</si>
  <si>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</si>
  <si>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</si>
  <si>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</si>
  <si>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</si>
  <si>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</si>
  <si>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</si>
  <si>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</si>
  <si>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</si>
  <si>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</si>
  <si>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</si>
  <si>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</si>
  <si>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</si>
  <si>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</si>
  <si>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</si>
  <si>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</si>
  <si>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</si>
  <si>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</si>
  <si>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</si>
  <si>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</si>
  <si>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</si>
  <si>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</si>
  <si>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</si>
  <si>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</si>
  <si>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</si>
  <si>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</si>
  <si>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</si>
  <si>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</si>
  <si>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</si>
  <si>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</si>
  <si>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</si>
  <si>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</si>
  <si>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</si>
  <si>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</si>
  <si>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</si>
  <si>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</si>
  <si>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</si>
  <si>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</si>
  <si>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</si>
  <si>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</si>
  <si>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</si>
  <si>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</si>
  <si>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</si>
  <si>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</si>
  <si>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</si>
  <si>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</si>
  <si>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</si>
  <si>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</si>
  <si>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</si>
  <si>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</si>
  <si>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</si>
  <si>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</si>
  <si>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</si>
  <si>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</si>
  <si>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</si>
  <si>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</si>
  <si>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</si>
  <si>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</si>
  <si>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</si>
  <si>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</si>
  <si>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</si>
  <si>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</si>
  <si>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</si>
  <si>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</si>
  <si>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</si>
  <si>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</si>
  <si>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</si>
  <si>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</si>
  <si>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</si>
  <si>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</si>
  <si>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</si>
  <si>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</si>
  <si>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</si>
  <si>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</si>
  <si>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</si>
  <si>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</si>
  <si>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</si>
  <si>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</si>
  <si>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</si>
  <si>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</si>
  <si>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</si>
  <si>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</si>
  <si>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</si>
  <si>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</si>
  <si>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</si>
  <si>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</si>
  <si>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</si>
  <si>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</si>
  <si>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</si>
  <si>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</si>
  <si>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</si>
  <si>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</si>
  <si>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</si>
  <si>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</si>
  <si>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</si>
  <si>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</si>
  <si>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</si>
  <si>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</si>
  <si>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</si>
  <si>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</si>
  <si>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</si>
  <si>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</si>
  <si>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</si>
  <si>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</si>
  <si>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</si>
  <si>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</si>
  <si>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</si>
  <si>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</si>
  <si>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</si>
  <si>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</si>
  <si>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</si>
  <si>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</si>
  <si>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</si>
  <si>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</si>
  <si>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</si>
  <si>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</si>
  <si>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</si>
  <si>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</si>
  <si>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</si>
  <si>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</si>
  <si>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</si>
  <si>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</si>
  <si>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</si>
  <si>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</si>
  <si>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</si>
  <si>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</si>
  <si>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</si>
  <si>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</si>
  <si>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</si>
  <si>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</si>
  <si>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</si>
  <si>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</si>
  <si>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</si>
  <si>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</si>
  <si>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</si>
  <si>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</si>
  <si>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</si>
  <si>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</si>
  <si>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</si>
  <si>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</si>
  <si>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</si>
  <si>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</si>
  <si>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</si>
  <si>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</si>
  <si>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</si>
  <si>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</si>
  <si>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</si>
  <si>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</si>
  <si>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</si>
  <si>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</si>
  <si>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</si>
  <si>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</si>
  <si>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</si>
  <si>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</si>
  <si>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</si>
  <si>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</si>
  <si>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</si>
  <si>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</si>
  <si>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</si>
  <si>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</si>
  <si>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</si>
  <si>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</si>
  <si>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</si>
  <si>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</si>
  <si>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</si>
  <si>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</si>
  <si>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</si>
  <si>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</si>
  <si>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</si>
  <si>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</si>
  <si>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</si>
  <si>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</si>
  <si>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</si>
  <si>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</si>
  <si>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</si>
  <si>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</si>
  <si>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</si>
  <si>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</si>
  <si>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</si>
  <si>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</si>
  <si>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</si>
  <si>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</si>
  <si>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</si>
  <si>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</si>
  <si>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</si>
  <si>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</si>
  <si>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</si>
  <si>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</si>
  <si>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</si>
  <si>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</si>
  <si>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</si>
  <si>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</si>
  <si>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</si>
  <si>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</si>
  <si>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</si>
  <si>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</si>
  <si>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</si>
  <si>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</si>
  <si>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</si>
  <si>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</si>
  <si>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</si>
  <si>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</si>
  <si>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</si>
  <si>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</si>
  <si>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</si>
  <si>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</si>
  <si>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</si>
  <si>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</si>
  <si>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</si>
  <si>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</si>
  <si>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</si>
  <si>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</si>
  <si>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</si>
  <si>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</si>
  <si>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</si>
  <si>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</si>
  <si>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</si>
  <si>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</si>
  <si>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</si>
  <si>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</si>
  <si>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</si>
  <si>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</si>
  <si>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</si>
  <si>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</si>
  <si>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</si>
  <si>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</si>
  <si>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</si>
  <si>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</si>
  <si>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</si>
  <si>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</si>
  <si>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</si>
  <si>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</si>
  <si>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</si>
  <si>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</si>
  <si>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</si>
  <si>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</si>
  <si>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</si>
  <si>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</si>
  <si>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</si>
  <si>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</si>
  <si>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</si>
  <si>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</si>
  <si>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</si>
  <si>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</si>
  <si>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</si>
  <si>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</si>
  <si>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</si>
  <si>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</si>
  <si>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</si>
  <si>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</si>
  <si>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</si>
  <si>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</si>
  <si>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</si>
  <si>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</si>
  <si>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</si>
  <si>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</si>
  <si>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</si>
  <si>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</si>
  <si>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</si>
  <si>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</si>
  <si>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</si>
  <si>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</si>
  <si>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</si>
  <si>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</si>
  <si>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</si>
  <si>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</si>
  <si>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</si>
  <si>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</si>
  <si>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</si>
  <si>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</si>
  <si>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</si>
  <si>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</si>
  <si>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</si>
  <si>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</si>
  <si>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</si>
  <si>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</si>
  <si>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</si>
  <si>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</si>
  <si>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</si>
  <si>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</si>
  <si>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</si>
  <si>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</si>
  <si>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</si>
  <si>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</si>
  <si>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</si>
  <si>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</si>
  <si>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</si>
  <si>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</si>
  <si>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</si>
  <si>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</si>
  <si>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</si>
  <si>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</si>
  <si>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</si>
  <si>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</si>
  <si>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</si>
  <si>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</si>
  <si>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</si>
  <si>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</si>
  <si>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</si>
  <si>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</si>
  <si>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</si>
  <si>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</si>
  <si>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</si>
  <si>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</si>
  <si>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</si>
  <si>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</si>
  <si>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</si>
  <si>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</si>
  <si>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</si>
  <si>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</si>
  <si>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</si>
  <si>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</si>
  <si>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</si>
  <si>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</si>
  <si>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</si>
  <si>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</si>
  <si>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</si>
  <si>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</si>
  <si>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</si>
  <si>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</si>
  <si>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</si>
  <si>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</si>
  <si>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</si>
  <si>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</si>
  <si>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</si>
  <si>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</si>
  <si>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</si>
  <si>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</si>
  <si>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</si>
  <si>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</si>
  <si>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</si>
  <si>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</si>
  <si>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</si>
  <si>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</si>
  <si>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</si>
  <si>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</si>
  <si>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</si>
  <si>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</si>
  <si>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</si>
  <si>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</si>
  <si>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</si>
  <si>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</si>
  <si>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</si>
  <si>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</si>
  <si>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</si>
  <si>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</si>
  <si>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</si>
  <si>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</si>
  <si>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</si>
  <si>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</si>
  <si>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</si>
  <si>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</si>
  <si>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</si>
  <si>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</si>
  <si>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</si>
  <si>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</si>
  <si>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</si>
  <si>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</si>
  <si>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</si>
  <si>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</si>
  <si>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</si>
  <si>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</si>
  <si>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</si>
  <si>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</si>
  <si>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</si>
  <si>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</si>
  <si>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</si>
  <si>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</si>
  <si>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</si>
  <si>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</si>
  <si>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</si>
  <si>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</si>
  <si>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</si>
  <si>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</si>
  <si>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</si>
  <si>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</si>
  <si>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</si>
  <si>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</si>
  <si>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</si>
  <si>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</si>
  <si>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</si>
  <si>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</si>
  <si>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</si>
  <si>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</si>
  <si>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</si>
  <si>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</si>
  <si>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</si>
  <si>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</si>
  <si>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</si>
  <si>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</si>
  <si>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</si>
  <si>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</si>
  <si>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</si>
  <si>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</si>
  <si>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</si>
  <si>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</si>
  <si>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</si>
  <si>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</si>
  <si>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</si>
  <si>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</si>
  <si>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</si>
  <si>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</si>
  <si>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</si>
  <si>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</si>
  <si>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</si>
  <si>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</si>
  <si>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</si>
  <si>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</si>
  <si>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</si>
  <si>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</si>
  <si>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</si>
  <si>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</si>
  <si>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</si>
  <si>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</si>
  <si>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</si>
  <si>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</si>
  <si>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</si>
  <si>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</si>
  <si>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</si>
  <si>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</si>
  <si>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</si>
  <si>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</si>
  <si>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</si>
  <si>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</si>
  <si>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</si>
  <si>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</si>
  <si>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</si>
  <si>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</si>
  <si>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</si>
  <si>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</si>
  <si>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</si>
  <si>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</si>
  <si>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</si>
  <si>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</si>
  <si>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</si>
  <si>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</si>
  <si>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</si>
  <si>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</si>
  <si>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</si>
  <si>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</si>
  <si>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</si>
  <si>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</si>
  <si>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</si>
  <si>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</si>
  <si>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</si>
  <si>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</si>
  <si>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</si>
  <si>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</si>
  <si>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</si>
  <si>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</si>
  <si>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</si>
  <si>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</si>
  <si>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</si>
  <si>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</si>
  <si>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</si>
  <si>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</si>
  <si>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</si>
  <si>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</si>
  <si>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</si>
  <si>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</si>
  <si>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</si>
  <si>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</si>
  <si>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</si>
  <si>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</si>
  <si>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</si>
  <si>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</si>
  <si>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</si>
  <si>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</si>
  <si>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</si>
  <si>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</si>
  <si>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</si>
  <si>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</si>
  <si>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</si>
  <si>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</si>
  <si>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</si>
  <si>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</si>
  <si>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</si>
  <si>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</si>
  <si>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</si>
  <si>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</si>
  <si>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</si>
  <si>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</si>
  <si>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</si>
  <si>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</si>
  <si>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</si>
  <si>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</si>
  <si>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</si>
  <si>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</si>
  <si>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</si>
  <si>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</si>
  <si>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</si>
  <si>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</si>
  <si>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</si>
  <si>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</si>
  <si>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</si>
  <si>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</si>
  <si>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</si>
  <si>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</si>
  <si>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</si>
  <si>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</si>
  <si>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</si>
  <si>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</si>
  <si>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</si>
  <si>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</si>
  <si>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</si>
  <si>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</si>
  <si>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</si>
  <si>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</si>
  <si>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</si>
  <si>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</si>
  <si>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</si>
  <si>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</si>
  <si>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</si>
  <si>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</si>
  <si>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</si>
  <si>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</si>
  <si>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</si>
  <si>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</si>
  <si>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</si>
  <si>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</si>
  <si>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</si>
  <si>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</si>
  <si>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</si>
  <si>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</si>
  <si>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</si>
  <si>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</si>
  <si>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</si>
  <si>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</si>
  <si>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</si>
  <si>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</si>
  <si>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</si>
  <si>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</si>
  <si>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</si>
  <si>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</si>
  <si>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</si>
  <si>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</si>
  <si>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</si>
  <si>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</si>
  <si>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</si>
  <si>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</si>
  <si>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</si>
  <si>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</si>
  <si>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</si>
  <si>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</si>
  <si>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</si>
  <si>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</si>
  <si>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</si>
  <si>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</si>
  <si>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</si>
  <si>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</si>
  <si>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</si>
  <si>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</si>
  <si>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</si>
  <si>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</si>
  <si>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</si>
  <si>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</si>
  <si>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</si>
  <si>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</si>
  <si>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</si>
  <si>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</si>
  <si>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</si>
  <si>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</si>
  <si>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</si>
  <si>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</si>
  <si>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</si>
  <si>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</si>
  <si>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</si>
  <si>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</si>
  <si>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</si>
  <si>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</si>
  <si>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</si>
  <si>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</si>
  <si>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</si>
  <si>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</si>
  <si>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</si>
  <si>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</si>
  <si>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</si>
  <si>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</si>
  <si>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</si>
  <si>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</si>
  <si>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</si>
  <si>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</si>
  <si>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</si>
  <si>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</si>
  <si>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</si>
  <si>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</si>
  <si>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</si>
  <si>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</si>
  <si>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</si>
  <si>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</si>
  <si>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</si>
  <si>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</si>
  <si>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</si>
  <si>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</si>
  <si>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</si>
  <si>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</si>
  <si>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</si>
  <si>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</si>
  <si>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</si>
  <si>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</si>
  <si>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</si>
  <si>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</si>
  <si>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</si>
  <si>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</si>
  <si>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</si>
  <si>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</si>
  <si>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</si>
  <si>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</si>
  <si>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</si>
  <si>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</si>
  <si>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</si>
  <si>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</si>
  <si>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</si>
  <si>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</si>
  <si>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</si>
  <si>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</si>
  <si>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</si>
  <si>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</si>
  <si>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</si>
  <si>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</si>
  <si>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</si>
  <si>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</si>
  <si>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</si>
  <si>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</si>
  <si>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</si>
  <si>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</si>
  <si>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</si>
  <si>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</si>
  <si>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</si>
  <si>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</si>
  <si>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</si>
  <si>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</si>
  <si>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</si>
  <si>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</si>
  <si>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</si>
  <si>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</si>
  <si>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</si>
  <si>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</si>
  <si>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</si>
  <si>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</si>
  <si>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</si>
  <si>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</si>
  <si>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</si>
  <si>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</si>
  <si>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</si>
  <si>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</si>
  <si>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</si>
  <si>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</si>
  <si>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</si>
  <si>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</si>
  <si>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</si>
  <si>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</si>
  <si>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</si>
  <si>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</si>
  <si>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</si>
  <si>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</si>
  <si>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</si>
  <si>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</si>
  <si>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</si>
  <si>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</si>
  <si>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</si>
  <si>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</si>
  <si>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</si>
  <si>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</si>
  <si>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</si>
  <si>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</si>
  <si>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</si>
  <si>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</si>
  <si>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</si>
  <si>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</si>
  <si>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</si>
  <si>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</si>
  <si>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</si>
  <si>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</si>
  <si>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</si>
  <si>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</si>
  <si>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</si>
  <si>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</si>
  <si>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</si>
  <si>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</si>
  <si>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</si>
  <si>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</si>
  <si>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</si>
  <si>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</si>
  <si>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</si>
  <si>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</si>
  <si>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</si>
  <si>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</si>
  <si>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</si>
  <si>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</si>
  <si>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</si>
  <si>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</si>
  <si>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</si>
  <si>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</si>
  <si>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</si>
  <si>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</si>
  <si>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</si>
  <si>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</si>
  <si>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</si>
  <si>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</si>
  <si>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</si>
  <si>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</si>
  <si>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</si>
  <si>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</si>
  <si>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</si>
  <si>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</si>
  <si>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</si>
  <si>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</si>
  <si>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</si>
  <si>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</si>
  <si>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</si>
  <si>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</si>
  <si>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</si>
  <si>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</si>
  <si>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</si>
  <si>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</si>
  <si>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</si>
  <si>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</si>
  <si>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</si>
  <si>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</si>
  <si>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</si>
  <si>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</si>
  <si>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</si>
  <si>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</si>
  <si>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</si>
  <si>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</si>
  <si>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</si>
  <si>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</si>
  <si>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</si>
  <si>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</si>
  <si>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</si>
  <si>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</si>
  <si>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</si>
  <si>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</si>
  <si>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</si>
  <si>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</si>
  <si>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</si>
  <si>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</si>
  <si>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</si>
  <si>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</si>
  <si>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</si>
  <si>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</si>
  <si>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</si>
  <si>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</si>
  <si>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</si>
  <si>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</si>
  <si>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</si>
  <si>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</si>
  <si>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</si>
  <si>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</si>
  <si>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</si>
  <si>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</si>
  <si>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</si>
  <si>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</si>
  <si>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</si>
  <si>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</si>
  <si>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</si>
  <si>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</si>
  <si>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</si>
  <si>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</si>
  <si>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</si>
  <si>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</si>
  <si>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</si>
  <si>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</si>
  <si>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</si>
  <si>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</si>
  <si>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</si>
  <si>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</si>
  <si>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</si>
  <si>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</si>
  <si>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</si>
  <si>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</si>
  <si>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</si>
  <si>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</si>
  <si>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</si>
  <si>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</si>
  <si>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</si>
  <si>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</si>
  <si>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</si>
  <si>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</si>
  <si>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</si>
  <si>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</si>
  <si>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</si>
  <si>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</si>
  <si>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</si>
  <si>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</si>
  <si>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</si>
  <si>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</si>
  <si>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</si>
  <si>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</si>
  <si>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</si>
  <si>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</si>
  <si>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</si>
  <si>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</si>
  <si>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</si>
  <si>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</si>
  <si>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</si>
  <si>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</si>
  <si>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</si>
  <si>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</si>
  <si>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</si>
  <si>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</si>
  <si>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</si>
  <si>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</si>
  <si>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</si>
  <si>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</si>
  <si>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</si>
  <si>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</si>
  <si>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</si>
  <si>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</si>
  <si>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</si>
  <si>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</si>
  <si>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</si>
  <si>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</si>
  <si>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</si>
  <si>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</si>
  <si>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</si>
  <si>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</si>
  <si>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</si>
  <si>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</si>
  <si>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</si>
  <si>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</si>
  <si>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</si>
  <si>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</si>
  <si>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</si>
  <si>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</si>
  <si>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</si>
  <si>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</si>
  <si>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</si>
  <si>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</si>
  <si>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</si>
  <si>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</si>
  <si>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</si>
  <si>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</si>
  <si>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</si>
  <si>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</si>
  <si>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</si>
  <si>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</si>
  <si>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</si>
  <si>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</si>
  <si>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</si>
  <si>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</si>
  <si>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</si>
  <si>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</si>
  <si>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</si>
  <si>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</si>
  <si>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</si>
  <si>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</si>
  <si>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</si>
  <si>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</si>
  <si>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</si>
  <si>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</si>
  <si>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</si>
  <si>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</si>
  <si>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</si>
  <si>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</si>
  <si>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</si>
  <si>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</si>
  <si>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</si>
  <si>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</si>
  <si>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</si>
  <si>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</si>
  <si>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</si>
  <si>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</si>
  <si>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</si>
  <si>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</si>
  <si>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</si>
  <si>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</si>
  <si>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</si>
  <si>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</si>
  <si>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</si>
  <si>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</si>
  <si>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</si>
  <si>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</si>
  <si>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</si>
  <si>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</si>
  <si>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</si>
  <si>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</si>
  <si>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</si>
  <si>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</si>
  <si>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</si>
  <si>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</si>
  <si>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</si>
  <si>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</si>
  <si>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</si>
  <si>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</si>
  <si>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</si>
  <si>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</si>
  <si>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</si>
  <si>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</si>
  <si>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</si>
  <si>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</si>
  <si>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</si>
  <si>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</si>
  <si>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</si>
  <si>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</si>
  <si>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</si>
  <si>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</si>
  <si>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</si>
  <si>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</si>
  <si>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</si>
  <si>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</si>
  <si>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</si>
  <si>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</si>
  <si>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</si>
  <si>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</si>
  <si>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</si>
  <si>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</si>
  <si>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</si>
  <si>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</si>
  <si>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</si>
  <si>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</si>
  <si>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</si>
  <si>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</si>
  <si>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</si>
  <si>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</si>
  <si>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</si>
  <si>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</si>
  <si>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</si>
  <si>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</si>
  <si>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</si>
  <si>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</si>
  <si>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</si>
  <si>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</si>
  <si>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</si>
  <si>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</si>
  <si>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</si>
  <si>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</si>
  <si>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</si>
  <si>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</si>
  <si>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</si>
  <si>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</si>
  <si>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</si>
  <si>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</si>
  <si>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</si>
  <si>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</si>
  <si>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</si>
  <si>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</si>
  <si>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</si>
  <si>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</si>
  <si>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</si>
  <si>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</si>
  <si>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</si>
  <si>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</si>
  <si>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</si>
  <si>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</si>
  <si>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</si>
  <si>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</si>
  <si>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</si>
  <si>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</si>
  <si>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</si>
  <si>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</si>
  <si>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</si>
  <si>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</si>
  <si>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</si>
  <si>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</si>
  <si>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</si>
  <si>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</si>
  <si>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</si>
  <si>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</si>
  <si>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</si>
  <si>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</si>
  <si>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</si>
  <si>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</si>
  <si>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</si>
  <si>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</si>
  <si>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</si>
  <si>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</si>
  <si>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</si>
  <si>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</si>
  <si>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</si>
  <si>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</si>
  <si>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</si>
  <si>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</si>
  <si>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</si>
  <si>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</si>
  <si>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</si>
  <si>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</si>
  <si>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</si>
  <si>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</si>
  <si>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</si>
  <si>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</si>
  <si>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</si>
  <si>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</si>
  <si>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</si>
  <si>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</si>
  <si>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</si>
  <si>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</si>
  <si>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</si>
  <si>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</si>
  <si>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</si>
  <si>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</si>
  <si>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</si>
  <si>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</si>
  <si>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</si>
  <si>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</si>
  <si>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</si>
  <si>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</si>
  <si>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</si>
  <si>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</si>
  <si>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</si>
  <si>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</si>
  <si>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</si>
  <si>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</si>
  <si>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</si>
  <si>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</si>
  <si>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</si>
  <si>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</si>
  <si>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</si>
  <si>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</si>
  <si>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</si>
  <si>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</si>
  <si>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</si>
  <si>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</si>
  <si>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</si>
  <si>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</si>
  <si>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</si>
  <si>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</si>
  <si>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</si>
  <si>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</si>
  <si>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</si>
  <si>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</si>
  <si>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</si>
  <si>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</si>
  <si>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</si>
  <si>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</si>
  <si>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</si>
  <si>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</si>
  <si>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</si>
  <si>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</si>
  <si>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</si>
  <si>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</si>
  <si>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</si>
  <si>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</si>
  <si>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</si>
  <si>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</si>
  <si>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</si>
  <si>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</si>
  <si>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</si>
  <si>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</si>
  <si>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</si>
  <si>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</si>
  <si>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</si>
  <si>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</si>
  <si>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</si>
  <si>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</si>
  <si>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</si>
  <si>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</si>
  <si>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</si>
  <si>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</si>
  <si>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</si>
  <si>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</si>
  <si>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</si>
  <si>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</si>
  <si>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</si>
  <si>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</si>
  <si>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</si>
  <si>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</si>
  <si>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</si>
  <si>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</si>
  <si>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</si>
  <si>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</si>
  <si>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</si>
  <si>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</si>
  <si>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</si>
  <si>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</si>
  <si>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</si>
  <si>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</si>
  <si>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</si>
  <si>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</si>
  <si>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</si>
  <si>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</si>
  <si>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</si>
  <si>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</si>
  <si>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</si>
  <si>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</si>
  <si>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</si>
  <si>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</si>
  <si>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</si>
  <si>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</si>
  <si>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</si>
  <si>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</si>
  <si>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</si>
  <si>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</si>
  <si>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</si>
  <si>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</si>
  <si>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</si>
  <si>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</si>
  <si>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</si>
  <si>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</si>
  <si>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</si>
  <si>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</si>
  <si>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</si>
  <si>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</si>
  <si>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</si>
  <si>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</si>
  <si>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</si>
  <si>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</si>
  <si>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</si>
  <si>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</si>
  <si>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</si>
  <si>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</si>
  <si>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</si>
  <si>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</si>
  <si>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</si>
  <si>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</si>
  <si>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</si>
  <si>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</si>
  <si>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</si>
  <si>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</si>
  <si>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</si>
  <si>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</si>
  <si>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</si>
  <si>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</si>
  <si>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</si>
  <si>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</si>
  <si>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</si>
  <si>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</si>
  <si>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</si>
  <si>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</si>
  <si>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</si>
  <si>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</si>
  <si>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</si>
  <si>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</si>
  <si>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</si>
  <si>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</si>
  <si>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</si>
  <si>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</si>
  <si>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</si>
  <si>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</si>
  <si>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</si>
  <si>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</si>
  <si>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</si>
  <si>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</si>
  <si>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</si>
  <si>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</si>
  <si>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</si>
  <si>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</si>
  <si>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</si>
  <si>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</si>
  <si>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</si>
  <si>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</si>
  <si>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</si>
  <si>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</si>
  <si>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</si>
  <si>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</si>
  <si>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</si>
  <si>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</si>
  <si>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</si>
  <si>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</si>
  <si>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</si>
  <si>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</si>
  <si>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</si>
  <si>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</si>
  <si>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</si>
  <si>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</si>
  <si>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</si>
  <si>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</si>
  <si>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</si>
  <si>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</si>
  <si>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</si>
  <si>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</si>
  <si>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</si>
  <si>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</si>
  <si>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</si>
  <si>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</si>
  <si>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</si>
  <si>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</si>
  <si>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</si>
  <si>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</si>
  <si>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</si>
  <si>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</si>
  <si>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</si>
  <si>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</si>
  <si>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</si>
  <si>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</si>
  <si>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</si>
  <si>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</si>
  <si>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</si>
  <si>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</si>
  <si>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</si>
  <si>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</si>
  <si>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</si>
  <si>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</si>
  <si>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</si>
  <si>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</si>
  <si>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</si>
  <si>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</si>
  <si>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</si>
  <si>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</si>
  <si>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</si>
  <si>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</si>
  <si>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</si>
  <si>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</si>
  <si>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</si>
  <si>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</si>
  <si>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</si>
  <si>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</si>
  <si>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</si>
  <si>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</si>
  <si>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</si>
  <si>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</si>
  <si>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</si>
  <si>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</si>
  <si>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</si>
  <si>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</si>
  <si>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</si>
  <si>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</si>
  <si>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</si>
  <si>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</si>
  <si>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</si>
  <si>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</si>
  <si>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</si>
  <si>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</si>
  <si>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</si>
  <si>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</si>
  <si>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</si>
  <si>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</si>
  <si>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</si>
  <si>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</si>
  <si>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</si>
  <si>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</si>
  <si>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</si>
  <si>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</si>
  <si>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</si>
  <si>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</si>
  <si>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</si>
  <si>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</si>
  <si>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</si>
  <si>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</si>
  <si>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</si>
  <si>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</si>
  <si>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</si>
  <si>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</si>
  <si>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</si>
  <si>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</si>
  <si>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</si>
  <si>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</si>
  <si>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</si>
  <si>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</si>
  <si>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</si>
  <si>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</si>
  <si>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</si>
  <si>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</si>
  <si>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</si>
  <si>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</si>
  <si>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</si>
  <si>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</si>
  <si>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</si>
  <si>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</si>
  <si>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</si>
  <si>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</si>
  <si>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</si>
  <si>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</si>
  <si>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</si>
  <si>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</si>
  <si>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</si>
  <si>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</si>
  <si>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</si>
  <si>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</si>
  <si>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</si>
  <si>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</si>
  <si>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</si>
  <si>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</si>
  <si>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</si>
  <si>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</si>
  <si>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</si>
  <si>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</si>
  <si>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</si>
  <si>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</si>
  <si>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</si>
  <si>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</si>
  <si>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</si>
  <si>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</si>
  <si>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</si>
  <si>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</si>
  <si>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</si>
  <si>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</si>
  <si>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</si>
  <si>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</si>
  <si>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</si>
  <si>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</si>
  <si>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</si>
  <si>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</si>
  <si>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</si>
  <si>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</si>
  <si>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</si>
  <si>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</si>
  <si>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</si>
  <si>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</si>
  <si>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</si>
  <si>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</si>
  <si>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</si>
  <si>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</si>
  <si>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</si>
  <si>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</si>
  <si>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</si>
  <si>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</si>
  <si>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</si>
  <si>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</si>
  <si>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</si>
  <si>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</si>
  <si>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</si>
  <si>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</si>
  <si>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</si>
  <si>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</si>
  <si>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</si>
  <si>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</si>
  <si>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</si>
  <si>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</si>
  <si>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</si>
  <si>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</si>
  <si>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</si>
  <si>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</si>
  <si>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</si>
  <si>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</si>
  <si>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</si>
  <si>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</si>
  <si>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</si>
  <si>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</si>
  <si>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</si>
  <si>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</si>
  <si>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</si>
  <si>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</si>
  <si>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</si>
  <si>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</si>
  <si>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</si>
  <si>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</si>
  <si>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</si>
  <si>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</si>
  <si>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</si>
  <si>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</si>
  <si>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</si>
  <si>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</si>
  <si>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</si>
  <si>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</si>
  <si>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</si>
  <si>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</si>
  <si>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</si>
  <si>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</si>
  <si>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</si>
  <si>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</si>
  <si>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</si>
  <si>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</si>
  <si>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</si>
  <si>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</si>
  <si>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</si>
  <si>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</si>
  <si>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</si>
  <si>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</si>
  <si>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</si>
  <si>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</si>
  <si>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</si>
  <si>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</si>
  <si>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</si>
  <si>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</si>
  <si>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</si>
  <si>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</si>
  <si>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</si>
  <si>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</si>
  <si>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</si>
  <si>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</si>
  <si>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</si>
  <si>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</si>
  <si>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</si>
  <si>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</si>
  <si>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</si>
  <si>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</si>
  <si>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</si>
  <si>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</si>
  <si>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</si>
  <si>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</si>
  <si>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</si>
  <si>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</si>
  <si>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</si>
  <si>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</si>
  <si>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</si>
  <si>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</si>
  <si>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</si>
  <si>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</si>
  <si>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</si>
  <si>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</si>
  <si>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</si>
  <si>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</si>
  <si>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</si>
  <si>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</si>
  <si>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</si>
  <si>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</si>
  <si>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</si>
  <si>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</si>
  <si>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</si>
  <si>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</si>
  <si>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</si>
  <si>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</si>
  <si>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</si>
  <si>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</si>
  <si>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</si>
  <si>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</si>
  <si>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</si>
  <si>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</si>
  <si>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</si>
  <si>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</si>
  <si>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</si>
  <si>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</si>
  <si>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</si>
  <si>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</si>
  <si>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</si>
  <si>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</si>
  <si>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</si>
  <si>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</si>
  <si>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</si>
  <si>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</si>
  <si>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</si>
  <si>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</si>
  <si>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</si>
  <si>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</si>
  <si>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</si>
  <si>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</si>
  <si>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</si>
  <si>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</si>
  <si>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</si>
  <si>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</si>
  <si>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</si>
  <si>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</si>
  <si>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</si>
  <si>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</si>
  <si>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</si>
  <si>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</si>
  <si>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</si>
  <si>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</si>
  <si>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</si>
  <si>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</si>
  <si>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</si>
  <si>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</si>
  <si>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</si>
  <si>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</si>
  <si>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</si>
  <si>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</si>
  <si>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</si>
  <si>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</si>
  <si>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</si>
  <si>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</si>
  <si>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</si>
  <si>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</si>
  <si>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</si>
  <si>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</si>
  <si>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</si>
  <si>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</si>
  <si>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</si>
  <si>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</si>
  <si>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</si>
  <si>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</si>
  <si>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</si>
  <si>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</si>
  <si>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</si>
  <si>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</si>
  <si>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</si>
  <si>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</si>
  <si>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</si>
  <si>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</si>
  <si>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</si>
  <si>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</si>
  <si>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</si>
  <si>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</si>
  <si>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</si>
  <si>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</si>
  <si>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</si>
  <si>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</si>
  <si>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</si>
  <si>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</si>
  <si>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</si>
  <si>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</si>
  <si>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</si>
  <si>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</si>
  <si>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</si>
  <si>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</si>
  <si>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</si>
  <si>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</si>
  <si>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</si>
  <si>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</si>
  <si>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</si>
  <si>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</si>
  <si>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</si>
  <si>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</si>
  <si>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</si>
  <si>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</si>
  <si>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</si>
  <si>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</si>
  <si>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</si>
  <si>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</si>
  <si>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</si>
  <si>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</si>
  <si>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</si>
  <si>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</si>
  <si>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</si>
  <si>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</si>
  <si>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</si>
  <si>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</si>
  <si>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</si>
  <si>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</si>
  <si>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</si>
  <si>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</si>
  <si>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</si>
  <si>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</si>
  <si>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</si>
  <si>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</si>
  <si>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</si>
  <si>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</si>
  <si>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</si>
  <si>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</si>
  <si>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</si>
  <si>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</si>
  <si>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</si>
  <si>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</si>
  <si>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</si>
  <si>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</si>
  <si>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</si>
  <si>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</si>
  <si>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</si>
  <si>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</si>
  <si>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</si>
  <si>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</si>
  <si>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</si>
  <si>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</si>
  <si>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</si>
  <si>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</si>
  <si>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</si>
  <si>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</si>
  <si>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</si>
  <si>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</si>
  <si>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</si>
  <si>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</si>
  <si>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</si>
  <si>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</si>
  <si>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</si>
  <si>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</si>
  <si>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</si>
  <si>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</si>
  <si>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</si>
  <si>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</si>
  <si>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</si>
  <si>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</si>
  <si>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</si>
  <si>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</si>
  <si>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</si>
  <si>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</si>
  <si>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</si>
  <si>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</si>
  <si>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</si>
  <si>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</si>
  <si>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</si>
  <si>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</si>
  <si>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</si>
  <si>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</si>
  <si>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</si>
  <si>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</si>
  <si>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</si>
  <si>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</si>
  <si>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</si>
  <si>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</si>
  <si>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</si>
  <si>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</si>
  <si>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</si>
  <si>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</si>
  <si>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</si>
  <si>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</si>
  <si>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</si>
  <si>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</si>
  <si>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</si>
  <si>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</si>
  <si>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</si>
  <si>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</si>
  <si>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</si>
  <si>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</si>
  <si>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</si>
  <si>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</si>
  <si>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</si>
  <si>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</si>
  <si>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</si>
  <si>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</si>
  <si>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</si>
  <si>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</si>
  <si>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</si>
  <si>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</si>
  <si>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</si>
  <si>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</si>
  <si>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</si>
  <si>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</si>
  <si>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</si>
  <si>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</si>
  <si>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</si>
  <si>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</si>
  <si>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</si>
  <si>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</si>
  <si>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</si>
  <si>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</si>
  <si>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</si>
  <si>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</si>
  <si>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</si>
  <si>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</si>
  <si>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</si>
  <si>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</si>
  <si>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</si>
  <si>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</si>
  <si>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</si>
  <si>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</si>
  <si>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</si>
  <si>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</si>
  <si>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</si>
  <si>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</si>
  <si>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</si>
  <si>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</si>
  <si>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</si>
  <si>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</si>
  <si>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</si>
  <si>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</si>
  <si>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</si>
  <si>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</si>
  <si>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</si>
  <si>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</si>
  <si>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</si>
  <si>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</si>
  <si>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</si>
  <si>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</si>
  <si>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</si>
  <si>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</si>
  <si>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</si>
  <si>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</si>
  <si>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</si>
  <si>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</si>
  <si>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</si>
  <si>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</si>
  <si>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</si>
  <si>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</si>
  <si>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</si>
  <si>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</si>
  <si>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</si>
  <si>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</si>
  <si>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</si>
  <si>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</si>
  <si>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</si>
  <si>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</si>
  <si>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</si>
  <si>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</si>
  <si>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</si>
  <si>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</si>
  <si>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</si>
  <si>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</si>
  <si>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</si>
  <si>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</si>
  <si>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</si>
  <si>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</si>
  <si>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</si>
  <si>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</si>
  <si>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</si>
  <si>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</si>
  <si>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</si>
  <si>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</si>
  <si>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</si>
  <si>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</si>
  <si>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</si>
  <si>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</si>
  <si>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</si>
  <si>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</si>
  <si>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</si>
  <si>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</si>
  <si>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</si>
  <si>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</si>
  <si>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</si>
  <si>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</si>
  <si>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</si>
  <si>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</si>
  <si>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</si>
  <si>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</si>
  <si>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</si>
  <si>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</si>
  <si>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</si>
  <si>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</si>
  <si>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</si>
  <si>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</si>
  <si>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</si>
  <si>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</si>
  <si>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</si>
  <si>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</si>
  <si>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</si>
  <si>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</si>
  <si>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</si>
  <si>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</si>
  <si>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</si>
  <si>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</si>
  <si>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</si>
  <si>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</si>
  <si>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</si>
  <si>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</si>
  <si>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</si>
  <si>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</si>
  <si>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</si>
  <si>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</si>
  <si>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</si>
  <si>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</si>
  <si>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</si>
  <si>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</si>
  <si>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</si>
  <si>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</si>
  <si>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</si>
  <si>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</si>
  <si>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</si>
  <si>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</si>
  <si>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</si>
  <si>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</si>
  <si>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</si>
  <si>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</si>
  <si>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</si>
  <si>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</si>
  <si>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</si>
  <si>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</si>
  <si>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</si>
  <si>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</si>
  <si>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</si>
  <si>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</si>
  <si>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</si>
  <si>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</si>
  <si>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</si>
  <si>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</si>
  <si>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</si>
  <si>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</si>
  <si>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</si>
  <si>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</si>
  <si>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</si>
  <si>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</si>
  <si>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</si>
  <si>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</si>
  <si>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</si>
  <si>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</si>
  <si>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</si>
  <si>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</si>
  <si>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</si>
  <si>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</si>
  <si>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</si>
  <si>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</si>
  <si>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</si>
  <si>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</si>
  <si>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</si>
  <si>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</si>
  <si>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</si>
  <si>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</si>
  <si>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</si>
  <si>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</si>
  <si>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</si>
  <si>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</si>
  <si>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</si>
  <si>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</si>
  <si>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</si>
  <si>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</si>
  <si>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</si>
  <si>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</si>
  <si>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</si>
  <si>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</si>
  <si>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</si>
  <si>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</si>
  <si>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</si>
  <si>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</si>
  <si>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</si>
  <si>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</si>
  <si>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</si>
  <si>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</si>
  <si>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</si>
  <si>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</si>
  <si>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</si>
  <si>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</si>
  <si>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</si>
  <si>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</si>
  <si>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</si>
  <si>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</si>
  <si>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</si>
  <si>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</si>
  <si>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</si>
  <si>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</si>
  <si>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</si>
  <si>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</si>
  <si>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</si>
  <si>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</si>
  <si>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</si>
  <si>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</si>
  <si>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</si>
  <si>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</si>
  <si>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</si>
  <si>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</si>
  <si>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</si>
  <si>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</si>
  <si>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</si>
  <si>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</si>
  <si>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</si>
  <si>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</si>
  <si>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</si>
  <si>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</si>
  <si>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</si>
  <si>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</si>
  <si>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</si>
  <si>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</si>
  <si>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</si>
  <si>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</si>
  <si>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</si>
  <si>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</si>
  <si>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</si>
  <si>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</si>
  <si>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</si>
  <si>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</si>
  <si>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</si>
  <si>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</si>
  <si>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</si>
  <si>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</si>
  <si>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</si>
  <si>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</si>
  <si>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</si>
  <si>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</si>
  <si>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</si>
  <si>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</si>
  <si>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</si>
  <si>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</si>
  <si>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</si>
  <si>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</si>
  <si>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</si>
  <si>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</si>
  <si>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</si>
  <si>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</si>
  <si>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</si>
  <si>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</si>
  <si>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</si>
  <si>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</si>
  <si>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</si>
  <si>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</si>
  <si>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</si>
  <si>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</si>
  <si>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</si>
  <si>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</si>
  <si>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</si>
  <si>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</si>
  <si>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</si>
  <si>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</si>
  <si>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</si>
  <si>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</si>
  <si>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</si>
  <si>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</si>
  <si>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</si>
  <si>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</si>
  <si>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</si>
  <si>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</si>
  <si>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</si>
  <si>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</si>
  <si>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</si>
  <si>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</si>
  <si>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</si>
  <si>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</si>
  <si>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</si>
  <si>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</si>
  <si>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</si>
  <si>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</si>
  <si>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</si>
  <si>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</si>
  <si>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</si>
  <si>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</si>
  <si>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</si>
  <si>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</si>
  <si>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</si>
  <si>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</si>
  <si>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</si>
  <si>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</si>
  <si>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</si>
  <si>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</si>
  <si>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</si>
  <si>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</si>
  <si>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</si>
  <si>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</si>
  <si>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</si>
  <si>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</si>
  <si>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</si>
  <si>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</si>
  <si>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</si>
  <si>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</si>
  <si>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</si>
  <si>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</si>
  <si>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</si>
  <si>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</si>
  <si>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</si>
  <si>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</si>
  <si>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</si>
  <si>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</si>
  <si>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</si>
  <si>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</si>
  <si>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</si>
  <si>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</si>
  <si>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</si>
  <si>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</si>
  <si>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</si>
  <si>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</si>
  <si>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</si>
  <si>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</si>
  <si>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</si>
  <si>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</si>
  <si>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</si>
  <si>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</si>
  <si>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</si>
  <si>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</si>
  <si>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</si>
  <si>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</si>
  <si>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</si>
  <si>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</si>
  <si>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</si>
  <si>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</si>
  <si>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</si>
  <si>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</si>
  <si>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</si>
  <si>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</si>
  <si>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</si>
  <si>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</si>
  <si>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</si>
  <si>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</si>
  <si>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</si>
  <si>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</si>
  <si>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</si>
  <si>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</si>
  <si>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</si>
  <si>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</si>
  <si>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</si>
  <si>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</si>
  <si>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</si>
  <si>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</si>
  <si>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</si>
  <si>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</si>
  <si>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</si>
  <si>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</si>
  <si>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</si>
  <si>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</si>
  <si>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</si>
  <si>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</si>
  <si>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</si>
  <si>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</si>
  <si>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</si>
  <si>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</si>
  <si>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</si>
  <si>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</si>
  <si>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</si>
  <si>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</si>
  <si>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</si>
  <si>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</si>
  <si>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</si>
  <si>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</si>
  <si>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</si>
  <si>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</si>
  <si>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</si>
  <si>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</si>
  <si>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</si>
  <si>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</si>
  <si>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</si>
  <si>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</si>
  <si>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</si>
  <si>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</si>
  <si>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</si>
  <si>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</si>
  <si>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</si>
  <si>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</si>
  <si>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</si>
  <si>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</si>
  <si>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</si>
  <si>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</si>
  <si>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</si>
  <si>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</si>
  <si>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</si>
  <si>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</si>
  <si>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</si>
  <si>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</si>
  <si>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</si>
  <si>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</si>
  <si>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</si>
  <si>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</si>
  <si>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</si>
  <si>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</si>
  <si>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</si>
  <si>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</si>
  <si>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</si>
  <si>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</si>
  <si>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</si>
  <si>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</si>
  <si>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</si>
  <si>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</si>
  <si>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</si>
  <si>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</si>
  <si>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</si>
  <si>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</si>
  <si>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</si>
  <si>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</si>
  <si>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</si>
  <si>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</si>
  <si>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</si>
  <si>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</si>
  <si>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</si>
  <si>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</si>
  <si>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</si>
  <si>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</si>
  <si>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</si>
  <si>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</si>
  <si>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</si>
  <si>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</si>
  <si>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</si>
  <si>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</si>
  <si>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</si>
  <si>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</si>
  <si>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</si>
  <si>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</si>
  <si>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</si>
  <si>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</si>
  <si>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</si>
  <si>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</si>
  <si>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</si>
  <si>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</si>
  <si>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</si>
  <si>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</si>
  <si>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</si>
  <si>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</si>
  <si>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</si>
  <si>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</si>
  <si>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</si>
  <si>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</si>
  <si>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</si>
  <si>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</si>
  <si>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</si>
  <si>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</si>
  <si>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</si>
  <si>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</si>
  <si>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</si>
  <si>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</si>
  <si>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</si>
  <si>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</si>
  <si>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</si>
  <si>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</si>
  <si>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</si>
  <si>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</si>
  <si>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</si>
  <si>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</si>
  <si>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</si>
  <si>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</si>
  <si>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</si>
  <si>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</si>
  <si>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</si>
  <si>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</si>
  <si>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</si>
  <si>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</si>
  <si>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</si>
  <si>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</si>
  <si>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</si>
  <si>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</si>
  <si>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</si>
  <si>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</si>
  <si>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</si>
  <si>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</si>
  <si>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</si>
  <si>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</si>
  <si>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</si>
  <si>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</si>
  <si>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</si>
  <si>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</si>
  <si>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</si>
  <si>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</si>
  <si>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</si>
  <si>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</si>
  <si>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</si>
  <si>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</si>
  <si>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</si>
  <si>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</si>
  <si>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</si>
  <si>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</si>
  <si>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</si>
  <si>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</si>
  <si>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</si>
  <si>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</si>
  <si>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</si>
  <si>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</si>
  <si>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</si>
  <si>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</si>
  <si>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</si>
  <si>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</si>
  <si>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</si>
  <si>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</si>
  <si>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</si>
  <si>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</si>
  <si>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</si>
  <si>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</si>
  <si>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</si>
  <si>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</si>
  <si>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</si>
  <si>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</si>
  <si>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</si>
  <si>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</si>
  <si>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</si>
  <si>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</si>
  <si>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</si>
  <si>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</si>
  <si>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</si>
  <si>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</si>
  <si>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</si>
  <si>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</si>
  <si>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</si>
  <si>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</si>
  <si>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</si>
  <si>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</si>
  <si>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</si>
  <si>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</si>
  <si>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</si>
  <si>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</si>
  <si>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</si>
  <si>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</si>
  <si>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</si>
  <si>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</si>
  <si>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</si>
  <si>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</si>
  <si>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</si>
  <si>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</si>
  <si>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</si>
  <si>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</si>
  <si>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</si>
  <si>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</si>
  <si>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</si>
  <si>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</si>
  <si>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</si>
  <si>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</si>
  <si>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</si>
  <si>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</si>
  <si>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</si>
  <si>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</si>
  <si>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</si>
  <si>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</si>
  <si>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</si>
  <si>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</si>
  <si>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</si>
  <si>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</si>
  <si>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</si>
  <si>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</si>
  <si>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</si>
  <si>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</si>
  <si>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</si>
  <si>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</si>
  <si>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</si>
  <si>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</si>
  <si>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</si>
  <si>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</si>
  <si>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</si>
  <si>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</si>
  <si>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</si>
  <si>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</si>
  <si>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</si>
  <si>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</si>
  <si>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</si>
  <si>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</si>
  <si>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</si>
  <si>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</si>
  <si>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</si>
  <si>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</si>
  <si>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</si>
  <si>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</si>
  <si>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</si>
  <si>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</si>
  <si>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</si>
  <si>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</si>
  <si>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</si>
  <si>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</si>
  <si>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</si>
  <si>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</si>
  <si>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</si>
  <si>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</si>
  <si>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</si>
  <si>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</si>
  <si>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</si>
  <si>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</si>
  <si>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</si>
  <si>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</si>
  <si>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</si>
  <si>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</si>
  <si>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</si>
  <si>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</si>
  <si>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</si>
  <si>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</si>
  <si>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</si>
  <si>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</si>
  <si>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</si>
  <si>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</si>
  <si>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</si>
  <si>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</si>
  <si>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</si>
  <si>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</si>
  <si>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</si>
  <si>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</si>
  <si>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</si>
  <si>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</si>
  <si>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</si>
  <si>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</si>
  <si>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</si>
  <si>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</si>
  <si>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</si>
  <si>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</si>
  <si>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</si>
  <si>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</si>
  <si>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</si>
  <si>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</si>
  <si>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</si>
  <si>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</si>
  <si>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</si>
  <si>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</si>
  <si>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</si>
  <si>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</si>
  <si>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</si>
  <si>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</si>
  <si>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</si>
  <si>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</si>
  <si>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</si>
  <si>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</si>
  <si>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</si>
  <si>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</si>
  <si>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</si>
  <si>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</si>
  <si>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</si>
  <si>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</si>
  <si>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</si>
  <si>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</si>
  <si>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</si>
  <si>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</si>
  <si>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</si>
  <si>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</si>
  <si>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</si>
  <si>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</si>
  <si>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</si>
  <si>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</si>
  <si>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</si>
  <si>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</si>
  <si>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</si>
  <si>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</si>
  <si>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</si>
  <si>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</si>
  <si>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</si>
  <si>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</si>
  <si>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</si>
  <si>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</si>
  <si>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</si>
  <si>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</si>
  <si>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</si>
  <si>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</si>
  <si>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</si>
  <si>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</si>
  <si>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</si>
  <si>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</si>
  <si>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</si>
  <si>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</si>
  <si>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</si>
  <si>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</si>
  <si>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</si>
  <si>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</si>
  <si>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</si>
  <si>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</si>
  <si>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</si>
  <si>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</si>
  <si>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</si>
  <si>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</si>
  <si>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</si>
  <si>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</si>
  <si>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</si>
  <si>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</si>
  <si>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</si>
  <si>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</si>
  <si>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</si>
  <si>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</si>
  <si>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</si>
  <si>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</si>
  <si>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</si>
  <si>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</si>
  <si>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</si>
  <si>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</si>
  <si>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</si>
  <si>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</si>
  <si>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</si>
  <si>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</si>
  <si>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</si>
  <si>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</si>
  <si>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</si>
  <si>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</si>
  <si>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</si>
  <si>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</si>
  <si>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</si>
  <si>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</si>
  <si>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</si>
  <si>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</si>
  <si>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</si>
  <si>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</si>
  <si>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</si>
  <si>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</si>
  <si>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</si>
  <si>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</si>
  <si>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</si>
  <si>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</si>
  <si>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</si>
  <si>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</si>
  <si>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</si>
  <si>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</si>
  <si>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</si>
  <si>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</si>
  <si>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</si>
  <si>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</si>
  <si>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</si>
  <si>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</si>
  <si>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</si>
  <si>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</si>
  <si>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</si>
  <si>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</si>
  <si>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</si>
  <si>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</si>
  <si>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</si>
  <si>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</si>
  <si>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</si>
  <si>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</si>
  <si>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</si>
  <si>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</si>
  <si>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</si>
  <si>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</si>
  <si>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</si>
  <si>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</si>
  <si>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</si>
  <si>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</si>
  <si>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</si>
  <si>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</si>
  <si>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</si>
  <si>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</si>
  <si>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</si>
  <si>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</si>
  <si>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</si>
  <si>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</si>
  <si>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</si>
  <si>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</si>
  <si>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</si>
  <si>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</si>
  <si>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</si>
  <si>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</si>
  <si>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</si>
  <si>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</si>
  <si>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</si>
  <si>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</si>
  <si>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</si>
  <si>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</si>
  <si>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</si>
  <si>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</si>
  <si>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</si>
  <si>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</si>
  <si>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</si>
  <si>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</si>
  <si>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</si>
  <si>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</si>
  <si>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</si>
  <si>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</si>
  <si>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</si>
  <si>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</si>
  <si>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</si>
  <si>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</si>
  <si>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</si>
  <si>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</si>
  <si>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</si>
  <si>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</si>
  <si>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</si>
  <si>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</si>
  <si>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</si>
  <si>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</si>
  <si>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</si>
  <si>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</si>
  <si>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</si>
  <si>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</si>
  <si>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</si>
  <si>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</si>
  <si>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</si>
  <si>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</si>
  <si>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</si>
  <si>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</si>
  <si>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</si>
  <si>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</si>
  <si>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</si>
  <si>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</si>
  <si>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</si>
  <si>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</si>
  <si>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</si>
  <si>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</si>
  <si>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</si>
  <si>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</si>
  <si>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</si>
  <si>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</si>
  <si>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</si>
  <si>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</si>
  <si>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</si>
  <si>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</si>
  <si>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</si>
  <si>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</si>
  <si>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</si>
  <si>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</si>
  <si>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</si>
  <si>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</si>
  <si>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</si>
  <si>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</si>
  <si>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</si>
  <si>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</si>
  <si>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</si>
  <si>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</si>
  <si>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</si>
  <si>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</si>
  <si>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</si>
  <si>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</si>
  <si>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</si>
  <si>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</si>
  <si>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</si>
  <si>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</si>
  <si>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</si>
  <si>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</si>
  <si>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</si>
  <si>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</si>
  <si>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</si>
  <si>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</si>
  <si>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</si>
  <si>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</si>
  <si>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</si>
  <si>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</si>
  <si>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</si>
  <si>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</si>
  <si>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</si>
  <si>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</si>
  <si>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</si>
  <si>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</si>
  <si>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</si>
  <si>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</si>
  <si>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</si>
  <si>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</si>
  <si>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</si>
  <si>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</si>
  <si>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</si>
  <si>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</si>
  <si>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</si>
  <si>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</si>
  <si>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</si>
  <si>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</si>
  <si>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</si>
  <si>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</si>
  <si>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</si>
  <si>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</si>
  <si>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</si>
  <si>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</si>
  <si>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</si>
  <si>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</si>
  <si>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</si>
  <si>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</si>
  <si>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</si>
  <si>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</si>
  <si>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</si>
  <si>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</si>
  <si>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</si>
  <si>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</si>
  <si>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</si>
  <si>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</si>
  <si>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</si>
  <si>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</si>
  <si>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</si>
  <si>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</si>
  <si>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</si>
  <si>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</si>
  <si>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</si>
  <si>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</si>
  <si>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</si>
  <si>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</si>
  <si>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</si>
  <si>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</si>
  <si>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</si>
  <si>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</si>
  <si>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</si>
  <si>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</si>
  <si>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</si>
  <si>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</si>
  <si>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</si>
  <si>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</si>
  <si>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</si>
  <si>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</si>
  <si>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</si>
  <si>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</si>
  <si>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</si>
  <si>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</si>
  <si>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</si>
  <si>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</si>
  <si>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</si>
  <si>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</si>
  <si>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</si>
  <si>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</si>
  <si>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</si>
  <si>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</si>
  <si>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</si>
  <si>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</si>
  <si>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</si>
  <si>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</si>
  <si>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</si>
  <si>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</si>
  <si>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</si>
  <si>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</si>
  <si>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</si>
  <si>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</si>
  <si>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</si>
  <si>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</si>
  <si>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</si>
  <si>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</si>
  <si>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</si>
  <si>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</si>
  <si>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</si>
  <si>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</si>
  <si>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</si>
  <si>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</si>
  <si>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</si>
  <si>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</si>
  <si>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</si>
  <si>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</si>
  <si>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</si>
  <si>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</si>
  <si>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</si>
  <si>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</si>
  <si>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</si>
  <si>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</si>
  <si>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</si>
  <si>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</si>
  <si>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</si>
  <si>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</si>
  <si>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</si>
  <si>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</si>
  <si>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</si>
  <si>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</si>
  <si>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</si>
  <si>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</si>
  <si>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</si>
  <si>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</si>
  <si>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</si>
  <si>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</si>
  <si>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</si>
  <si>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</si>
  <si>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</si>
  <si>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</si>
  <si>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</si>
  <si>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</si>
  <si>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</si>
  <si>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</si>
  <si>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</si>
  <si>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</si>
  <si>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</si>
  <si>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</si>
  <si>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</si>
  <si>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</si>
  <si>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</si>
  <si>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</si>
  <si>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</si>
  <si>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</si>
  <si>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</si>
  <si>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</si>
  <si>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</si>
  <si>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</si>
  <si>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</si>
  <si>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</si>
  <si>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</si>
  <si>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</si>
  <si>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</si>
  <si>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</si>
  <si>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</si>
  <si>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</si>
  <si>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</si>
  <si>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</si>
  <si>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</si>
  <si>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</si>
  <si>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</si>
  <si>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</si>
  <si>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</si>
  <si>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</si>
  <si>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</si>
  <si>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</si>
  <si>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</si>
  <si>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</si>
  <si>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</si>
  <si>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</si>
  <si>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</si>
  <si>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</si>
  <si>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</si>
  <si>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</si>
  <si>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</si>
  <si>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</si>
  <si>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</si>
  <si>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</si>
  <si>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</si>
  <si>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</si>
  <si>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</si>
  <si>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</si>
  <si>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</si>
  <si>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</si>
  <si>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</si>
  <si>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</si>
  <si>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</si>
  <si>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</si>
  <si>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</si>
  <si>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</si>
  <si>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</si>
  <si>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</si>
  <si>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</si>
  <si>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</si>
  <si>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</si>
  <si>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</si>
  <si>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</si>
  <si>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</si>
  <si>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</si>
  <si>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</si>
  <si>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</si>
  <si>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</si>
  <si>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</si>
  <si>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</si>
  <si>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</si>
  <si>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</si>
  <si>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</si>
  <si>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</si>
  <si>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</si>
  <si>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</si>
  <si>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</si>
  <si>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</si>
  <si>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</si>
  <si>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</si>
  <si>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</si>
  <si>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</si>
  <si>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</si>
  <si>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</si>
  <si>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</si>
  <si>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</si>
  <si>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</si>
  <si>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</si>
  <si>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</si>
  <si>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</si>
  <si>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</si>
  <si>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</si>
  <si>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</si>
  <si>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</si>
  <si>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</si>
  <si>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</si>
  <si>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</si>
  <si>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</si>
  <si>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</si>
  <si>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</si>
  <si>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</si>
  <si>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</si>
  <si>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</si>
  <si>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</si>
  <si>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</si>
  <si>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</si>
  <si>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</si>
  <si>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</si>
  <si>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</si>
  <si>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</si>
  <si>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</si>
  <si>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</si>
  <si>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</si>
  <si>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</si>
  <si>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</si>
  <si>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</si>
  <si>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</si>
  <si>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</si>
  <si>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</si>
  <si>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</si>
  <si>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</si>
  <si>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</si>
  <si>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</si>
  <si>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</si>
  <si>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</si>
  <si>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</si>
  <si>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</si>
  <si>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</si>
  <si>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</si>
  <si>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</si>
  <si>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</si>
  <si>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</si>
  <si>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</si>
  <si>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</si>
  <si>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</si>
  <si>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</si>
  <si>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</si>
  <si>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</si>
  <si>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</si>
  <si>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</si>
  <si>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</si>
  <si>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</si>
  <si>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</si>
  <si>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</si>
  <si>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</si>
  <si>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</si>
  <si>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</si>
  <si>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</si>
  <si>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</si>
  <si>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</si>
  <si>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</si>
  <si>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</si>
  <si>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</si>
  <si>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</si>
  <si>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</si>
  <si>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</si>
  <si>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</si>
  <si>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</si>
  <si>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</si>
  <si>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</si>
  <si>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</si>
  <si>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</si>
  <si>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</si>
  <si>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</si>
  <si>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</si>
  <si>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</si>
  <si>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</si>
  <si>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</si>
  <si>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</si>
  <si>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</si>
  <si>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</si>
  <si>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</si>
  <si>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</si>
  <si>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</si>
  <si>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</si>
  <si>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</si>
  <si>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</si>
  <si>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</si>
  <si>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</si>
  <si>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</si>
  <si>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</si>
  <si>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</si>
  <si>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</si>
  <si>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</si>
  <si>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</si>
  <si>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</si>
  <si>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</si>
  <si>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</si>
  <si>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</si>
  <si>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</si>
  <si>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</si>
  <si>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</si>
  <si>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</si>
  <si>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</si>
  <si>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</si>
  <si>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</si>
  <si>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</si>
  <si>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</si>
  <si>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</si>
  <si>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</si>
  <si>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</si>
  <si>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</si>
  <si>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</si>
  <si>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</si>
  <si>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</si>
  <si>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</si>
  <si>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</si>
  <si>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</si>
  <si>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</si>
  <si>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</si>
  <si>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</si>
  <si>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</si>
  <si>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</si>
  <si>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</si>
  <si>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</si>
  <si>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</si>
  <si>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</si>
  <si>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</si>
  <si>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</si>
  <si>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</si>
  <si>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</si>
  <si>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</si>
  <si>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</si>
  <si>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</si>
  <si>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</si>
  <si>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</si>
  <si>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</si>
  <si>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</si>
  <si>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</si>
  <si>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</si>
  <si>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</si>
  <si>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</si>
  <si>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</si>
  <si>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</si>
  <si>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</si>
  <si>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</si>
  <si>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</si>
  <si>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</si>
  <si>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WU401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</si>
  <si>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</si>
  <si>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</si>
  <si>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</si>
  <si>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</si>
  <si>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</si>
  <si>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</si>
  <si>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</si>
  <si>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</si>
  <si>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</si>
  <si>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</si>
  <si>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</si>
  <si>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</si>
  <si>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</si>
  <si>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</si>
  <si>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</si>
  <si>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</si>
  <si>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</si>
  <si>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</si>
  <si>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</si>
  <si>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PK305</t>
  </si>
  <si>
    <t>dfm-3465</t>
  </si>
  <si>
    <t>dfm-3466</t>
  </si>
  <si>
    <t>dfm-3467</t>
  </si>
  <si>
    <t>HD605</t>
  </si>
  <si>
    <t>dfm-3468</t>
  </si>
  <si>
    <t>PK603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</si>
  <si>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</si>
  <si>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</si>
  <si>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</si>
  <si>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</si>
  <si>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</si>
  <si>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</si>
  <si>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</si>
  <si>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</si>
  <si>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</si>
  <si>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</si>
  <si>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</si>
  <si>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</si>
  <si>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</si>
  <si>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</si>
  <si>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</si>
  <si>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</si>
  <si>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</si>
  <si>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</si>
  <si>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</si>
  <si>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</si>
  <si>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</si>
  <si>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</si>
  <si>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</si>
  <si>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</si>
  <si>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</si>
  <si>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</si>
  <si>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</si>
  <si>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</si>
  <si>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</si>
  <si>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</si>
  <si>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</si>
  <si>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</si>
  <si>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</si>
  <si>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</si>
  <si>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</si>
  <si>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</si>
  <si>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</si>
  <si>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</si>
  <si>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</si>
  <si>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</si>
  <si>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</si>
  <si>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</si>
  <si>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</si>
  <si>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</si>
  <si>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</si>
  <si>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</si>
  <si>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</si>
  <si>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</si>
  <si>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</si>
  <si>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</si>
  <si>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</si>
  <si>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</si>
  <si>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</si>
  <si>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</si>
  <si>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IR7871</t>
  </si>
  <si>
    <t>dfm-3523</t>
  </si>
  <si>
    <t>dfm-3524</t>
  </si>
  <si>
    <t>WITH SNAP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</si>
  <si>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</si>
  <si>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</si>
  <si>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</si>
  <si>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</si>
  <si>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</si>
  <si>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</si>
  <si>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</si>
  <si>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</si>
  <si>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IR7872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</si>
  <si>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</si>
  <si>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</si>
  <si>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</si>
  <si>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</si>
  <si>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</si>
  <si>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</si>
  <si>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</si>
  <si>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</si>
  <si>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</si>
  <si>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</si>
  <si>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WNSW</t>
  </si>
  <si>
    <t>P4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</si>
  <si>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</si>
  <si>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</si>
  <si>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</si>
  <si>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</si>
  <si>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</si>
  <si>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</si>
  <si>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</si>
  <si>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</si>
  <si>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</si>
  <si>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</si>
  <si>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</si>
  <si>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</si>
  <si>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</si>
  <si>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</si>
  <si>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</si>
  <si>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</si>
  <si>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</si>
  <si>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</si>
  <si>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</si>
  <si>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</si>
  <si>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HD105</t>
  </si>
  <si>
    <t>dfm-3563</t>
  </si>
  <si>
    <t>dfm-3564</t>
  </si>
  <si>
    <t>ZP102</t>
  </si>
  <si>
    <t>dfm-3565</t>
  </si>
  <si>
    <t>dfm-3566</t>
  </si>
  <si>
    <t>dfm-3567</t>
  </si>
  <si>
    <t>dfm-3568</t>
  </si>
  <si>
    <t>dfm-3569</t>
  </si>
  <si>
    <t>dfm-3570</t>
  </si>
  <si>
    <t>dfm-3571</t>
  </si>
  <si>
    <t>PB210</t>
  </si>
  <si>
    <t>dfm-3572</t>
  </si>
  <si>
    <t>IZ1353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</si>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</sst>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575" totalsRowShown="0" headerRowDxfId="26" dataDxfId="25" tableBorderDxfId="24">
  <autoFilter ref="A2:K3575" xr:uid="{A2121AFD-55F3-4635-9ACD-E1114E45A716}">
    <filterColumn colId="4">
      <filters>
        <filter val="IF1711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5"/>
  <sheetViews>
    <sheetView tabSelected="1" zoomScale="106" zoomScaleNormal="100" workbookViewId="0">
      <pane ySplit="2" topLeftCell="A3560" activePane="bottomLeft" state="frozen"/>
      <selection pane="bottomLeft" activeCell="E3568" sqref="E3568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IF(COUNTIF($E$3:E3575,E1902)=1,K1902,"")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IF(COUNTIF($E$3:E3575,E3204)=1,K3204,"")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IF(COUNTIF($E$3:E3575,E3205)=1,K3205,"")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IF(COUNTIF($E$3:E3575,E3211)=1,K3211,"")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IF(COUNTIF($E$3:E3575,E3212)=1,K3212,"")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IF(COUNTIF($E$3:E3575,E3213)=1,K3213,"")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IF(COUNTIF($E$3:E3575,E3214)=1,K3214,"")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IF(COUNTIF($E$3:E3575,E3215)=1,K3215,"")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IF(COUNTIF($E$3:E3575,E3216)=1,K3216,"")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IF(COUNTIF($E$3:E3575,E3217)=1,K3217,"")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IF(COUNTIF($E$3:E3575,E3218)=1,K3218,"")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IF(COUNTIF($E$3:E3575,E3219)=1,K3219,"")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IF(COUNTIF($E$3:E3575,E3220)=1,K3220,"")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IF(COUNTIF($E$3:E3575,E3221)=1,K3221,"")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IF(COUNTIF($E$3:E3575,E3222)=1,K3222,"")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IF(COUNTIF($E$3:E3575,E3223)=1,K3223,"")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IF(COUNTIF($E$3:E3575,E3224)=1,K3224,"")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IF(COUNTIF($E$3:E3575,E3225)=1,K3225,"")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IF(COUNTIF($E$3:E3575,E3226)=1,K3226,"")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IF(COUNTIF($E$3:E3575,E3227)=1,K3227,"")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IF(COUNTIF($E$3:E3575,E3228)=1,K3228,"")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IF(COUNTIF($E$3:E3575,E3229)=1,K3229,"")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IF(COUNTIF($E$3:E3575,E3230)=1,K3230,"")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IF(COUNTIF($E$3:E3575,E3231)=1,K3231,"")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IF(COUNTIF($E$3:E3575,E3232)=1,K3232,"")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IF(COUNTIF($E$3:E3575,E3233)=1,K3233,"")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IF(COUNTIF($E$3:E3575,E3234)=1,K3234,"")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IF(COUNTIF($E$3:E3575,E3235)=1,K3235,"")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IF(COUNTIF($E$3:E3575,E3236)=1,K3236,"")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IF(COUNTIF($E$3:E3575,E3237)=1,K3237,"")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IF(COUNTIF($E$3:E3575,E3238)=1,K3238,"")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IF(COUNTIF($E$3:E3575,E3239)=1,K3239,"")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IF(COUNTIF($E$3:E3575,E3244)=1,K3244,"")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IF(COUNTIF($E$3:E3575,E3245)=1,K3245,"")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IF(COUNTIF($E$3:E3575,E3246)=1,K3246,"")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IF(COUNTIF($E$3:E3575,E3247)=1,K3247,"")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IF(COUNTIF($E$3:E3575,E3248)=1,K3248,"")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IF(COUNTIF($E$3:E3575,E3249)=1,K3249,"")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IF(COUNTIF($E$3:E3575,E3250)=1,K3250,"")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IF(COUNTIF($E$3:E3575,E3251)=1,K3251,"")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IF(COUNTIF($E$3:E3575,E3252)=1,K3252,"")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IF(COUNTIF($E$3:E3575,E3253)=1,K3253,"")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IF(COUNTIF($E$3:E3575,E3254)=1,K3254,"")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IF(COUNTIF($E$3:E3575,E3255)=1,K3255,"")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IF(COUNTIF($E$3:E3575,E3256)=1,K3256,"")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IF(COUNTIF($E$3:E3575,E3257)=1,K3257,"")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IF(COUNTIF($E$3:E3575,E3258)=1,K3258,"")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IF(COUNTIF($E$3:E3575,E3259)=1,K3259,"")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IF(COUNTIF($E$3:E3575,E3260)=1,K3260,"")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IF(COUNTIF($E$3:E3575,E3261)=1,K3261,"")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IF(COUNTIF($E$3:E3575,E3262)=1,K3262,"")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IF(COUNTIF($E$3:E3575,E3263)=1,K3263,"")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IF(COUNTIF($E$3:E3575,E3264)=1,K3264,"")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IF(COUNTIF($E$3:E3575,E3265)=1,K3265,"")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IF(COUNTIF($E$3:E3575,E3266)=1,K3266,"")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IF(COUNTIF($E$3:E3575,E3267)=1,K3267,"")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IF(COUNTIF($E$3:E3575,E3268)=1,K3268,"")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IF(COUNTIF($E$3:E3575,E3279)=1,K3279,"")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IF(COUNTIF($E$3:E3575,E3280)=1,K3280,"")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IF(COUNTIF($E$3:E3575,E3281)=1,K3281,"")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IF(COUNTIF($E$3:E3575,E3282)=1,K3282,"")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IF(COUNTIF($E$3:E3575,E3283)=1,K3283,"")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IF(COUNTIF($E$3:E3575,E3284)=1,K3284,"")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IF(COUNTIF($E$3:E3575,E3285)=1,K3285,"")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IF(COUNTIF($E$3:E3575,E3286)=1,K3286,"")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IF(COUNTIF($E$3:E3575,E3287)=1,K3287,"")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IF(COUNTIF($E$3:E3575,E3288)=1,K3288,"")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IF(COUNTIF($E$3:E3575,E3289)=1,K3289,"")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IF(COUNTIF($E$3:E3575,E3290)=1,K3290,"")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IF(COUNTIF($E$3:E3575,E3291)=1,K3291,"")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IF(COUNTIF($E$3:E3575,E3292)=1,K3292,"")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IF(COUNTIF($E$3:E3575,E3293)=1,K3293,"")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IF(COUNTIF($E$3:E3575,E3294)=1,K3294,"")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IF(COUNTIF($E$3:E3575,E3295)=1,K3295,"")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IF(COUNTIF($E$3:E3575,E3296)=1,K3296,"")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IF(COUNTIF($E$3:E3575,E3297)=1,K3297,"")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IF(COUNTIF($E$3:E3575,E3298)=1,K3298,"")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IF(COUNTIF($E$3:E3575,E3299)=1,K3299,"")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IF(COUNTIF($E$3:E3575,E3300)=1,K3300,"")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IF(COUNTIF($E$3:E3575,E3301)=1,K3301,"")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IF(COUNTIF($E$3:E3575,E3302)=1,K3302,"")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IF(COUNTIF($E$3:E3575,E3303)=1,K3303,"")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IF(COUNTIF($E$3:E3575,E3304)=1,K3304,"")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IF(COUNTIF($E$3:E3575,E3305)=1,K3305,"")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IF(COUNTIF($E$3:E3575,E3306)=1,K3306,"")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IF(COUNTIF($E$3:E3575,E3307)=1,K3307,"")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IF(COUNTIF($E$3:E3575,E3308)=1,K3308,"")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IF(COUNTIF($E$3:E3575,E3309)=1,K3309,"")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IF(COUNTIF($E$3:E3575,E3310)=1,K3310,"")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IF(COUNTIF($E$3:E3575,E3311)=1,K3311,"")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IF(COUNTIF($E$3:E3575,E3312)=1,K3312,"")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IF(COUNTIF($E$3:E3575,E3313)=1,K3313,"")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IF(COUNTIF($E$3:E3575,E3314)=1,K3314,"")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IF(COUNTIF($E$3:E3575,E3315)=1,K3315,"")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IF(COUNTIF($E$3:E3575,E3316)=1,K3316,"")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IF(COUNTIF($E$3:E3575,E3317)=1,K3317,"")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IF(COUNTIF($E$3:E3575,E3318)=1,K3318,"")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IF(COUNTIF($E$3:E3575,E3319)=1,K3319,"")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IF(COUNTIF($E$3:E3575,E3320)=1,K3320,"")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IF(COUNTIF($E$3:E3575,E3321)=1,K3321,"")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IF(COUNTIF($E$3:E3575,E3322)=1,K3322,"")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IF(COUNTIF($E$3:E3575,E3323)=1,K3323,"")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IF(COUNTIF($E$3:E3575,E3324)=1,K3324,"")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IF(COUNTIF($E$3:E3575,E3325)=1,K3325,"")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IF(COUNTIF($E$3:E3575,E3326)=1,K3326,"")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IF(COUNTIF($E$3:E3575,E3327)=1,K3327,"")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IF(COUNTIF($E$3:E3575,E3328)=1,K3328,"")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IF(COUNTIF($E$3:E3575,E3329)=1,K3329,"")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IF(COUNTIF($E$3:E3575,E3330)=1,K3330,"")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K3316" s="87"/>
      <c r="L3316" s="83" t="str">
        <f>IF(COUNTIF($E$3:E3575,E3331)=1,K3331,"")</f>
        <v/>
      </c>
    </row>
    <row r="3317" spans="1:12" ht="15" hidden="1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K3317" s="87"/>
      <c r="L3317" s="83" t="str">
        <f>IF(COUNTIF($E$3:E3575,E3332)=1,K3332,"")</f>
        <v/>
      </c>
    </row>
    <row r="3318" spans="1:12" ht="15" hidden="1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K3318" s="87"/>
      <c r="L3318" s="83" t="str">
        <f>IF(COUNTIF($E$3:E3575,E3333)=1,K3333,"")</f>
        <v/>
      </c>
    </row>
    <row r="3319" spans="1:12" ht="15" hidden="1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K3319" s="87"/>
      <c r="L3319" s="83" t="str">
        <f>IF(COUNTIF($E$3:E3575,E3334)=1,K3334,"")</f>
        <v/>
      </c>
    </row>
    <row r="3320" spans="1:12" ht="15" hidden="1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K3320" s="87"/>
      <c r="L3320" s="83" t="str">
        <f>IF(COUNTIF($E$3:E3575,E3335)=1,K3335,"")</f>
        <v/>
      </c>
    </row>
    <row r="3321" spans="1:12" ht="15" hidden="1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K3321" s="87"/>
      <c r="L3321" s="83" t="str">
        <f>IF(COUNTIF($E$3:E3575,E3336)=1,K3336,"")</f>
        <v/>
      </c>
    </row>
    <row r="3322" spans="1:12" ht="15" hidden="1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K3322" s="87"/>
      <c r="L3322" s="83" t="str">
        <f>IF(COUNTIF($E$3:E3575,E3337)=1,K3337,"")</f>
        <v/>
      </c>
    </row>
    <row r="3323" spans="1:12" ht="15" hidden="1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K3323" s="87"/>
      <c r="L3323" s="83" t="str">
        <f>IF(COUNTIF($E$3:E3575,E3338)=1,K3338,"")</f>
        <v/>
      </c>
    </row>
    <row r="3324" spans="1:12" ht="15" hidden="1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K3324" s="87"/>
      <c r="L3324" s="83" t="str">
        <f>IF(COUNTIF($E$3:E3575,E3339)=1,K3339,"")</f>
        <v/>
      </c>
    </row>
    <row r="3325" spans="1:12" ht="15" hidden="1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K3325" s="87"/>
      <c r="L3325" s="83" t="str">
        <f>IF(COUNTIF($E$3:E3575,E3340)=1,K3340,"")</f>
        <v/>
      </c>
    </row>
    <row r="3326" spans="1:12" ht="15" hidden="1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K3326" s="87"/>
      <c r="L3326" s="83" t="str">
        <f>IF(COUNTIF($E$3:E3575,E3341)=1,K3341,"")</f>
        <v/>
      </c>
    </row>
    <row r="3327" spans="1:12" ht="15" hidden="1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K3327" s="87"/>
      <c r="L3327" s="83" t="str">
        <f>IF(COUNTIF($E$3:E3575,E3342)=1,K3342,"")</f>
        <v/>
      </c>
    </row>
    <row r="3328" spans="1:12" ht="15" hidden="1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K3328" s="87"/>
      <c r="L3328" s="83" t="str">
        <f>IF(COUNTIF($E$3:E3575,E3343)=1,K3343,"")</f>
        <v/>
      </c>
    </row>
    <row r="3329" spans="1:12" ht="15" hidden="1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K3329" s="87"/>
      <c r="L3329" s="83" t="str">
        <f>IF(COUNTIF($E$3:E3575,E3344)=1,K3344,"")</f>
        <v/>
      </c>
    </row>
    <row r="3330" spans="1:12" ht="15" hidden="1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K3330" s="87"/>
      <c r="L3330" s="83" t="str">
        <f>IF(COUNTIF($E$3:E3575,E3345)=1,K3345,"")</f>
        <v/>
      </c>
    </row>
    <row r="3331" spans="1:12" ht="15" hidden="1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K3331" s="87"/>
      <c r="L3331" s="83" t="str">
        <f>IF(COUNTIF($E$3:E3575,E3346)=1,K3346,"")</f>
        <v/>
      </c>
    </row>
    <row r="3332" spans="1:12" ht="15" hidden="1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K3332" s="87"/>
      <c r="L3332" s="83" t="str">
        <f>IF(COUNTIF($E$3:E3575,E3347)=1,K3347,"")</f>
        <v/>
      </c>
    </row>
    <row r="3333" spans="1:12" ht="15" hidden="1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K3333" s="87"/>
      <c r="L3333" s="83" t="str">
        <f>IF(COUNTIF($E$3:E3575,E3348)=1,K3348,"")</f>
        <v/>
      </c>
    </row>
    <row r="3334" spans="1:12" ht="15" hidden="1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K3334" s="87"/>
      <c r="L3334" s="83" t="str">
        <f>IF(COUNTIF($E$3:E3575,E3349)=1,K3349,"")</f>
        <v/>
      </c>
    </row>
    <row r="3335" spans="1:12" ht="15" hidden="1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K3335" s="87"/>
      <c r="L3335" s="83" t="str">
        <f>IF(COUNTIF($E$3:E3575,E3350)=1,K3350,"")</f>
        <v/>
      </c>
    </row>
    <row r="3336" spans="1:12" ht="15" hidden="1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K3336" s="87"/>
      <c r="L3336" s="83" t="str">
        <f>IF(COUNTIF($E$3:E3575,E3351)=1,K3351,"")</f>
        <v/>
      </c>
    </row>
    <row r="3337" spans="1:12" ht="15" hidden="1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K3337" s="87"/>
      <c r="L3337" s="83" t="str">
        <f>IF(COUNTIF($E$3:E3575,E3352)=1,K3352,"")</f>
        <v/>
      </c>
    </row>
    <row r="3338" spans="1:12" ht="15" hidden="1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K3338" s="87"/>
      <c r="L3338" s="83" t="str">
        <f>IF(COUNTIF($E$3:E3575,E3353)=1,K3353,"")</f>
        <v/>
      </c>
    </row>
    <row r="3339" spans="1:12" ht="15" hidden="1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K3339" s="87"/>
      <c r="L3339" s="83" t="str">
        <f>IF(COUNTIF($E$3:E3575,E3354)=1,K3354,"")</f>
        <v/>
      </c>
    </row>
    <row r="3340" spans="1:12" ht="15" hidden="1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K3340" s="87"/>
      <c r="L3340" s="83" t="str">
        <f>IF(COUNTIF($E$3:E3575,E3355)=1,K3355,"")</f>
        <v/>
      </c>
    </row>
    <row r="3341" spans="1:12" ht="15" hidden="1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K3341" s="87"/>
      <c r="L3341" s="83" t="str">
        <f>IF(COUNTIF($E$3:E3575,E3356)=1,K3356,"")</f>
        <v/>
      </c>
    </row>
    <row r="3342" spans="1:12" ht="15" hidden="1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K3342" s="87"/>
      <c r="L3342" s="83" t="str">
        <f>IF(COUNTIF($E$3:E3575,E3357)=1,K3357,"")</f>
        <v/>
      </c>
    </row>
    <row r="3343" spans="1:12" ht="15" hidden="1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K3343" s="87"/>
      <c r="L3343" s="83" t="str">
        <f>IF(COUNTIF($E$3:E3575,E3358)=1,K3358,"")</f>
        <v/>
      </c>
    </row>
    <row r="3344" spans="1:12" ht="15" hidden="1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K3344" s="87"/>
      <c r="L3344" s="83" t="str">
        <f>IF(COUNTIF($E$3:E3575,E3359)=1,K3359,"")</f>
        <v/>
      </c>
    </row>
    <row r="3345" spans="1:12" ht="15" hidden="1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K3345" s="87"/>
      <c r="L3345" s="83" t="str">
        <f>IF(COUNTIF($E$3:E3575,E3360)=1,K3360,"")</f>
        <v/>
      </c>
    </row>
    <row r="3346" spans="1:12" ht="15" hidden="1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K3346" s="87"/>
      <c r="L3346" s="83" t="str">
        <f>IF(COUNTIF($E$3:E3575,E3361)=1,K3361,"")</f>
        <v/>
      </c>
    </row>
    <row r="3347" spans="1:12" ht="15" hidden="1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K3347" s="87"/>
      <c r="L3347" s="83" t="str">
        <f>IF(COUNTIF($E$3:E3575,E3362)=1,K3362,"")</f>
        <v/>
      </c>
    </row>
    <row r="3348" spans="1:12" ht="15" hidden="1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K3348" s="87"/>
      <c r="L3348" s="83" t="str">
        <f>IF(COUNTIF($E$3:E3575,E3374)=1,K3374,"")</f>
        <v/>
      </c>
    </row>
    <row r="3349" spans="1:12" ht="15" hidden="1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K3349" s="87"/>
      <c r="L3349" s="83" t="str">
        <f>IF(COUNTIF($E$3:E3575,E3375)=1,K3375,"")</f>
        <v/>
      </c>
    </row>
    <row r="3350" spans="1:12" ht="15" hidden="1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K3350" s="87"/>
      <c r="L3350" s="83" t="str">
        <f>IF(COUNTIF($E$3:E3575,E3376)=1,K3376,"")</f>
        <v/>
      </c>
    </row>
    <row r="3351" spans="1:12" ht="15" hidden="1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K3351" s="87"/>
      <c r="L3351" s="83" t="str">
        <f>IF(COUNTIF($E$3:E3575,E3377)=1,K3377,"")</f>
        <v/>
      </c>
    </row>
    <row r="3352" spans="1:12" ht="15" hidden="1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K3352" s="87"/>
      <c r="L3352" s="83" t="str">
        <f>IF(COUNTIF($E$3:E3575,E3378)=1,K3378,"")</f>
        <v/>
      </c>
    </row>
    <row r="3353" spans="1:12" ht="15" hidden="1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K3353" s="87"/>
      <c r="L3353" s="83" t="str">
        <f>IF(COUNTIF($E$3:E3575,E3379)=1,K3379,"")</f>
        <v/>
      </c>
    </row>
    <row r="3354" spans="1:12" ht="15" hidden="1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K3354" s="87"/>
      <c r="L3354" s="83" t="str">
        <f>IF(COUNTIF($E$3:E3575,E3380)=1,K3380,"")</f>
        <v/>
      </c>
    </row>
    <row r="3355" spans="1:12" ht="15" hidden="1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K3355" s="87"/>
      <c r="L3355" s="83" t="str">
        <f>IF(COUNTIF($E$3:E3575,E3381)=1,K3381,"")</f>
        <v/>
      </c>
    </row>
    <row r="3356" spans="1:12" ht="15" hidden="1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K3356" s="87"/>
      <c r="L3356" s="83" t="str">
        <f>IF(COUNTIF($E$3:E3575,E3382)=1,K3382,"")</f>
        <v/>
      </c>
    </row>
    <row r="3357" spans="1:12" ht="15" hidden="1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K3357" s="87"/>
      <c r="L3357" s="83" t="str">
        <f>IF(COUNTIF($E$3:E3575,E3383)=1,K3383,"")</f>
        <v/>
      </c>
    </row>
    <row r="3358" spans="1:12" ht="15" hidden="1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K3358" s="87"/>
      <c r="L3358" s="83" t="str">
        <f>IF(COUNTIF($E$3:E3575,E3384)=1,K3384,"")</f>
        <v/>
      </c>
    </row>
    <row r="3359" spans="1:12" ht="15" hidden="1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K3359" s="87"/>
      <c r="L3359" s="83" t="str">
        <f>IF(COUNTIF($E$3:E3575,E3385)=1,K3385,"")</f>
        <v/>
      </c>
    </row>
    <row r="3360" spans="1:12" ht="15" hidden="1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K3360" s="87"/>
      <c r="L3360" s="83" t="str">
        <f>IF(COUNTIF($E$3:E3575,E3386)=1,K3386,"")</f>
        <v/>
      </c>
    </row>
    <row r="3361" spans="1:12" ht="15" hidden="1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K3361" s="87"/>
      <c r="L3361" s="77" t="str">
        <f>IF(COUNTIF($E$3:E3387,E3387)=1,K3387,"")</f>
        <v/>
      </c>
    </row>
    <row r="3362" spans="1:12" ht="15" hidden="1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K3362" s="87"/>
      <c r="L3362" s="77" t="str">
        <f>IF(COUNTIF($E$3:E3388,E3388)=1,K3388,"")</f>
        <v/>
      </c>
    </row>
    <row r="3363" spans="1:12" ht="15" hidden="1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  <c r="K3366" s="87"/>
    </row>
    <row r="3367" spans="1:12" ht="15" hidden="1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  <c r="K3367" s="87"/>
    </row>
    <row r="3368" spans="1:12" ht="15" hidden="1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  <c r="K3370" s="87"/>
    </row>
    <row r="3371" spans="1:12" ht="15" hidden="1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  <c r="K3372" s="87"/>
    </row>
    <row r="3373" spans="1:12" ht="15" hidden="1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  <c r="K3379" s="87"/>
    </row>
    <row r="3380" spans="1:11" ht="15" hidden="1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  <c r="K3382" s="87"/>
    </row>
    <row r="3383" spans="1:11" ht="15" hidden="1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  <c r="K3383" s="87"/>
    </row>
    <row r="3384" spans="1:11" ht="15" hidden="1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  <c r="K3384" s="87"/>
    </row>
    <row r="3385" spans="1:11" ht="15" hidden="1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  <c r="K3388" s="87"/>
    </row>
    <row r="3389" spans="1:11" ht="15" hidden="1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  <c r="K3391" s="87"/>
    </row>
    <row r="3392" spans="1:11" ht="15" hidden="1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  <c r="K3394" s="87"/>
    </row>
    <row r="3395" spans="1:11" ht="15" hidden="1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  <c r="K3395" s="87"/>
    </row>
    <row r="3396" spans="1:11" ht="15" hidden="1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  <c r="K3396" s="87"/>
    </row>
    <row r="3397" spans="1:11" ht="15" hidden="1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  <c r="K3400" s="87"/>
    </row>
    <row r="3401" spans="1:11" ht="15" hidden="1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  <c r="K3402" s="87"/>
    </row>
    <row r="3403" spans="1:11" ht="15" hidden="1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  <c r="K3403" s="87"/>
    </row>
    <row r="3404" spans="1:11" ht="15" hidden="1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  <c r="K3404" s="87"/>
    </row>
    <row r="3405" spans="1:11" ht="15" hidden="1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  <c r="K3411" s="87"/>
    </row>
    <row r="3412" spans="1:11" ht="15" hidden="1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  <c r="K3412" s="87"/>
    </row>
    <row r="3413" spans="1:11" ht="15" hidden="1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  <c r="K3413" s="87"/>
    </row>
    <row r="3414" spans="1:11" ht="15" hidden="1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  <c r="K3416" s="87"/>
    </row>
    <row r="3417" spans="1:11" ht="15" hidden="1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  <c r="K3421" s="87"/>
    </row>
    <row r="3422" spans="1:11" ht="15" hidden="1" customHeight="1">
      <c r="A3422" s="17" t="s">
        <v>4282</v>
      </c>
      <c r="B3422" s="18" t="s">
        <v>336</v>
      </c>
      <c r="C3422" s="18" t="s">
        <v>1200</v>
      </c>
      <c r="D3422" s="50" t="s">
        <v>244</v>
      </c>
      <c r="E3422" s="18" t="s">
        <v>1242</v>
      </c>
      <c r="F3422" s="20"/>
      <c r="G3422" s="18" t="s">
        <v>1243</v>
      </c>
      <c r="H3422" s="23" t="s">
        <v>1243</v>
      </c>
      <c r="I3422" s="23" t="s">
        <v>3623</v>
      </c>
      <c r="J3422" s="51"/>
      <c r="K3422" s="87">
        <v>345</v>
      </c>
    </row>
    <row r="3423" spans="1:11" ht="15" hidden="1" customHeight="1">
      <c r="A3423" s="17" t="s">
        <v>4283</v>
      </c>
      <c r="B3423" s="18" t="s">
        <v>336</v>
      </c>
      <c r="C3423" s="18" t="s">
        <v>1200</v>
      </c>
      <c r="D3423" s="79" t="s">
        <v>244</v>
      </c>
      <c r="E3423" s="18" t="s">
        <v>1242</v>
      </c>
      <c r="F3423" s="20"/>
      <c r="G3423" s="18" t="s">
        <v>90</v>
      </c>
      <c r="H3423" s="23" t="s">
        <v>90</v>
      </c>
      <c r="I3423" s="23" t="s">
        <v>3623</v>
      </c>
      <c r="J3423" s="51"/>
      <c r="K3423" s="87">
        <v>345</v>
      </c>
    </row>
    <row r="3424" spans="1:11" ht="15" hidden="1" customHeight="1">
      <c r="A3424" s="17" t="s">
        <v>4284</v>
      </c>
      <c r="B3424" s="18" t="s">
        <v>336</v>
      </c>
      <c r="C3424" s="18" t="s">
        <v>1200</v>
      </c>
      <c r="D3424" s="79" t="s">
        <v>244</v>
      </c>
      <c r="E3424" s="18" t="s">
        <v>1242</v>
      </c>
      <c r="F3424" s="20"/>
      <c r="G3424" s="18" t="s">
        <v>125</v>
      </c>
      <c r="H3424" s="23" t="s">
        <v>125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4285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123</v>
      </c>
      <c r="H3425" s="23" t="s">
        <v>123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4286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102</v>
      </c>
      <c r="H3426" s="23" t="s">
        <v>231</v>
      </c>
      <c r="I3426" s="23" t="s">
        <v>3625</v>
      </c>
      <c r="J3426" s="51"/>
      <c r="K3426" s="87">
        <v>345</v>
      </c>
    </row>
    <row r="3427" spans="1:11" ht="15" hidden="1" customHeight="1">
      <c r="A3427" s="17" t="s">
        <v>4287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1249</v>
      </c>
      <c r="H3427" s="23" t="s">
        <v>3660</v>
      </c>
      <c r="I3427" s="23" t="s">
        <v>3625</v>
      </c>
      <c r="J3427" s="51"/>
      <c r="K3427" s="87">
        <v>345</v>
      </c>
    </row>
    <row r="3428" spans="1:11" ht="15" hidden="1" customHeight="1">
      <c r="A3428" s="17" t="s">
        <v>4288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234</v>
      </c>
      <c r="H3428" s="23" t="s">
        <v>234</v>
      </c>
      <c r="I3428" s="23" t="s">
        <v>3623</v>
      </c>
      <c r="J3428" s="51"/>
      <c r="K3428" s="87">
        <v>345</v>
      </c>
    </row>
    <row r="3429" spans="1:11" ht="15" hidden="1" customHeight="1">
      <c r="A3429" s="17" t="s">
        <v>4289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302</v>
      </c>
      <c r="H3429" s="23" t="s">
        <v>302</v>
      </c>
      <c r="I3429" s="23" t="s">
        <v>3623</v>
      </c>
      <c r="J3429" s="51"/>
      <c r="K3429" s="87">
        <v>345</v>
      </c>
    </row>
    <row r="3430" spans="1:11" ht="15" hidden="1" customHeight="1">
      <c r="A3430" s="17" t="s">
        <v>4290</v>
      </c>
      <c r="B3430" s="18" t="s">
        <v>55</v>
      </c>
      <c r="C3430" s="18" t="s">
        <v>2617</v>
      </c>
      <c r="D3430" s="79" t="s">
        <v>244</v>
      </c>
      <c r="E3430" s="18" t="s">
        <v>2842</v>
      </c>
      <c r="F3430" s="20"/>
      <c r="G3430" s="18" t="s">
        <v>2444</v>
      </c>
      <c r="H3430" s="23" t="s">
        <v>26</v>
      </c>
      <c r="I3430" s="23" t="s">
        <v>3625</v>
      </c>
      <c r="J3430" s="51" t="s">
        <v>2654</v>
      </c>
      <c r="K3430" s="87">
        <v>1110</v>
      </c>
    </row>
    <row r="3431" spans="1:11" ht="15" hidden="1" customHeight="1">
      <c r="A3431" s="17" t="s">
        <v>4291</v>
      </c>
      <c r="B3431" s="18" t="s">
        <v>55</v>
      </c>
      <c r="C3431" s="18" t="s">
        <v>2617</v>
      </c>
      <c r="D3431" s="79" t="s">
        <v>244</v>
      </c>
      <c r="E3431" s="18" t="s">
        <v>2842</v>
      </c>
      <c r="F3431" s="20"/>
      <c r="G3431" s="18" t="s">
        <v>2767</v>
      </c>
      <c r="H3431" s="23" t="s">
        <v>2767</v>
      </c>
      <c r="I3431" s="23" t="s">
        <v>3623</v>
      </c>
      <c r="J3431" s="51"/>
      <c r="K3431" s="87">
        <v>1110</v>
      </c>
    </row>
    <row r="3432" spans="1:11" ht="15" hidden="1" customHeight="1">
      <c r="A3432" s="17" t="s">
        <v>4292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931</v>
      </c>
      <c r="H3432" s="23" t="s">
        <v>931</v>
      </c>
      <c r="I3432" s="23" t="s">
        <v>3623</v>
      </c>
      <c r="J3432" s="51"/>
      <c r="K3432" s="87">
        <v>1110</v>
      </c>
    </row>
    <row r="3433" spans="1:11" ht="15" hidden="1" customHeight="1">
      <c r="A3433" s="17" t="s">
        <v>4293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107</v>
      </c>
      <c r="H3433" s="23" t="s">
        <v>2231</v>
      </c>
      <c r="I3433" s="23" t="s">
        <v>3625</v>
      </c>
      <c r="J3433" s="51" t="s">
        <v>2654</v>
      </c>
      <c r="K3433" s="87">
        <v>1110</v>
      </c>
    </row>
    <row r="3434" spans="1:11" ht="15" hidden="1" customHeight="1">
      <c r="A3434" s="17" t="s">
        <v>4294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1893</v>
      </c>
      <c r="H3434" s="23" t="s">
        <v>1893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4295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160</v>
      </c>
      <c r="H3435" s="23" t="s">
        <v>160</v>
      </c>
      <c r="I3435" s="23" t="s">
        <v>3623</v>
      </c>
      <c r="J3435" s="51"/>
      <c r="K3435" s="87">
        <v>1110</v>
      </c>
    </row>
    <row r="3436" spans="1:11" ht="15" hidden="1" customHeight="1">
      <c r="A3436" s="17" t="s">
        <v>4296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158</v>
      </c>
      <c r="H3436" s="23" t="s">
        <v>2100</v>
      </c>
      <c r="I3436" s="23" t="s">
        <v>3625</v>
      </c>
      <c r="J3436" s="51" t="s">
        <v>2654</v>
      </c>
      <c r="K3436" s="87">
        <v>1110</v>
      </c>
    </row>
    <row r="3437" spans="1:11" ht="15" hidden="1" customHeight="1">
      <c r="A3437" s="17" t="s">
        <v>4297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1767</v>
      </c>
      <c r="H3437" s="23" t="s">
        <v>1767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4298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736</v>
      </c>
      <c r="H3438" s="23" t="s">
        <v>736</v>
      </c>
      <c r="I3438" s="23" t="s">
        <v>3623</v>
      </c>
      <c r="J3438" s="51"/>
      <c r="K3438" s="87">
        <v>1110</v>
      </c>
    </row>
    <row r="3439" spans="1:11" ht="15" hidden="1" customHeight="1">
      <c r="A3439" s="17" t="s">
        <v>4299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503</v>
      </c>
      <c r="H3439" s="23" t="s">
        <v>918</v>
      </c>
      <c r="I3439" s="23" t="s">
        <v>3625</v>
      </c>
      <c r="J3439" s="51" t="s">
        <v>1776</v>
      </c>
      <c r="K3439" s="87">
        <v>1110</v>
      </c>
    </row>
    <row r="3440" spans="1:11" ht="15" hidden="1" customHeight="1">
      <c r="A3440" s="17" t="s">
        <v>4300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111</v>
      </c>
      <c r="H3440" s="23" t="s">
        <v>111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4301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172</v>
      </c>
      <c r="H3441" s="23" t="s">
        <v>894</v>
      </c>
      <c r="I3441" s="23" t="s">
        <v>3625</v>
      </c>
      <c r="J3441" s="51" t="s">
        <v>2431</v>
      </c>
      <c r="K3441" s="87">
        <v>1110</v>
      </c>
    </row>
    <row r="3442" spans="1:11" ht="15" hidden="1" customHeight="1">
      <c r="A3442" s="17" t="s">
        <v>4302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1042</v>
      </c>
      <c r="H3442" s="23" t="s">
        <v>1042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4303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117</v>
      </c>
      <c r="H3443" s="23" t="s">
        <v>117</v>
      </c>
      <c r="I3443" s="23" t="s">
        <v>3623</v>
      </c>
      <c r="J3443" s="51"/>
      <c r="K3443" s="87">
        <v>1110</v>
      </c>
    </row>
    <row r="3444" spans="1:11" ht="15" hidden="1" customHeight="1">
      <c r="A3444" s="17" t="s">
        <v>4304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210</v>
      </c>
      <c r="H3444" s="23" t="s">
        <v>210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4305</v>
      </c>
      <c r="B3445" s="18" t="s">
        <v>55</v>
      </c>
      <c r="C3445" s="18" t="s">
        <v>2617</v>
      </c>
      <c r="D3445" s="79" t="s">
        <v>244</v>
      </c>
      <c r="E3445" s="18" t="s">
        <v>2927</v>
      </c>
      <c r="F3445" s="20"/>
      <c r="G3445" s="18" t="s">
        <v>617</v>
      </c>
      <c r="H3445" s="23" t="s">
        <v>617</v>
      </c>
      <c r="I3445" s="23" t="s">
        <v>3623</v>
      </c>
      <c r="J3445" s="51"/>
      <c r="K3445" s="87">
        <v>1242</v>
      </c>
    </row>
    <row r="3446" spans="1:11" ht="15" hidden="1" customHeight="1">
      <c r="A3446" s="17" t="s">
        <v>4306</v>
      </c>
      <c r="B3446" s="18" t="s">
        <v>55</v>
      </c>
      <c r="C3446" s="18" t="s">
        <v>2617</v>
      </c>
      <c r="D3446" s="79" t="s">
        <v>244</v>
      </c>
      <c r="E3446" s="18" t="s">
        <v>2927</v>
      </c>
      <c r="F3446" s="20"/>
      <c r="G3446" s="18" t="s">
        <v>2929</v>
      </c>
      <c r="H3446" s="23" t="s">
        <v>2929</v>
      </c>
      <c r="I3446" s="23" t="s">
        <v>3623</v>
      </c>
      <c r="J3446" s="51"/>
      <c r="K3446" s="87">
        <v>1242</v>
      </c>
    </row>
    <row r="3447" spans="1:11" ht="15" hidden="1" customHeight="1">
      <c r="A3447" s="17" t="s">
        <v>4307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2249</v>
      </c>
      <c r="H3447" s="23" t="s">
        <v>4308</v>
      </c>
      <c r="I3447" s="23" t="s">
        <v>3625</v>
      </c>
      <c r="J3447" s="51" t="s">
        <v>2931</v>
      </c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486</v>
      </c>
      <c r="H3448" s="23" t="s">
        <v>486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160</v>
      </c>
      <c r="H3449" s="23" t="s">
        <v>160</v>
      </c>
      <c r="I3449" s="23" t="s">
        <v>3623</v>
      </c>
      <c r="J3449" s="51"/>
      <c r="K3449" s="87">
        <v>1242</v>
      </c>
    </row>
    <row r="3450" spans="1:11" ht="15" hidden="1" customHeight="1">
      <c r="A3450" s="17" t="s">
        <v>4311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100</v>
      </c>
      <c r="H3450" s="23" t="s">
        <v>100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4312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1356</v>
      </c>
      <c r="H3451" s="23" t="s">
        <v>1356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4313</v>
      </c>
      <c r="B3452" s="18" t="s">
        <v>55</v>
      </c>
      <c r="C3452" s="18" t="s">
        <v>516</v>
      </c>
      <c r="D3452" s="79"/>
      <c r="E3452" s="18" t="s">
        <v>613</v>
      </c>
      <c r="F3452" s="20"/>
      <c r="G3452" s="18" t="s">
        <v>614</v>
      </c>
      <c r="H3452" s="23" t="s">
        <v>2277</v>
      </c>
      <c r="I3452" s="23" t="s">
        <v>3625</v>
      </c>
      <c r="J3452" s="51"/>
      <c r="K3452" s="87">
        <v>5580</v>
      </c>
    </row>
    <row r="3453" spans="1:11" ht="15" hidden="1" customHeight="1">
      <c r="A3453" s="17" t="s">
        <v>4314</v>
      </c>
      <c r="B3453" s="18" t="s">
        <v>55</v>
      </c>
      <c r="C3453" s="18" t="s">
        <v>516</v>
      </c>
      <c r="D3453" s="79"/>
      <c r="E3453" s="18" t="s">
        <v>613</v>
      </c>
      <c r="F3453" s="20"/>
      <c r="G3453" s="18" t="s">
        <v>532</v>
      </c>
      <c r="H3453" s="23" t="s">
        <v>100</v>
      </c>
      <c r="I3453" s="23" t="s">
        <v>3625</v>
      </c>
      <c r="J3453" s="51"/>
      <c r="K3453" s="87">
        <v>5580</v>
      </c>
    </row>
    <row r="3454" spans="1:11" ht="15" hidden="1" customHeight="1">
      <c r="A3454" s="17" t="s">
        <v>4315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617</v>
      </c>
      <c r="H3454" s="23" t="s">
        <v>617</v>
      </c>
      <c r="I3454" s="23" t="s">
        <v>3623</v>
      </c>
      <c r="J3454" s="51"/>
      <c r="K3454" s="87">
        <v>5580</v>
      </c>
    </row>
    <row r="3455" spans="1:11" ht="15" hidden="1" customHeight="1">
      <c r="A3455" s="17" t="s">
        <v>4316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619</v>
      </c>
      <c r="H3455" s="23" t="s">
        <v>619</v>
      </c>
      <c r="I3455" s="23" t="s">
        <v>3623</v>
      </c>
      <c r="J3455" s="51"/>
      <c r="K3455" s="87">
        <v>5580</v>
      </c>
    </row>
    <row r="3456" spans="1:11" ht="15" hidden="1" customHeight="1">
      <c r="A3456" s="17" t="s">
        <v>4317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621</v>
      </c>
      <c r="H3456" s="23" t="s">
        <v>621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4318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623</v>
      </c>
      <c r="H3457" s="23" t="s">
        <v>623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4319</v>
      </c>
      <c r="B3458" s="18" t="s">
        <v>55</v>
      </c>
      <c r="C3458" s="18" t="s">
        <v>461</v>
      </c>
      <c r="D3458" s="79" t="s">
        <v>244</v>
      </c>
      <c r="E3458" s="18" t="s">
        <v>2702</v>
      </c>
      <c r="F3458" s="20"/>
      <c r="G3458" s="18" t="s">
        <v>1243</v>
      </c>
      <c r="H3458" s="23" t="s">
        <v>1243</v>
      </c>
      <c r="I3458" s="23" t="s">
        <v>3623</v>
      </c>
      <c r="J3458" s="51"/>
      <c r="K3458" s="87">
        <v>10019</v>
      </c>
    </row>
    <row r="3459" spans="1:11" ht="15" hidden="1" customHeight="1">
      <c r="A3459" s="17" t="s">
        <v>4320</v>
      </c>
      <c r="B3459" s="18" t="s">
        <v>55</v>
      </c>
      <c r="C3459" s="18" t="s">
        <v>461</v>
      </c>
      <c r="D3459" s="79" t="s">
        <v>244</v>
      </c>
      <c r="E3459" s="18" t="s">
        <v>2702</v>
      </c>
      <c r="F3459" s="20"/>
      <c r="G3459" s="18" t="s">
        <v>90</v>
      </c>
      <c r="H3459" s="23" t="s">
        <v>90</v>
      </c>
      <c r="I3459" s="23" t="s">
        <v>3623</v>
      </c>
      <c r="J3459" s="51"/>
      <c r="K3459" s="87">
        <v>10019</v>
      </c>
    </row>
    <row r="3460" spans="1:11" ht="15" hidden="1" customHeight="1">
      <c r="A3460" s="17" t="s">
        <v>4321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125</v>
      </c>
      <c r="H3460" s="23" t="s">
        <v>125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4322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231</v>
      </c>
      <c r="H3461" s="23" t="s">
        <v>231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4323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175</v>
      </c>
      <c r="H3462" s="23" t="s">
        <v>175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4324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1767</v>
      </c>
      <c r="H3463" s="23" t="s">
        <v>1767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4325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160</v>
      </c>
      <c r="H3464" s="23" t="s">
        <v>160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4326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486</v>
      </c>
      <c r="H3465" s="23" t="s">
        <v>486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4327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2689</v>
      </c>
      <c r="H3466" s="23" t="s">
        <v>4328</v>
      </c>
      <c r="I3466" s="23" t="s">
        <v>3625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100</v>
      </c>
      <c r="H3467" s="23" t="s">
        <v>100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1721</v>
      </c>
      <c r="C3468" s="18" t="s">
        <v>337</v>
      </c>
      <c r="D3468" s="79"/>
      <c r="E3468" s="18" t="s">
        <v>354</v>
      </c>
      <c r="F3468" s="20"/>
      <c r="G3468" s="18" t="s">
        <v>163</v>
      </c>
      <c r="H3468" s="23" t="s">
        <v>915</v>
      </c>
      <c r="I3468" s="23" t="s">
        <v>3625</v>
      </c>
      <c r="J3468" s="51"/>
      <c r="K3468" s="87">
        <v>2469</v>
      </c>
    </row>
    <row r="3469" spans="1:11" ht="15" hidden="1" customHeight="1">
      <c r="A3469" s="17" t="s">
        <v>4331</v>
      </c>
      <c r="B3469" s="18" t="s">
        <v>1721</v>
      </c>
      <c r="C3469" s="18" t="s">
        <v>337</v>
      </c>
      <c r="D3469" s="79"/>
      <c r="E3469" s="18" t="s">
        <v>354</v>
      </c>
      <c r="F3469" s="20"/>
      <c r="G3469" s="18" t="s">
        <v>356</v>
      </c>
      <c r="H3469" s="23" t="s">
        <v>4332</v>
      </c>
      <c r="I3469" s="23" t="s">
        <v>3625</v>
      </c>
      <c r="J3469" s="51"/>
      <c r="K3469" s="87">
        <v>2469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358</v>
      </c>
      <c r="H3470" s="23" t="s">
        <v>4334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4335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107</v>
      </c>
      <c r="H3471" s="23" t="s">
        <v>2231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241</v>
      </c>
      <c r="H3472" s="23" t="s">
        <v>1278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4337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163</v>
      </c>
      <c r="H3473" s="23" t="s">
        <v>915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4338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356</v>
      </c>
      <c r="H3474" s="23" t="s">
        <v>4332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4339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358</v>
      </c>
      <c r="H3475" s="23" t="s">
        <v>4334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4340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107</v>
      </c>
      <c r="H3476" s="23" t="s">
        <v>2231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4341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241</v>
      </c>
      <c r="H3477" s="23" t="s">
        <v>1278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4342</v>
      </c>
      <c r="B3478" s="18" t="s">
        <v>13</v>
      </c>
      <c r="C3478" s="18" t="s">
        <v>14</v>
      </c>
      <c r="D3478" s="79" t="s">
        <v>1459</v>
      </c>
      <c r="E3478" s="18" t="s">
        <v>4121</v>
      </c>
      <c r="F3478" s="20"/>
      <c r="G3478" s="18" t="s">
        <v>483</v>
      </c>
      <c r="H3478" s="23" t="s">
        <v>293</v>
      </c>
      <c r="I3478" s="23" t="s">
        <v>3625</v>
      </c>
      <c r="J3478" s="51"/>
      <c r="K3478" s="87">
        <v>940</v>
      </c>
    </row>
    <row r="3479" spans="1:11" ht="15" hidden="1" customHeight="1">
      <c r="A3479" s="17" t="s">
        <v>4343</v>
      </c>
      <c r="B3479" s="18" t="s">
        <v>13</v>
      </c>
      <c r="C3479" s="18" t="s">
        <v>14</v>
      </c>
      <c r="D3479" s="79" t="s">
        <v>1459</v>
      </c>
      <c r="E3479" s="18" t="s">
        <v>4121</v>
      </c>
      <c r="F3479" s="20"/>
      <c r="G3479" s="18" t="s">
        <v>1072</v>
      </c>
      <c r="H3479" s="23" t="s">
        <v>90</v>
      </c>
      <c r="I3479" s="23" t="s">
        <v>3625</v>
      </c>
      <c r="J3479" s="51" t="s">
        <v>4110</v>
      </c>
      <c r="K3479" s="87">
        <v>940</v>
      </c>
    </row>
    <row r="3480" spans="1:11" ht="15" hidden="1" customHeight="1">
      <c r="A3480" s="17" t="s">
        <v>4344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123</v>
      </c>
      <c r="H3480" s="23" t="s">
        <v>123</v>
      </c>
      <c r="I3480" s="23" t="s">
        <v>3623</v>
      </c>
      <c r="J3480" s="51"/>
      <c r="K3480" s="87">
        <v>940</v>
      </c>
    </row>
    <row r="3481" spans="1:11" ht="15" hidden="1" customHeight="1">
      <c r="A3481" s="17" t="s">
        <v>4345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125</v>
      </c>
      <c r="H3481" s="23" t="s">
        <v>125</v>
      </c>
      <c r="I3481" s="23" t="s">
        <v>3623</v>
      </c>
      <c r="J3481" s="51"/>
      <c r="K3481" s="87">
        <v>940</v>
      </c>
    </row>
    <row r="3482" spans="1:11" ht="15" hidden="1" customHeight="1">
      <c r="A3482" s="17" t="s">
        <v>4346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834</v>
      </c>
      <c r="H3482" s="23" t="s">
        <v>834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4347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234</v>
      </c>
      <c r="H3483" s="23" t="s">
        <v>234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4348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1742</v>
      </c>
      <c r="H3484" s="23" t="s">
        <v>1742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4349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1767</v>
      </c>
      <c r="H3485" s="23" t="s">
        <v>1767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4350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289</v>
      </c>
      <c r="H3486" s="23" t="s">
        <v>289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4351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582</v>
      </c>
      <c r="H3487" s="23" t="s">
        <v>582</v>
      </c>
      <c r="I3487" s="23" t="s">
        <v>3623</v>
      </c>
      <c r="J3487" s="51" t="s">
        <v>4119</v>
      </c>
      <c r="K3487" s="87">
        <v>940</v>
      </c>
    </row>
    <row r="3488" spans="1:11" ht="15" hidden="1" customHeight="1">
      <c r="A3488" s="17" t="s">
        <v>4352</v>
      </c>
      <c r="B3488" s="18" t="s">
        <v>32</v>
      </c>
      <c r="C3488" s="18" t="s">
        <v>14</v>
      </c>
      <c r="D3488" s="79" t="s">
        <v>1459</v>
      </c>
      <c r="E3488" s="18" t="s">
        <v>4121</v>
      </c>
      <c r="F3488" s="20"/>
      <c r="G3488" s="18" t="s">
        <v>483</v>
      </c>
      <c r="H3488" s="23" t="s">
        <v>293</v>
      </c>
      <c r="I3488" s="23" t="s">
        <v>3625</v>
      </c>
      <c r="J3488" s="51"/>
      <c r="K3488" s="87">
        <v>3936</v>
      </c>
    </row>
    <row r="3489" spans="1:13" ht="15" hidden="1" customHeight="1">
      <c r="A3489" s="17" t="s">
        <v>4353</v>
      </c>
      <c r="B3489" s="18" t="s">
        <v>32</v>
      </c>
      <c r="C3489" s="18" t="s">
        <v>14</v>
      </c>
      <c r="D3489" s="79" t="s">
        <v>1459</v>
      </c>
      <c r="E3489" s="18" t="s">
        <v>4121</v>
      </c>
      <c r="F3489" s="20"/>
      <c r="G3489" s="18" t="s">
        <v>1072</v>
      </c>
      <c r="H3489" s="23" t="s">
        <v>90</v>
      </c>
      <c r="I3489" s="23" t="s">
        <v>3625</v>
      </c>
      <c r="J3489" s="51" t="s">
        <v>4110</v>
      </c>
      <c r="K3489" s="87">
        <v>3936</v>
      </c>
    </row>
    <row r="3490" spans="1:13" ht="15" hidden="1" customHeight="1">
      <c r="A3490" s="17" t="s">
        <v>4354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123</v>
      </c>
      <c r="H3490" s="23" t="s">
        <v>123</v>
      </c>
      <c r="I3490" s="23" t="s">
        <v>3623</v>
      </c>
      <c r="J3490" s="51"/>
      <c r="K3490" s="87">
        <v>3936</v>
      </c>
    </row>
    <row r="3491" spans="1:13" ht="15" hidden="1" customHeight="1">
      <c r="A3491" s="17" t="s">
        <v>4355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125</v>
      </c>
      <c r="H3491" s="23" t="s">
        <v>125</v>
      </c>
      <c r="I3491" s="23" t="s">
        <v>3623</v>
      </c>
      <c r="J3491" s="51"/>
      <c r="K3491" s="87">
        <v>3936</v>
      </c>
    </row>
    <row r="3492" spans="1:13" ht="15" hidden="1" customHeight="1">
      <c r="A3492" s="17" t="s">
        <v>4356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834</v>
      </c>
      <c r="H3492" s="23" t="s">
        <v>834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4357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234</v>
      </c>
      <c r="H3493" s="23" t="s">
        <v>234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4358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1742</v>
      </c>
      <c r="H3494" s="23" t="s">
        <v>1742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4359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1767</v>
      </c>
      <c r="H3495" s="23" t="s">
        <v>1767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4360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289</v>
      </c>
      <c r="H3496" s="23" t="s">
        <v>289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4361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582</v>
      </c>
      <c r="H3497" s="23" t="s">
        <v>582</v>
      </c>
      <c r="I3497" s="23" t="s">
        <v>3623</v>
      </c>
      <c r="J3497" s="51" t="s">
        <v>4119</v>
      </c>
      <c r="K3497" s="87">
        <v>3936</v>
      </c>
    </row>
    <row r="3498" spans="1:13" ht="15" hidden="1" customHeight="1">
      <c r="A3498" s="17" t="s">
        <v>4362</v>
      </c>
      <c r="B3498" s="18" t="s">
        <v>55</v>
      </c>
      <c r="C3498" s="18" t="s">
        <v>14</v>
      </c>
      <c r="D3498" s="79" t="s">
        <v>1459</v>
      </c>
      <c r="E3498" s="18" t="s">
        <v>4121</v>
      </c>
      <c r="F3498" s="20"/>
      <c r="G3498" s="18" t="s">
        <v>483</v>
      </c>
      <c r="H3498" s="23" t="s">
        <v>293</v>
      </c>
      <c r="I3498" s="23" t="s">
        <v>3625</v>
      </c>
      <c r="J3498" s="51"/>
      <c r="K3498" s="87">
        <v>6469</v>
      </c>
    </row>
    <row r="3499" spans="1:13" ht="15" hidden="1" customHeight="1">
      <c r="A3499" s="17" t="s">
        <v>4363</v>
      </c>
      <c r="B3499" s="18" t="s">
        <v>55</v>
      </c>
      <c r="C3499" s="18" t="s">
        <v>14</v>
      </c>
      <c r="D3499" s="79" t="s">
        <v>1459</v>
      </c>
      <c r="E3499" s="18" t="s">
        <v>4121</v>
      </c>
      <c r="F3499" s="20"/>
      <c r="G3499" s="18" t="s">
        <v>1072</v>
      </c>
      <c r="H3499" s="23" t="s">
        <v>90</v>
      </c>
      <c r="I3499" s="23" t="s">
        <v>3625</v>
      </c>
      <c r="J3499" s="51" t="s">
        <v>4110</v>
      </c>
      <c r="K3499" s="87">
        <v>6469</v>
      </c>
    </row>
    <row r="3500" spans="1:13" ht="15" hidden="1" customHeight="1">
      <c r="A3500" s="17" t="s">
        <v>4364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123</v>
      </c>
      <c r="H3500" s="23" t="s">
        <v>123</v>
      </c>
      <c r="I3500" s="23" t="s">
        <v>3623</v>
      </c>
      <c r="J3500" s="51"/>
      <c r="K3500" s="87">
        <v>6469</v>
      </c>
    </row>
    <row r="3501" spans="1:13" ht="15" hidden="1" customHeight="1">
      <c r="A3501" s="17" t="s">
        <v>4365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125</v>
      </c>
      <c r="H3501" s="23" t="s">
        <v>125</v>
      </c>
      <c r="I3501" s="23" t="s">
        <v>3623</v>
      </c>
      <c r="J3501" s="51"/>
      <c r="K3501" s="87">
        <v>6469</v>
      </c>
    </row>
    <row r="3502" spans="1:13" ht="15" hidden="1" customHeight="1">
      <c r="A3502" s="17" t="s">
        <v>4366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834</v>
      </c>
      <c r="H3502" s="23" t="s">
        <v>834</v>
      </c>
      <c r="I3502" s="23" t="s">
        <v>3623</v>
      </c>
      <c r="J3502" s="51"/>
      <c r="K3502" s="87">
        <v>6469</v>
      </c>
      <c r="M3502" s="22">
        <v>6469</v>
      </c>
    </row>
    <row r="3503" spans="1:13" ht="15" hidden="1" customHeight="1">
      <c r="A3503" s="17" t="s">
        <v>4367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234</v>
      </c>
      <c r="H3503" s="23" t="s">
        <v>234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4368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1742</v>
      </c>
      <c r="H3504" s="23" t="s">
        <v>1742</v>
      </c>
      <c r="I3504" s="23" t="s">
        <v>3623</v>
      </c>
      <c r="J3504" s="51"/>
      <c r="K3504" s="87">
        <v>6469</v>
      </c>
    </row>
    <row r="3505" spans="1:11" ht="15" hidden="1" customHeight="1">
      <c r="A3505" s="17" t="s">
        <v>4369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1767</v>
      </c>
      <c r="H3505" s="23" t="s">
        <v>1767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4370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289</v>
      </c>
      <c r="H3506" s="23" t="s">
        <v>289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4371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582</v>
      </c>
      <c r="H3507" s="23" t="s">
        <v>582</v>
      </c>
      <c r="I3507" s="23" t="s">
        <v>3623</v>
      </c>
      <c r="J3507" s="51" t="s">
        <v>4119</v>
      </c>
      <c r="K3507" s="87">
        <v>6469</v>
      </c>
    </row>
    <row r="3508" spans="1:11" ht="15" hidden="1" customHeight="1">
      <c r="A3508" s="17" t="s">
        <v>4372</v>
      </c>
      <c r="B3508" s="18" t="s">
        <v>336</v>
      </c>
      <c r="C3508" s="18" t="s">
        <v>2617</v>
      </c>
      <c r="D3508" s="50" t="s">
        <v>244</v>
      </c>
      <c r="E3508" s="18" t="s">
        <v>2618</v>
      </c>
      <c r="F3508" s="20"/>
      <c r="G3508" s="18" t="s">
        <v>2231</v>
      </c>
      <c r="H3508" s="23" t="s">
        <v>2231</v>
      </c>
      <c r="I3508" s="23" t="s">
        <v>3623</v>
      </c>
      <c r="J3508" s="51"/>
      <c r="K3508" s="87">
        <v>0</v>
      </c>
    </row>
    <row r="3509" spans="1:11" ht="15" hidden="1" customHeight="1">
      <c r="A3509" s="17" t="s">
        <v>4373</v>
      </c>
      <c r="B3509" s="18" t="s">
        <v>336</v>
      </c>
      <c r="C3509" s="18" t="s">
        <v>2617</v>
      </c>
      <c r="D3509" s="79" t="s">
        <v>244</v>
      </c>
      <c r="E3509" s="18" t="s">
        <v>2618</v>
      </c>
      <c r="F3509" s="20"/>
      <c r="G3509" s="18" t="s">
        <v>905</v>
      </c>
      <c r="H3509" s="23" t="s">
        <v>905</v>
      </c>
      <c r="I3509" s="23" t="s">
        <v>3623</v>
      </c>
      <c r="J3509" s="51"/>
      <c r="K3509" s="87">
        <v>0</v>
      </c>
    </row>
    <row r="3510" spans="1:11" ht="15" hidden="1" customHeight="1">
      <c r="A3510" s="17" t="s">
        <v>4374</v>
      </c>
      <c r="B3510" s="18" t="s">
        <v>336</v>
      </c>
      <c r="C3510" s="18" t="s">
        <v>2617</v>
      </c>
      <c r="D3510" s="79" t="s">
        <v>244</v>
      </c>
      <c r="E3510" s="18" t="s">
        <v>2618</v>
      </c>
      <c r="F3510" s="20"/>
      <c r="G3510" s="18" t="s">
        <v>2100</v>
      </c>
      <c r="H3510" s="23" t="s">
        <v>2100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4375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1767</v>
      </c>
      <c r="H3511" s="23" t="s">
        <v>1767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4376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2623</v>
      </c>
      <c r="H3512" s="23" t="s">
        <v>1508</v>
      </c>
      <c r="I3512" s="23" t="s">
        <v>3625</v>
      </c>
      <c r="J3512" s="51"/>
      <c r="K3512" s="87">
        <v>0</v>
      </c>
    </row>
    <row r="3513" spans="1:11" ht="15" hidden="1" customHeight="1">
      <c r="A3513" s="17" t="s">
        <v>4377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111</v>
      </c>
      <c r="H3513" s="23" t="s">
        <v>111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4378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2626</v>
      </c>
      <c r="H3514" s="23" t="s">
        <v>2626</v>
      </c>
      <c r="I3514" s="23" t="s">
        <v>3623</v>
      </c>
      <c r="J3514" s="51"/>
      <c r="K3514" s="87">
        <v>0</v>
      </c>
    </row>
    <row r="3515" spans="1:11" ht="15" hidden="1" customHeight="1">
      <c r="A3515" s="17" t="s">
        <v>4379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2628</v>
      </c>
      <c r="H3515" s="23" t="s">
        <v>2628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4380</v>
      </c>
      <c r="B3516" s="18" t="s">
        <v>55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2231</v>
      </c>
      <c r="H3516" s="23" t="s">
        <v>2231</v>
      </c>
      <c r="I3516" s="23" t="s">
        <v>3623</v>
      </c>
      <c r="J3516" s="51"/>
      <c r="K3516" s="87">
        <v>20165</v>
      </c>
    </row>
    <row r="3517" spans="1:11" ht="15" hidden="1" customHeight="1">
      <c r="A3517" s="17" t="s">
        <v>4381</v>
      </c>
      <c r="B3517" s="18" t="s">
        <v>55</v>
      </c>
      <c r="C3517" s="18" t="s">
        <v>2617</v>
      </c>
      <c r="D3517" s="79" t="s">
        <v>244</v>
      </c>
      <c r="E3517" s="18" t="s">
        <v>2618</v>
      </c>
      <c r="F3517" s="20"/>
      <c r="G3517" s="18" t="s">
        <v>905</v>
      </c>
      <c r="H3517" s="23" t="s">
        <v>905</v>
      </c>
      <c r="I3517" s="23" t="s">
        <v>3623</v>
      </c>
      <c r="J3517" s="51"/>
      <c r="K3517" s="87">
        <v>20165</v>
      </c>
    </row>
    <row r="3518" spans="1:11" ht="15" hidden="1" customHeight="1">
      <c r="A3518" s="17" t="s">
        <v>4382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2100</v>
      </c>
      <c r="H3518" s="23" t="s">
        <v>2100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4383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1767</v>
      </c>
      <c r="H3519" s="23" t="s">
        <v>1767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4384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2623</v>
      </c>
      <c r="H3520" s="23" t="s">
        <v>1508</v>
      </c>
      <c r="I3520" s="23" t="s">
        <v>3625</v>
      </c>
      <c r="J3520" s="51"/>
      <c r="K3520" s="87">
        <v>20165</v>
      </c>
    </row>
    <row r="3521" spans="1:11" ht="15" hidden="1" customHeight="1">
      <c r="A3521" s="17" t="s">
        <v>4385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111</v>
      </c>
      <c r="H3521" s="23" t="s">
        <v>111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4386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2626</v>
      </c>
      <c r="H3522" s="23" t="s">
        <v>2626</v>
      </c>
      <c r="I3522" s="23" t="s">
        <v>3623</v>
      </c>
      <c r="J3522" s="51"/>
      <c r="K3522" s="87">
        <v>20165</v>
      </c>
    </row>
    <row r="3523" spans="1:11" ht="15" hidden="1" customHeight="1">
      <c r="A3523" s="17" t="s">
        <v>4387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2628</v>
      </c>
      <c r="H3523" s="23" t="s">
        <v>2628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4388</v>
      </c>
      <c r="B3524" s="18" t="s">
        <v>2723</v>
      </c>
      <c r="C3524" s="18" t="s">
        <v>1943</v>
      </c>
      <c r="D3524" s="50" t="s">
        <v>1879</v>
      </c>
      <c r="E3524" s="18" t="s">
        <v>4389</v>
      </c>
      <c r="F3524" s="20"/>
      <c r="G3524" s="18" t="s">
        <v>324</v>
      </c>
      <c r="H3524" s="23" t="str">
        <f>IF(RIGHT(G3524,1)="M", LEFT(G3524,LEN(G3524)-1), G3524)</f>
        <v>CL413</v>
      </c>
      <c r="I3524" s="23" t="str">
        <f>IF(RIGHT(G3524,1)="M","M","Non-M")</f>
        <v>Non-M</v>
      </c>
      <c r="J3524" s="29"/>
      <c r="K3524" s="87"/>
    </row>
    <row r="3525" spans="1:11" ht="15" hidden="1" customHeight="1">
      <c r="A3525" s="17" t="s">
        <v>4390</v>
      </c>
      <c r="B3525" s="18" t="s">
        <v>2723</v>
      </c>
      <c r="C3525" s="18" t="s">
        <v>1943</v>
      </c>
      <c r="D3525" s="50" t="s">
        <v>1879</v>
      </c>
      <c r="E3525" s="18" t="s">
        <v>4389</v>
      </c>
      <c r="F3525" s="20"/>
      <c r="G3525" s="18" t="s">
        <v>241</v>
      </c>
      <c r="H3525" s="23" t="str">
        <f>IF(RIGHT(G3525,1)="M", LEFT(G3525,LEN(G3525)-1), G3525)</f>
        <v>ZP207</v>
      </c>
      <c r="I3525" s="23" t="str">
        <f>IF(RIGHT(G3525,1)="M","M","Non-M")</f>
        <v>M</v>
      </c>
      <c r="J3525" s="29"/>
      <c r="K3525" s="87"/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4389</v>
      </c>
      <c r="F3526" s="20"/>
      <c r="G3526" s="18" t="s">
        <v>109</v>
      </c>
      <c r="H3526" s="23" t="str">
        <f>IF(RIGHT(G3526,1)="M", LEFT(G3526,LEN(G3526)-1), G3526)</f>
        <v>PK100</v>
      </c>
      <c r="I3526" s="23" t="str">
        <f>IF(RIGHT(G3526,1)="M","M","Non-M")</f>
        <v>M</v>
      </c>
      <c r="J3526" s="29" t="s">
        <v>4392</v>
      </c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4389</v>
      </c>
      <c r="F3527" s="20"/>
      <c r="G3527" s="18" t="s">
        <v>111</v>
      </c>
      <c r="H3527" s="23" t="str">
        <f>IF(RIGHT(G3527,1)="M", LEFT(G3527,LEN(G3527)-1), G3527)</f>
        <v>PB104</v>
      </c>
      <c r="I3527" s="23" t="str">
        <f>IF(RIGHT(G3527,1)="M","M","Non-M")</f>
        <v>Non-M</v>
      </c>
      <c r="J3527" s="51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4389</v>
      </c>
      <c r="F3528" s="20"/>
      <c r="G3528" s="18" t="s">
        <v>878</v>
      </c>
      <c r="H3528" s="23" t="str">
        <f>IF(RIGHT(G3528,1)="M", LEFT(G3528,LEN(G3528)-1), G3528)</f>
        <v>HM315</v>
      </c>
      <c r="I3528" s="23" t="str">
        <f>IF(RIGHT(G3528,1)="M","M","Non-M")</f>
        <v>M</v>
      </c>
      <c r="J3528" s="51"/>
      <c r="K3528" s="87"/>
    </row>
    <row r="3529" spans="1:11" ht="15" hidden="1" customHeight="1">
      <c r="A3529" s="17" t="s">
        <v>4395</v>
      </c>
      <c r="B3529" s="18" t="s">
        <v>2723</v>
      </c>
      <c r="C3529" s="18" t="s">
        <v>1943</v>
      </c>
      <c r="D3529" s="50" t="s">
        <v>1879</v>
      </c>
      <c r="E3529" s="18" t="s">
        <v>4389</v>
      </c>
      <c r="F3529" s="20"/>
      <c r="G3529" s="18" t="s">
        <v>239</v>
      </c>
      <c r="H3529" s="23" t="str">
        <f>IF(RIGHT(G3529,1)="M", LEFT(G3529,LEN(G3529)-1), G3529)</f>
        <v>ZP106</v>
      </c>
      <c r="I3529" s="23" t="str">
        <f>IF(RIGHT(G3529,1)="M","M","Non-M")</f>
        <v>M</v>
      </c>
      <c r="J3529" s="51"/>
      <c r="K3529" s="87"/>
    </row>
    <row r="3530" spans="1:11" ht="15" hidden="1" customHeight="1">
      <c r="A3530" s="17" t="s">
        <v>4396</v>
      </c>
      <c r="B3530" s="18" t="s">
        <v>2723</v>
      </c>
      <c r="C3530" s="18" t="s">
        <v>1943</v>
      </c>
      <c r="D3530" s="50" t="s">
        <v>1879</v>
      </c>
      <c r="E3530" s="18" t="s">
        <v>4389</v>
      </c>
      <c r="F3530" s="20"/>
      <c r="G3530" s="18" t="s">
        <v>889</v>
      </c>
      <c r="H3530" s="23" t="str">
        <f>IF(RIGHT(G3530,1)="M", LEFT(G3530,LEN(G3530)-1), G3530)</f>
        <v>HM802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4397</v>
      </c>
      <c r="B3531" s="18" t="s">
        <v>2723</v>
      </c>
      <c r="C3531" s="18" t="s">
        <v>1943</v>
      </c>
      <c r="D3531" s="50" t="s">
        <v>1879</v>
      </c>
      <c r="E3531" s="18" t="s">
        <v>4389</v>
      </c>
      <c r="F3531" s="20"/>
      <c r="G3531" s="18" t="s">
        <v>736</v>
      </c>
      <c r="H3531" s="23" t="str">
        <f>IF(RIGHT(G3531,1)="M", LEFT(G3531,LEN(G3531)-1), G3531)</f>
        <v>LP100</v>
      </c>
      <c r="I3531" s="23" t="str">
        <f>IF(RIGHT(G3531,1)="M","M","Non-M")</f>
        <v>Non-M</v>
      </c>
      <c r="J3531" s="51"/>
      <c r="K3531" s="87"/>
    </row>
    <row r="3532" spans="1:11" ht="15" hidden="1" customHeight="1">
      <c r="A3532" s="17" t="s">
        <v>4398</v>
      </c>
      <c r="B3532" s="18" t="s">
        <v>2723</v>
      </c>
      <c r="C3532" s="18" t="s">
        <v>1943</v>
      </c>
      <c r="D3532" s="50" t="s">
        <v>1879</v>
      </c>
      <c r="E3532" s="18" t="s">
        <v>4389</v>
      </c>
      <c r="F3532" s="20"/>
      <c r="G3532" s="18" t="s">
        <v>1767</v>
      </c>
      <c r="H3532" s="23" t="str">
        <f>IF(RIGHT(G3532,1)="M", LEFT(G3532,LEN(G3532)-1), G3532)</f>
        <v>JS105</v>
      </c>
      <c r="I3532" s="23" t="str">
        <f>IF(RIGHT(G3532,1)="M","M","Non-M")</f>
        <v>Non-M</v>
      </c>
      <c r="J3532" s="51"/>
      <c r="K3532" s="87"/>
    </row>
    <row r="3533" spans="1:11" ht="15" hidden="1" customHeight="1">
      <c r="A3533" s="17" t="s">
        <v>4399</v>
      </c>
      <c r="B3533" s="18" t="s">
        <v>2723</v>
      </c>
      <c r="C3533" s="18" t="s">
        <v>1943</v>
      </c>
      <c r="D3533" s="50" t="s">
        <v>1879</v>
      </c>
      <c r="E3533" s="18" t="s">
        <v>4389</v>
      </c>
      <c r="F3533" s="20"/>
      <c r="G3533" s="18" t="s">
        <v>1893</v>
      </c>
      <c r="H3533" s="23" t="str">
        <f>IF(RIGHT(G3533,1)="M", LEFT(G3533,LEN(G3533)-1), G3533)</f>
        <v>JS401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4400</v>
      </c>
      <c r="B3534" s="18" t="s">
        <v>2723</v>
      </c>
      <c r="C3534" s="18" t="s">
        <v>1943</v>
      </c>
      <c r="D3534" s="50" t="s">
        <v>1879</v>
      </c>
      <c r="E3534" s="18" t="s">
        <v>4401</v>
      </c>
      <c r="F3534" s="20"/>
      <c r="G3534" s="18" t="s">
        <v>324</v>
      </c>
      <c r="H3534" s="23" t="str">
        <f>IF(RIGHT(G3534,1)="M", LEFT(G3534,LEN(G3534)-1), G3534)</f>
        <v>CL413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4401</v>
      </c>
      <c r="F3535" s="20"/>
      <c r="G3535" s="18" t="s">
        <v>241</v>
      </c>
      <c r="H3535" s="23" t="str">
        <f t="shared" ref="H3535:H3543" si="418">IF(RIGHT(G3535,1)="M", LEFT(G3535,LEN(G3535)-1), G3535)</f>
        <v>ZP207</v>
      </c>
      <c r="I3535" s="23" t="str">
        <f t="shared" ref="I3535:I3543" si="419">IF(RIGHT(G3535,1)="M","M","Non-M")</f>
        <v>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4401</v>
      </c>
      <c r="F3536" s="20"/>
      <c r="G3536" s="18" t="s">
        <v>109</v>
      </c>
      <c r="H3536" s="23" t="str">
        <f t="shared" si="418"/>
        <v>PK100</v>
      </c>
      <c r="I3536" s="23" t="str">
        <f t="shared" si="419"/>
        <v>M</v>
      </c>
      <c r="J3536" s="29" t="s">
        <v>4392</v>
      </c>
      <c r="K3536" s="87"/>
    </row>
    <row r="3537" spans="1:11" ht="15" hidden="1" customHeight="1">
      <c r="A3537" s="17" t="s">
        <v>4404</v>
      </c>
      <c r="B3537" s="18" t="s">
        <v>2723</v>
      </c>
      <c r="C3537" s="18" t="s">
        <v>1943</v>
      </c>
      <c r="D3537" s="50" t="s">
        <v>1879</v>
      </c>
      <c r="E3537" s="18" t="s">
        <v>4401</v>
      </c>
      <c r="F3537" s="20"/>
      <c r="G3537" s="18" t="s">
        <v>111</v>
      </c>
      <c r="H3537" s="23" t="str">
        <f t="shared" si="418"/>
        <v>PB104</v>
      </c>
      <c r="I3537" s="23" t="str">
        <f t="shared" si="419"/>
        <v>Non-M</v>
      </c>
      <c r="J3537" s="51"/>
      <c r="K3537" s="87"/>
    </row>
    <row r="3538" spans="1:11" ht="15" hidden="1" customHeight="1">
      <c r="A3538" s="17" t="s">
        <v>4405</v>
      </c>
      <c r="B3538" s="18" t="s">
        <v>2723</v>
      </c>
      <c r="C3538" s="18" t="s">
        <v>1943</v>
      </c>
      <c r="D3538" s="50" t="s">
        <v>1879</v>
      </c>
      <c r="E3538" s="18" t="s">
        <v>4401</v>
      </c>
      <c r="F3538" s="20"/>
      <c r="G3538" s="18" t="s">
        <v>878</v>
      </c>
      <c r="H3538" s="23" t="str">
        <f t="shared" si="418"/>
        <v>HM315</v>
      </c>
      <c r="I3538" s="23" t="str">
        <f t="shared" si="419"/>
        <v>M</v>
      </c>
      <c r="J3538" s="51"/>
      <c r="K3538" s="87"/>
    </row>
    <row r="3539" spans="1:11" ht="15" hidden="1" customHeight="1">
      <c r="A3539" s="17" t="s">
        <v>4406</v>
      </c>
      <c r="B3539" s="18" t="s">
        <v>2723</v>
      </c>
      <c r="C3539" s="18" t="s">
        <v>1943</v>
      </c>
      <c r="D3539" s="50" t="s">
        <v>1879</v>
      </c>
      <c r="E3539" s="18" t="s">
        <v>4401</v>
      </c>
      <c r="F3539" s="20"/>
      <c r="G3539" s="18" t="s">
        <v>239</v>
      </c>
      <c r="H3539" s="23" t="str">
        <f t="shared" si="418"/>
        <v>ZP106</v>
      </c>
      <c r="I3539" s="23" t="str">
        <f t="shared" si="419"/>
        <v>M</v>
      </c>
      <c r="J3539" s="51"/>
      <c r="K3539" s="87"/>
    </row>
    <row r="3540" spans="1:11" ht="15" hidden="1" customHeight="1">
      <c r="A3540" s="17" t="s">
        <v>4407</v>
      </c>
      <c r="B3540" s="18" t="s">
        <v>2723</v>
      </c>
      <c r="C3540" s="18" t="s">
        <v>1943</v>
      </c>
      <c r="D3540" s="50" t="s">
        <v>1879</v>
      </c>
      <c r="E3540" s="18" t="s">
        <v>4401</v>
      </c>
      <c r="F3540" s="20"/>
      <c r="G3540" s="18" t="s">
        <v>889</v>
      </c>
      <c r="H3540" s="23" t="str">
        <f t="shared" si="418"/>
        <v>HM802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4408</v>
      </c>
      <c r="B3541" s="18" t="s">
        <v>2723</v>
      </c>
      <c r="C3541" s="18" t="s">
        <v>1943</v>
      </c>
      <c r="D3541" s="50" t="s">
        <v>1879</v>
      </c>
      <c r="E3541" s="18" t="s">
        <v>4401</v>
      </c>
      <c r="F3541" s="20"/>
      <c r="G3541" s="18" t="s">
        <v>736</v>
      </c>
      <c r="H3541" s="23" t="str">
        <f t="shared" si="418"/>
        <v>LP100</v>
      </c>
      <c r="I3541" s="23" t="str">
        <f t="shared" si="419"/>
        <v>Non-M</v>
      </c>
      <c r="J3541" s="51"/>
      <c r="K3541" s="87"/>
    </row>
    <row r="3542" spans="1:11" ht="15" hidden="1" customHeight="1">
      <c r="A3542" s="17" t="s">
        <v>4409</v>
      </c>
      <c r="B3542" s="18" t="s">
        <v>2723</v>
      </c>
      <c r="C3542" s="18" t="s">
        <v>1943</v>
      </c>
      <c r="D3542" s="50" t="s">
        <v>1879</v>
      </c>
      <c r="E3542" s="18" t="s">
        <v>4401</v>
      </c>
      <c r="F3542" s="20"/>
      <c r="G3542" s="18" t="s">
        <v>1767</v>
      </c>
      <c r="H3542" s="23" t="str">
        <f t="shared" si="418"/>
        <v>JS105</v>
      </c>
      <c r="I3542" s="23" t="str">
        <f t="shared" si="419"/>
        <v>Non-M</v>
      </c>
      <c r="J3542" s="51"/>
      <c r="K3542" s="87"/>
    </row>
    <row r="3543" spans="1:11" ht="15" hidden="1" customHeight="1">
      <c r="A3543" s="17" t="s">
        <v>4410</v>
      </c>
      <c r="B3543" s="18" t="s">
        <v>2723</v>
      </c>
      <c r="C3543" s="18" t="s">
        <v>1943</v>
      </c>
      <c r="D3543" s="50" t="s">
        <v>1879</v>
      </c>
      <c r="E3543" s="18" t="s">
        <v>4401</v>
      </c>
      <c r="F3543" s="20"/>
      <c r="G3543" s="18" t="s">
        <v>1893</v>
      </c>
      <c r="H3543" s="23" t="str">
        <f t="shared" si="418"/>
        <v>JS401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4411</v>
      </c>
      <c r="B3544" s="18" t="s">
        <v>2723</v>
      </c>
      <c r="C3544" s="18" t="s">
        <v>4412</v>
      </c>
      <c r="D3544" s="50" t="s">
        <v>4413</v>
      </c>
      <c r="E3544" s="18" t="s">
        <v>4389</v>
      </c>
      <c r="F3544" s="20"/>
      <c r="G3544" s="18" t="s">
        <v>324</v>
      </c>
      <c r="H3544" s="23" t="str">
        <f>IF(RIGHT(G3544,1)="M", LEFT(G3544,LEN(G3544)-1), G3544)</f>
        <v>CL413</v>
      </c>
      <c r="I3544" s="23" t="str">
        <f>IF(RIGHT(G3544,1)="M","M","Non-M")</f>
        <v>Non-M</v>
      </c>
      <c r="J3544" s="29"/>
      <c r="K3544" s="87"/>
    </row>
    <row r="3545" spans="1:11" ht="15" hidden="1" customHeight="1">
      <c r="A3545" s="17" t="s">
        <v>4414</v>
      </c>
      <c r="B3545" s="18" t="s">
        <v>2723</v>
      </c>
      <c r="C3545" s="18" t="s">
        <v>4412</v>
      </c>
      <c r="D3545" s="50" t="s">
        <v>4413</v>
      </c>
      <c r="E3545" s="18" t="s">
        <v>4389</v>
      </c>
      <c r="F3545" s="20"/>
      <c r="G3545" s="18" t="s">
        <v>2477</v>
      </c>
      <c r="H3545" s="23" t="str">
        <f>IF(RIGHT(G3545,1)="M", LEFT(G3545,LEN(G3545)-1), G3545)</f>
        <v>ZP206</v>
      </c>
      <c r="I3545" s="23" t="str">
        <f>IF(RIGHT(G3545,1)="M","M","Non-M")</f>
        <v>Non-M</v>
      </c>
      <c r="J3545" s="29"/>
      <c r="K3545" s="87"/>
    </row>
    <row r="3546" spans="1:11" ht="15" customHeight="1">
      <c r="A3546" s="17" t="s">
        <v>4415</v>
      </c>
      <c r="B3546" s="18" t="s">
        <v>2723</v>
      </c>
      <c r="C3546" s="18" t="s">
        <v>4412</v>
      </c>
      <c r="D3546" s="50" t="s">
        <v>4413</v>
      </c>
      <c r="E3546" s="18" t="s">
        <v>4389</v>
      </c>
      <c r="F3546" s="20"/>
      <c r="G3546" s="18" t="s">
        <v>109</v>
      </c>
      <c r="H3546" s="23" t="str">
        <f>IF(RIGHT(G3546,1)="M", LEFT(G3546,LEN(G3546)-1), G3546)</f>
        <v>PK100</v>
      </c>
      <c r="I3546" s="23" t="str">
        <f>IF(RIGHT(G3546,1)="M","M","Non-M")</f>
        <v>M</v>
      </c>
      <c r="J3546" s="51" t="s">
        <v>4392</v>
      </c>
      <c r="K3546" s="87"/>
    </row>
    <row r="3547" spans="1:11" ht="15" customHeight="1">
      <c r="A3547" s="17" t="s">
        <v>4416</v>
      </c>
      <c r="B3547" s="18" t="s">
        <v>2723</v>
      </c>
      <c r="C3547" s="18" t="s">
        <v>4412</v>
      </c>
      <c r="D3547" s="50" t="s">
        <v>4413</v>
      </c>
      <c r="E3547" s="18" t="s">
        <v>4389</v>
      </c>
      <c r="F3547" s="20"/>
      <c r="G3547" s="18" t="s">
        <v>111</v>
      </c>
      <c r="H3547" s="23" t="str">
        <f>IF(RIGHT(G3547,1)="M", LEFT(G3547,LEN(G3547)-1), G3547)</f>
        <v>PB104</v>
      </c>
      <c r="I3547" s="23" t="str">
        <f>IF(RIGHT(G3547,1)="M","M","Non-M")</f>
        <v>Non-M</v>
      </c>
      <c r="J3547" s="51"/>
      <c r="K3547" s="87"/>
    </row>
    <row r="3548" spans="1:11" ht="15" customHeight="1">
      <c r="A3548" s="17" t="s">
        <v>4417</v>
      </c>
      <c r="B3548" s="18" t="s">
        <v>2723</v>
      </c>
      <c r="C3548" s="18" t="s">
        <v>4412</v>
      </c>
      <c r="D3548" s="50" t="s">
        <v>4413</v>
      </c>
      <c r="E3548" s="18" t="s">
        <v>4389</v>
      </c>
      <c r="F3548" s="20"/>
      <c r="G3548" s="18" t="s">
        <v>878</v>
      </c>
      <c r="H3548" s="23" t="str">
        <f t="shared" ref="H3548:H3553" si="420">IF(RIGHT(G3548,1)="M", LEFT(G3548,LEN(G3548)-1), G3548)</f>
        <v>HM315</v>
      </c>
      <c r="I3548" s="23" t="str">
        <f t="shared" ref="I3548:I3553" si="421">IF(RIGHT(G3548,1)="M","M","Non-M")</f>
        <v>M</v>
      </c>
      <c r="J3548" s="51"/>
      <c r="K3548" s="87"/>
    </row>
    <row r="3549" spans="1:11" ht="15" customHeight="1">
      <c r="A3549" s="17" t="s">
        <v>4418</v>
      </c>
      <c r="B3549" s="18" t="s">
        <v>2723</v>
      </c>
      <c r="C3549" s="18" t="s">
        <v>4412</v>
      </c>
      <c r="D3549" s="50" t="s">
        <v>4413</v>
      </c>
      <c r="E3549" s="18" t="s">
        <v>4389</v>
      </c>
      <c r="F3549" s="20"/>
      <c r="G3549" s="18" t="s">
        <v>239</v>
      </c>
      <c r="H3549" s="23" t="str">
        <f t="shared" si="420"/>
        <v>ZP106</v>
      </c>
      <c r="I3549" s="23" t="str">
        <f t="shared" si="421"/>
        <v>M</v>
      </c>
      <c r="J3549" s="51"/>
      <c r="K3549" s="87"/>
    </row>
    <row r="3550" spans="1:11" ht="15" customHeight="1">
      <c r="A3550" s="17" t="s">
        <v>4419</v>
      </c>
      <c r="B3550" s="18" t="s">
        <v>2723</v>
      </c>
      <c r="C3550" s="18" t="s">
        <v>4412</v>
      </c>
      <c r="D3550" s="50" t="s">
        <v>4413</v>
      </c>
      <c r="E3550" s="18" t="s">
        <v>4389</v>
      </c>
      <c r="F3550" s="20"/>
      <c r="G3550" s="18" t="s">
        <v>889</v>
      </c>
      <c r="H3550" s="23" t="str">
        <f t="shared" si="420"/>
        <v>HM802</v>
      </c>
      <c r="I3550" s="23" t="str">
        <f t="shared" si="421"/>
        <v>M</v>
      </c>
      <c r="J3550" s="51"/>
      <c r="K3550" s="87"/>
    </row>
    <row r="3551" spans="1:11" ht="15" customHeight="1">
      <c r="A3551" s="17" t="s">
        <v>4420</v>
      </c>
      <c r="B3551" s="18" t="s">
        <v>2723</v>
      </c>
      <c r="C3551" s="18" t="s">
        <v>4412</v>
      </c>
      <c r="D3551" s="50" t="s">
        <v>4413</v>
      </c>
      <c r="E3551" s="18" t="s">
        <v>4389</v>
      </c>
      <c r="F3551" s="20"/>
      <c r="G3551" s="18" t="s">
        <v>736</v>
      </c>
      <c r="H3551" s="23" t="str">
        <f t="shared" si="420"/>
        <v>LP100</v>
      </c>
      <c r="I3551" s="23" t="str">
        <f t="shared" si="421"/>
        <v>Non-M</v>
      </c>
      <c r="J3551" s="51"/>
      <c r="K3551" s="87"/>
    </row>
    <row r="3552" spans="1:11" ht="15" customHeight="1">
      <c r="A3552" s="17" t="s">
        <v>4421</v>
      </c>
      <c r="B3552" s="18" t="s">
        <v>2723</v>
      </c>
      <c r="C3552" s="18" t="s">
        <v>4412</v>
      </c>
      <c r="D3552" s="50" t="s">
        <v>4413</v>
      </c>
      <c r="E3552" s="18" t="s">
        <v>4389</v>
      </c>
      <c r="F3552" s="20"/>
      <c r="G3552" s="18" t="s">
        <v>1767</v>
      </c>
      <c r="H3552" s="23" t="str">
        <f t="shared" si="420"/>
        <v>JS105</v>
      </c>
      <c r="I3552" s="23" t="str">
        <f t="shared" si="421"/>
        <v>Non-M</v>
      </c>
      <c r="J3552" s="51"/>
      <c r="K3552" s="87"/>
    </row>
    <row r="3553" spans="1:11" ht="15" customHeight="1">
      <c r="A3553" s="17" t="s">
        <v>4422</v>
      </c>
      <c r="B3553" s="18" t="s">
        <v>2723</v>
      </c>
      <c r="C3553" s="18" t="s">
        <v>4412</v>
      </c>
      <c r="D3553" s="50" t="s">
        <v>4413</v>
      </c>
      <c r="E3553" s="18" t="s">
        <v>4389</v>
      </c>
      <c r="F3553" s="20"/>
      <c r="G3553" s="18" t="s">
        <v>1893</v>
      </c>
      <c r="H3553" s="23" t="str">
        <f t="shared" si="420"/>
        <v>JS401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4423</v>
      </c>
      <c r="B3554" s="18" t="s">
        <v>2723</v>
      </c>
      <c r="C3554" s="18" t="s">
        <v>4412</v>
      </c>
      <c r="D3554" s="50" t="s">
        <v>4413</v>
      </c>
      <c r="E3554" s="18" t="s">
        <v>4401</v>
      </c>
      <c r="F3554" s="20"/>
      <c r="G3554" s="18" t="s">
        <v>324</v>
      </c>
      <c r="H3554" s="23" t="str">
        <f>IF(RIGHT(G3554,1)="M", LEFT(G3554,LEN(G3554)-1), G3554)</f>
        <v>CL413</v>
      </c>
      <c r="I3554" s="23" t="str">
        <f>IF(RIGHT(G3554,1)="M","M","Non-M")</f>
        <v>Non-M</v>
      </c>
      <c r="J3554" s="51"/>
      <c r="K3554" s="87"/>
    </row>
    <row r="3555" spans="1:11" ht="15" customHeight="1">
      <c r="A3555" s="17" t="s">
        <v>4424</v>
      </c>
      <c r="B3555" s="18" t="s">
        <v>2723</v>
      </c>
      <c r="C3555" s="18" t="s">
        <v>4412</v>
      </c>
      <c r="D3555" s="50" t="s">
        <v>4413</v>
      </c>
      <c r="E3555" s="18" t="s">
        <v>4401</v>
      </c>
      <c r="F3555" s="20"/>
      <c r="G3555" s="18" t="s">
        <v>2477</v>
      </c>
      <c r="H3555" s="23" t="str">
        <f t="shared" ref="H3555:H3563" si="422">IF(RIGHT(G3555,1)="M", LEFT(G3555,LEN(G3555)-1), G3555)</f>
        <v>ZP206</v>
      </c>
      <c r="I3555" s="23" t="str">
        <f t="shared" ref="I3555:I3563" si="423">IF(RIGHT(G3555,1)="M","M","Non-M")</f>
        <v>Non-M</v>
      </c>
      <c r="J3555" s="51"/>
      <c r="K3555" s="87"/>
    </row>
    <row r="3556" spans="1:11" ht="15" customHeight="1">
      <c r="A3556" s="17" t="s">
        <v>4425</v>
      </c>
      <c r="B3556" s="18" t="s">
        <v>2723</v>
      </c>
      <c r="C3556" s="18" t="s">
        <v>4412</v>
      </c>
      <c r="D3556" s="50" t="s">
        <v>4413</v>
      </c>
      <c r="E3556" s="18" t="s">
        <v>4401</v>
      </c>
      <c r="F3556" s="20"/>
      <c r="G3556" s="18" t="s">
        <v>109</v>
      </c>
      <c r="H3556" s="23" t="str">
        <f t="shared" si="422"/>
        <v>PK100</v>
      </c>
      <c r="I3556" s="23" t="str">
        <f t="shared" si="423"/>
        <v>M</v>
      </c>
      <c r="J3556" s="51" t="s">
        <v>4392</v>
      </c>
      <c r="K3556" s="87"/>
    </row>
    <row r="3557" spans="1:11" ht="15" customHeight="1">
      <c r="A3557" s="17" t="s">
        <v>4426</v>
      </c>
      <c r="B3557" s="18" t="s">
        <v>2723</v>
      </c>
      <c r="C3557" s="18" t="s">
        <v>4412</v>
      </c>
      <c r="D3557" s="50" t="s">
        <v>4413</v>
      </c>
      <c r="E3557" s="18" t="s">
        <v>4401</v>
      </c>
      <c r="F3557" s="20"/>
      <c r="G3557" s="18" t="s">
        <v>111</v>
      </c>
      <c r="H3557" s="23" t="str">
        <f t="shared" si="422"/>
        <v>PB104</v>
      </c>
      <c r="I3557" s="23" t="str">
        <f t="shared" si="423"/>
        <v>Non-M</v>
      </c>
      <c r="J3557" s="51"/>
      <c r="K3557" s="87"/>
    </row>
    <row r="3558" spans="1:11" ht="15" customHeight="1">
      <c r="A3558" s="17" t="s">
        <v>4427</v>
      </c>
      <c r="B3558" s="18" t="s">
        <v>2723</v>
      </c>
      <c r="C3558" s="18" t="s">
        <v>4412</v>
      </c>
      <c r="D3558" s="50" t="s">
        <v>4413</v>
      </c>
      <c r="E3558" s="18" t="s">
        <v>4401</v>
      </c>
      <c r="F3558" s="20"/>
      <c r="G3558" s="18" t="s">
        <v>878</v>
      </c>
      <c r="H3558" s="23" t="str">
        <f t="shared" si="422"/>
        <v>HM315</v>
      </c>
      <c r="I3558" s="23" t="str">
        <f t="shared" si="423"/>
        <v>M</v>
      </c>
      <c r="J3558" s="51"/>
      <c r="K3558" s="87"/>
    </row>
    <row r="3559" spans="1:11" ht="15" customHeight="1">
      <c r="A3559" s="17" t="s">
        <v>4428</v>
      </c>
      <c r="B3559" s="18" t="s">
        <v>2723</v>
      </c>
      <c r="C3559" s="18" t="s">
        <v>4412</v>
      </c>
      <c r="D3559" s="50" t="s">
        <v>4413</v>
      </c>
      <c r="E3559" s="18" t="s">
        <v>4401</v>
      </c>
      <c r="F3559" s="20"/>
      <c r="G3559" s="18" t="s">
        <v>239</v>
      </c>
      <c r="H3559" s="23" t="str">
        <f t="shared" si="422"/>
        <v>ZP106</v>
      </c>
      <c r="I3559" s="23" t="str">
        <f t="shared" si="423"/>
        <v>M</v>
      </c>
      <c r="J3559" s="51"/>
      <c r="K3559" s="87"/>
    </row>
    <row r="3560" spans="1:11" ht="15" customHeight="1">
      <c r="A3560" s="17" t="s">
        <v>4429</v>
      </c>
      <c r="B3560" s="18" t="s">
        <v>2723</v>
      </c>
      <c r="C3560" s="18" t="s">
        <v>4412</v>
      </c>
      <c r="D3560" s="50" t="s">
        <v>4413</v>
      </c>
      <c r="E3560" s="18" t="s">
        <v>4401</v>
      </c>
      <c r="F3560" s="20"/>
      <c r="G3560" s="18" t="s">
        <v>889</v>
      </c>
      <c r="H3560" s="23" t="str">
        <f t="shared" si="422"/>
        <v>HM802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4430</v>
      </c>
      <c r="B3561" s="18" t="s">
        <v>2723</v>
      </c>
      <c r="C3561" s="18" t="s">
        <v>4412</v>
      </c>
      <c r="D3561" s="50" t="s">
        <v>4413</v>
      </c>
      <c r="E3561" s="18" t="s">
        <v>4401</v>
      </c>
      <c r="F3561" s="20"/>
      <c r="G3561" s="18" t="s">
        <v>736</v>
      </c>
      <c r="H3561" s="23" t="str">
        <f t="shared" si="422"/>
        <v>LP100</v>
      </c>
      <c r="I3561" s="23" t="str">
        <f t="shared" si="423"/>
        <v>Non-M</v>
      </c>
      <c r="J3561" s="51"/>
      <c r="K3561" s="87"/>
    </row>
    <row r="3562" spans="1:11" ht="15" customHeight="1">
      <c r="A3562" s="17" t="s">
        <v>4431</v>
      </c>
      <c r="B3562" s="18" t="s">
        <v>2723</v>
      </c>
      <c r="C3562" s="18" t="s">
        <v>4412</v>
      </c>
      <c r="D3562" s="50" t="s">
        <v>4413</v>
      </c>
      <c r="E3562" s="18" t="s">
        <v>4401</v>
      </c>
      <c r="F3562" s="20"/>
      <c r="G3562" s="18" t="s">
        <v>1767</v>
      </c>
      <c r="H3562" s="23" t="str">
        <f t="shared" si="422"/>
        <v>JS105</v>
      </c>
      <c r="I3562" s="23" t="str">
        <f t="shared" si="423"/>
        <v>Non-M</v>
      </c>
      <c r="J3562" s="51"/>
      <c r="K3562" s="87"/>
    </row>
    <row r="3563" spans="1:11" ht="15" customHeight="1">
      <c r="A3563" s="17" t="s">
        <v>4432</v>
      </c>
      <c r="B3563" s="18" t="s">
        <v>2723</v>
      </c>
      <c r="C3563" s="18" t="s">
        <v>4412</v>
      </c>
      <c r="D3563" s="50" t="s">
        <v>4413</v>
      </c>
      <c r="E3563" s="18" t="s">
        <v>4401</v>
      </c>
      <c r="F3563" s="20"/>
      <c r="G3563" s="18" t="s">
        <v>1893</v>
      </c>
      <c r="H3563" s="23" t="str">
        <f t="shared" si="422"/>
        <v>JS401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4433</v>
      </c>
      <c r="B3564" s="18" t="s">
        <v>2723</v>
      </c>
      <c r="C3564" s="18" t="s">
        <v>2052</v>
      </c>
      <c r="D3564" s="50" t="s">
        <v>2104</v>
      </c>
      <c r="E3564" s="18" t="s">
        <v>2780</v>
      </c>
      <c r="F3564" s="20"/>
      <c r="G3564" s="18" t="s">
        <v>4434</v>
      </c>
      <c r="H3564" s="23" t="str">
        <f>IF(RIGHT(G3564,1)="M", LEFT(G3564,LEN(G3564)-1), G3564)</f>
        <v>HD105</v>
      </c>
      <c r="I3564" s="23" t="str">
        <f>IF(RIGHT(G3564,1)="M","M","Non-M")</f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2052</v>
      </c>
      <c r="D3565" s="50" t="s">
        <v>2104</v>
      </c>
      <c r="E3565" s="18" t="s">
        <v>2780</v>
      </c>
      <c r="F3565" s="20"/>
      <c r="G3565" s="18" t="s">
        <v>3845</v>
      </c>
      <c r="H3565" s="23" t="str">
        <f>IF(RIGHT(G3565,1)="M", LEFT(G3565,LEN(G3565)-1), G3565)</f>
        <v>HD702</v>
      </c>
      <c r="I3565" s="23" t="str">
        <f>IF(RIGHT(G3565,1)="M","M","Non-M")</f>
        <v>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4437</v>
      </c>
      <c r="H3566" s="23" t="str">
        <f>IF(RIGHT(G3566,1)="M", LEFT(G3566,LEN(G3566)-1), G3566)</f>
        <v>ZP102</v>
      </c>
      <c r="I3566" s="23" t="str">
        <f>IF(RIGHT(G3566,1)="M","M","Non-M")</f>
        <v>Non-M</v>
      </c>
      <c r="J3566" s="29"/>
      <c r="K3566" s="87"/>
    </row>
    <row r="3567" spans="1:11" ht="15" customHeight="1">
      <c r="A3567" s="17" t="s">
        <v>4438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1278</v>
      </c>
      <c r="H3567" s="23" t="str">
        <f>IF(RIGHT(G3567,1)="M", LEFT(G3567,LEN(G3567)-1), G3567)</f>
        <v>ZP207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4439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1767</v>
      </c>
      <c r="H3568" s="23" t="str">
        <f>IF(RIGHT(G3568,1)="M", LEFT(G3568,LEN(G3568)-1), G3568)</f>
        <v>JS105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4440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1821</v>
      </c>
      <c r="H3569" s="23" t="str">
        <f>IF(RIGHT(G3569,1)="M", LEFT(G3569,LEN(G3569)-1), G3569)</f>
        <v>JS121</v>
      </c>
      <c r="I3569" s="23" t="str">
        <f>IF(RIGHT(G3569,1)="M","M","Non-M")</f>
        <v>Non-M</v>
      </c>
      <c r="J3569" s="51"/>
      <c r="K3569" s="87"/>
    </row>
    <row r="3570" spans="1:11" ht="15" customHeight="1">
      <c r="A3570" s="17" t="s">
        <v>4441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509</v>
      </c>
      <c r="H3570" s="23" t="str">
        <f>IF(RIGHT(G3570,1)="M", LEFT(G3570,LEN(G3570)-1), G3570)</f>
        <v>HM202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4442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70</v>
      </c>
      <c r="H3571" s="23" t="str">
        <f>IF(RIGHT(G3571,1)="M", LEFT(G3571,LEN(G3571)-1), G3571)</f>
        <v>HM311</v>
      </c>
      <c r="I3571" s="23" t="str">
        <f>IF(RIGHT(G3571,1)="M","M","Non-M")</f>
        <v>Non-M</v>
      </c>
      <c r="J3571" s="29"/>
      <c r="K3571" s="87"/>
    </row>
    <row r="3572" spans="1:11" ht="15" customHeight="1">
      <c r="A3572" s="17" t="s">
        <v>4443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24</v>
      </c>
      <c r="H3572" s="23" t="str">
        <f>IF(RIGHT(G3572,1)="M", LEFT(G3572,LEN(G3572)-1), G3572)</f>
        <v>PK207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4444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4445</v>
      </c>
      <c r="H3573" s="23" t="str">
        <f>IF(RIGHT(G3573,1)="M", LEFT(G3573,LEN(G3573)-1), G3573)</f>
        <v>PB210</v>
      </c>
      <c r="I3573" s="23" t="str">
        <f>IF(RIGHT(G3573,1)="M","M","Non-M")</f>
        <v>Non-M</v>
      </c>
      <c r="J3573" s="51"/>
      <c r="K3573" s="87"/>
    </row>
    <row r="3574" spans="1:11" ht="15" customHeight="1">
      <c r="A3574" s="17" t="s">
        <v>4446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578</v>
      </c>
      <c r="H3574" s="23" t="str">
        <f>IF(RIGHT(G3574,1)="M", LEFT(G3574,LEN(G3574)-1), G3574)</f>
        <v>PK205</v>
      </c>
      <c r="I3574" s="23" t="str">
        <f>IF(RIGHT(G3574,1)="M","M","Non-M")</f>
        <v>Non-M</v>
      </c>
      <c r="J3574" s="51"/>
      <c r="K3574" s="87"/>
    </row>
    <row r="3575" spans="1:11" ht="15" customHeight="1">
      <c r="B3575" s="18"/>
      <c r="C3575" s="18"/>
      <c r="D3575" s="50"/>
      <c r="E3575" s="18" t="s">
        <v>4447</v>
      </c>
      <c r="F3575" s="20"/>
      <c r="G3575" s="18"/>
      <c r="H3575" s="23">
        <f>IF(RIGHT(G3575,1)="M", LEFT(G3575,LEN(G3575)-1), G3575)</f>
        <v>0</v>
      </c>
      <c r="I3575" s="23" t="str">
        <f>IF(RIGHT(G3575,1)="M","M","Non-M")</f>
        <v>Non-M</v>
      </c>
      <c r="J3575" s="29"/>
      <c r="K3575" s="87"/>
    </row>
    <row r="3576" spans="1:11" ht="15" customHeight="1">
      <c r="C3576" s="17"/>
      <c r="D3576" s="75"/>
      <c r="J3576" s="76"/>
    </row>
    <row r="3577" spans="1:11" ht="15" customHeight="1">
      <c r="C3577" s="17"/>
      <c r="D3577" s="75"/>
      <c r="J3577" s="76"/>
    </row>
    <row r="3578" spans="1:11" ht="15" customHeight="1">
      <c r="C3578" s="17"/>
      <c r="D3578" s="75"/>
      <c r="J3578" s="76"/>
    </row>
    <row r="3579" spans="1:11" ht="15" customHeight="1">
      <c r="C3579" s="17"/>
      <c r="D3579" s="75"/>
      <c r="J3579" s="76"/>
    </row>
    <row r="3580" spans="1:11" ht="15" customHeight="1">
      <c r="C3580" s="17"/>
      <c r="D3580" s="75"/>
      <c r="J3580" s="76"/>
    </row>
    <row r="3581" spans="1:11" ht="15" customHeight="1">
      <c r="C3581" s="17"/>
      <c r="D3581" s="75"/>
      <c r="J3581" s="76"/>
    </row>
    <row r="3582" spans="1:11" ht="15" customHeight="1">
      <c r="C3582" s="17"/>
      <c r="D3582" s="75"/>
      <c r="J3582" s="76"/>
    </row>
    <row r="3583" spans="1:11" ht="15" customHeight="1">
      <c r="C3583" s="17"/>
      <c r="D3583" s="75"/>
      <c r="J3583" s="76"/>
    </row>
    <row r="3584" spans="1:11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B4499" s="78"/>
      <c r="C4499" s="78"/>
      <c r="D4499" s="79"/>
      <c r="E4499" s="78"/>
      <c r="F4499" s="80"/>
      <c r="G4499" s="78"/>
      <c r="J4499" s="76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4448</v>
      </c>
      <c r="B2" s="8" t="s">
        <v>4449</v>
      </c>
      <c r="C2" s="8" t="s">
        <v>4450</v>
      </c>
      <c r="D2" s="8" t="s">
        <v>4451</v>
      </c>
      <c r="E2" s="8" t="s">
        <v>4452</v>
      </c>
      <c r="F2" s="8" t="s">
        <v>4453</v>
      </c>
      <c r="G2" s="8" t="s">
        <v>4454</v>
      </c>
      <c r="H2" s="41" t="s">
        <v>4455</v>
      </c>
      <c r="I2" s="41" t="s">
        <v>4456</v>
      </c>
      <c r="J2" s="8" t="s">
        <v>4457</v>
      </c>
      <c r="K2" s="8" t="s">
        <v>4458</v>
      </c>
      <c r="L2" s="37"/>
      <c r="T2" s="44" t="s">
        <v>4459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4460</v>
      </c>
      <c r="E3" s="10">
        <v>0.1234</v>
      </c>
      <c r="F3" s="10" t="s">
        <v>4461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4462</v>
      </c>
      <c r="J3" s="10" t="s">
        <v>4463</v>
      </c>
      <c r="K3" s="38"/>
      <c r="L3" s="38"/>
      <c r="T3" s="46" t="s">
        <v>4464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4460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4463</v>
      </c>
      <c r="K4" s="38"/>
      <c r="L4" s="38"/>
      <c r="T4" s="46" t="s">
        <v>4465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4460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4466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4460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4463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4460</v>
      </c>
      <c r="E7" s="10" t="s">
        <v>518</v>
      </c>
      <c r="F7" s="10" t="s">
        <v>4467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4463</v>
      </c>
      <c r="K7" s="38"/>
      <c r="L7" s="38"/>
      <c r="T7" s="48" t="s">
        <v>4468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4460</v>
      </c>
      <c r="E8" s="10">
        <v>4.7199999999999999E-2</v>
      </c>
      <c r="F8" s="10" t="s">
        <v>4469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4462</v>
      </c>
      <c r="J8" s="10" t="s">
        <v>4470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4460</v>
      </c>
      <c r="E9" s="10">
        <v>0.1401</v>
      </c>
      <c r="F9" s="10" t="s">
        <v>4469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4462</v>
      </c>
      <c r="J9" s="10" t="s">
        <v>4463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4460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4460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4460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4460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4460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4460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4460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4460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4460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4460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4460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4460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4460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4462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4462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4462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4462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4462</v>
      </c>
      <c r="E27" s="10">
        <v>0.1177</v>
      </c>
      <c r="F27" s="10" t="s">
        <v>4469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4463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4462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4462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4462</v>
      </c>
      <c r="E30" s="10">
        <v>0.1177</v>
      </c>
      <c r="F30" s="10" t="s">
        <v>4469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4462</v>
      </c>
      <c r="J30" s="10" t="s">
        <v>4463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4462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4462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4462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4462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4462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4462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4462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4462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4462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4462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4462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4462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4462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4462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4462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4462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4462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4462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4462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4462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4462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4462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4462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4462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4462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4462</v>
      </c>
      <c r="E56" s="10">
        <v>0</v>
      </c>
      <c r="F56" s="10" t="s">
        <v>4471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4462</v>
      </c>
      <c r="J56" s="10" t="s">
        <v>4463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4462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4462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4462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4462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4462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4462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4462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4462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4462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4462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4462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4462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4462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4462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4462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4462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4462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4462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4462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4462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4462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4462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4462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4462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4462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4462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4462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4462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4462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4462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4462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4462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4462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4462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4462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4462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4462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4462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4462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4462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4462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4462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4462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4462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4462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4462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4462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4462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4462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4462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4462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4462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4462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4462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4462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4462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4462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4462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4462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4462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4462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4462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4462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4462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4462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4462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4462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4462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4462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4462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4462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4462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4462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4462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4462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4462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4462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4462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4462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4462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4462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4462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4462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4462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4462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4462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4462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4462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4462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4462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4462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4462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4462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4462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4462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4462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4462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4462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4462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4462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4462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4463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4462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4462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4462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4462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4462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4462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4462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4462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4462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4462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4462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4462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4462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4462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4462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4462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4462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4462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4462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4462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4462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4462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4462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4462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4462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4462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4462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4462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4462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4462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4462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4462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4472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4473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4474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4475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4476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4477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4478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4479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4480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4481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4482</v>
      </c>
      <c r="D404">
        <v>44</v>
      </c>
    </row>
    <row r="405" spans="2:4">
      <c r="B405" t="s">
        <v>4483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4484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4483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4485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4486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4487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4488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4489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4490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4491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4492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4493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4494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4495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4498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4499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4332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4500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4501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4502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4503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4504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4508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4509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4510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4511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4512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4513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4514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4515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4516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4517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4518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4519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4520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4521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4522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4523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4524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4525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4526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4527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4528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4529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4530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4531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4532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2026-08-25T09:30:11Z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