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84" documentId="13_ncr:1_{7EF57DF4-89AE-8C42-9C9C-3682908C3E34}" xr6:coauthVersionLast="47" xr6:coauthVersionMax="47" xr10:uidLastSave="{E2D966F4-D3E4-4289-83C3-F9336B1059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59" i="5" l="1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8" i="5"/>
  <c r="L1329" i="5"/>
  <c r="L1330" i="5"/>
  <c r="L1331" i="5"/>
  <c r="L1332" i="5"/>
  <c r="L1333" i="5"/>
  <c r="L1334" i="5"/>
  <c r="L1335" i="5"/>
  <c r="L1336" i="5"/>
  <c r="L1337" i="5"/>
  <c r="L1338" i="5"/>
  <c r="L1343" i="5"/>
  <c r="L1344" i="5"/>
  <c r="L1345" i="5"/>
  <c r="L1346" i="5"/>
  <c r="L1347" i="5"/>
  <c r="L1357" i="5"/>
  <c r="L1362" i="5"/>
  <c r="L1363" i="5"/>
  <c r="L1364" i="5"/>
  <c r="L1365" i="5"/>
  <c r="L1366" i="5"/>
  <c r="L1373" i="5"/>
  <c r="L1374" i="5"/>
  <c r="L1375" i="5"/>
  <c r="L1377" i="5"/>
  <c r="L1390" i="5"/>
  <c r="L1391" i="5"/>
  <c r="L1392" i="5"/>
  <c r="L1393" i="5"/>
  <c r="L1394" i="5"/>
  <c r="L1395" i="5"/>
  <c r="L1428" i="5"/>
  <c r="L1433" i="5"/>
  <c r="L1434" i="5"/>
  <c r="L1444" i="5"/>
  <c r="L1445" i="5"/>
  <c r="L1446" i="5"/>
  <c r="L1447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2" i="5"/>
  <c r="L1473" i="5"/>
  <c r="L1474" i="5"/>
  <c r="L1479" i="5"/>
  <c r="L1480" i="5"/>
  <c r="L1481" i="5"/>
  <c r="L1484" i="5"/>
  <c r="L1485" i="5"/>
  <c r="L1489" i="5"/>
  <c r="L1490" i="5"/>
  <c r="L1491" i="5"/>
  <c r="L1492" i="5"/>
  <c r="L1493" i="5"/>
  <c r="L1494" i="5"/>
  <c r="L1495" i="5"/>
  <c r="L1496" i="5"/>
  <c r="L1502" i="5"/>
  <c r="L1503" i="5"/>
  <c r="L1504" i="5"/>
  <c r="L1506" i="5"/>
  <c r="L1507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6" i="5"/>
  <c r="L1537" i="5"/>
  <c r="L1538" i="5"/>
  <c r="L1539" i="5"/>
  <c r="L1541" i="5"/>
  <c r="L1542" i="5"/>
  <c r="L1543" i="5"/>
  <c r="L1544" i="5"/>
  <c r="L1545" i="5"/>
  <c r="L1546" i="5"/>
  <c r="L1548" i="5"/>
  <c r="L1549" i="5"/>
  <c r="L1551" i="5"/>
  <c r="L1552" i="5"/>
  <c r="L1553" i="5"/>
  <c r="L1555" i="5"/>
  <c r="L1556" i="5"/>
  <c r="L1557" i="5"/>
  <c r="L1558" i="5"/>
  <c r="L1559" i="5"/>
  <c r="L1560" i="5"/>
  <c r="L1561" i="5"/>
  <c r="L1563" i="5"/>
  <c r="L1564" i="5"/>
  <c r="L1565" i="5"/>
  <c r="L1566" i="5"/>
  <c r="L1567" i="5"/>
  <c r="L1580" i="5"/>
  <c r="L1581" i="5"/>
  <c r="L1582" i="5"/>
  <c r="L1583" i="5"/>
  <c r="L1585" i="5"/>
  <c r="L1586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2" i="5"/>
  <c r="L1653" i="5"/>
  <c r="L1654" i="5"/>
  <c r="L1655" i="5"/>
  <c r="L1656" i="5"/>
  <c r="L1657" i="5"/>
  <c r="L1658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2" i="5"/>
  <c r="L1773" i="5"/>
  <c r="L1774" i="5"/>
  <c r="L1775" i="5"/>
  <c r="L1777" i="5"/>
  <c r="L1789" i="5"/>
  <c r="L1790" i="5"/>
  <c r="L1791" i="5"/>
  <c r="L1792" i="5"/>
  <c r="L1795" i="5"/>
  <c r="L1796" i="5"/>
  <c r="L1797" i="5"/>
  <c r="L1798" i="5"/>
  <c r="L1799" i="5"/>
  <c r="L1800" i="5"/>
  <c r="L1801" i="5"/>
  <c r="L1802" i="5"/>
  <c r="L1804" i="5"/>
  <c r="L1805" i="5"/>
  <c r="L1807" i="5"/>
  <c r="L1810" i="5"/>
  <c r="L1811" i="5"/>
  <c r="L1813" i="5"/>
  <c r="L1815" i="5"/>
  <c r="L1816" i="5"/>
  <c r="L1817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1" i="5"/>
  <c r="L1882" i="5"/>
  <c r="L1883" i="5"/>
  <c r="L1884" i="5"/>
  <c r="L1885" i="5"/>
  <c r="L1886" i="5"/>
  <c r="L1887" i="5"/>
  <c r="L1888" i="5"/>
  <c r="L1889" i="5"/>
  <c r="L1891" i="5"/>
  <c r="L1892" i="5"/>
  <c r="L1893" i="5"/>
  <c r="L1894" i="5"/>
  <c r="L1895" i="5"/>
  <c r="L1896" i="5"/>
  <c r="L1897" i="5"/>
  <c r="L1898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H2710" i="5"/>
  <c r="I2710" i="5"/>
  <c r="H2709" i="5"/>
  <c r="I2709" i="5"/>
  <c r="H2708" i="5"/>
  <c r="I2708" i="5"/>
  <c r="H2711" i="5"/>
  <c r="I2711" i="5"/>
  <c r="H2707" i="5"/>
  <c r="I2707" i="5"/>
  <c r="H2712" i="5"/>
  <c r="I2712" i="5"/>
  <c r="H2713" i="5"/>
  <c r="I2713" i="5"/>
  <c r="H2714" i="5"/>
  <c r="I2714" i="5"/>
  <c r="H2706" i="5"/>
  <c r="I2706" i="5"/>
  <c r="H2700" i="5"/>
  <c r="I2700" i="5"/>
  <c r="H2701" i="5"/>
  <c r="I2701" i="5"/>
  <c r="H2699" i="5"/>
  <c r="I2699" i="5"/>
  <c r="H2702" i="5"/>
  <c r="I2702" i="5"/>
  <c r="H2698" i="5"/>
  <c r="I2698" i="5"/>
  <c r="H2703" i="5"/>
  <c r="I2703" i="5"/>
  <c r="H2704" i="5"/>
  <c r="I2704" i="5"/>
  <c r="H2697" i="5"/>
  <c r="I2697" i="5"/>
  <c r="H2705" i="5"/>
  <c r="I2705" i="5"/>
  <c r="I2692" i="5"/>
  <c r="H2692" i="5"/>
  <c r="I2693" i="5"/>
  <c r="H2693" i="5"/>
  <c r="I2691" i="5"/>
  <c r="H2691" i="5"/>
  <c r="I2690" i="5"/>
  <c r="H2690" i="5"/>
  <c r="I2689" i="5"/>
  <c r="H2689" i="5"/>
  <c r="I2694" i="5"/>
  <c r="H2694" i="5"/>
  <c r="I2695" i="5"/>
  <c r="H2695" i="5"/>
  <c r="I2696" i="5"/>
  <c r="H2696" i="5"/>
  <c r="I2688" i="5"/>
  <c r="H2688" i="5"/>
  <c r="H2522" i="5"/>
  <c r="I2522" i="5"/>
  <c r="H2521" i="5"/>
  <c r="I2521" i="5"/>
  <c r="H2523" i="5"/>
  <c r="I2523" i="5"/>
  <c r="H2520" i="5"/>
  <c r="I2520" i="5"/>
  <c r="H2519" i="5"/>
  <c r="I2519" i="5"/>
  <c r="H2524" i="5"/>
  <c r="I2524" i="5"/>
  <c r="H2525" i="5"/>
  <c r="I2525" i="5"/>
  <c r="H2518" i="5"/>
  <c r="I2518" i="5"/>
  <c r="H2526" i="5"/>
  <c r="I2526" i="5"/>
  <c r="H2527" i="5"/>
  <c r="I2527" i="5"/>
  <c r="H2528" i="5"/>
  <c r="I2528" i="5"/>
  <c r="H2512" i="5"/>
  <c r="I2512" i="5"/>
  <c r="H2511" i="5"/>
  <c r="I2511" i="5"/>
  <c r="H2510" i="5"/>
  <c r="I2510" i="5"/>
  <c r="H2513" i="5"/>
  <c r="I2513" i="5"/>
  <c r="H2509" i="5"/>
  <c r="I2509" i="5"/>
  <c r="H2514" i="5"/>
  <c r="I2514" i="5"/>
  <c r="H2508" i="5"/>
  <c r="I2508" i="5"/>
  <c r="H2516" i="5"/>
  <c r="I2516" i="5"/>
  <c r="H2515" i="5"/>
  <c r="I2515" i="5"/>
  <c r="H2517" i="5"/>
  <c r="I2517" i="5"/>
  <c r="H2507" i="5"/>
  <c r="I2507" i="5"/>
  <c r="H2469" i="5"/>
  <c r="I2469" i="5"/>
  <c r="H2468" i="5"/>
  <c r="I2468" i="5"/>
  <c r="H2470" i="5"/>
  <c r="I2470" i="5"/>
  <c r="H2471" i="5"/>
  <c r="I2471" i="5"/>
  <c r="H2467" i="5"/>
  <c r="I2467" i="5"/>
  <c r="H2472" i="5"/>
  <c r="I2472" i="5"/>
  <c r="H2473" i="5"/>
  <c r="I2473" i="5"/>
  <c r="H2466" i="5"/>
  <c r="I2466" i="5"/>
  <c r="H2474" i="5"/>
  <c r="I2474" i="5"/>
  <c r="H2465" i="5"/>
  <c r="I2465" i="5"/>
  <c r="H2475" i="5"/>
  <c r="I2475" i="5"/>
  <c r="H2464" i="5"/>
  <c r="I2464" i="5"/>
  <c r="H2456" i="5"/>
  <c r="I2456" i="5"/>
  <c r="H2457" i="5"/>
  <c r="I2457" i="5"/>
  <c r="H2455" i="5"/>
  <c r="I2455" i="5"/>
  <c r="H2458" i="5"/>
  <c r="I2458" i="5"/>
  <c r="H2459" i="5"/>
  <c r="I2459" i="5"/>
  <c r="H2454" i="5"/>
  <c r="I2454" i="5"/>
  <c r="H2453" i="5"/>
  <c r="I2453" i="5"/>
  <c r="H2452" i="5"/>
  <c r="I2452" i="5"/>
  <c r="H2460" i="5"/>
  <c r="I2460" i="5"/>
  <c r="H2462" i="5"/>
  <c r="I2462" i="5"/>
  <c r="H2461" i="5"/>
  <c r="I2461" i="5"/>
  <c r="H2463" i="5"/>
  <c r="I2463" i="5"/>
  <c r="H1611" i="5"/>
  <c r="I1611" i="5"/>
  <c r="H1610" i="5"/>
  <c r="I1610" i="5"/>
  <c r="H1612" i="5"/>
  <c r="I1612" i="5"/>
  <c r="H1609" i="5"/>
  <c r="I1609" i="5"/>
  <c r="H1613" i="5"/>
  <c r="I1613" i="5"/>
  <c r="H1608" i="5"/>
  <c r="I1608" i="5"/>
  <c r="H1614" i="5"/>
  <c r="I1614" i="5"/>
  <c r="H1607" i="5"/>
  <c r="I1607" i="5"/>
  <c r="H1615" i="5"/>
  <c r="I1615" i="5"/>
  <c r="H1606" i="5"/>
  <c r="I1606" i="5"/>
  <c r="H1573" i="5"/>
  <c r="I1573" i="5"/>
  <c r="H1574" i="5"/>
  <c r="I1574" i="5"/>
  <c r="H1575" i="5"/>
  <c r="I1575" i="5"/>
  <c r="H1572" i="5"/>
  <c r="I1572" i="5"/>
  <c r="H1576" i="5"/>
  <c r="I1576" i="5"/>
  <c r="H1571" i="5"/>
  <c r="I1571" i="5"/>
  <c r="H1577" i="5"/>
  <c r="I1577" i="5"/>
  <c r="H1570" i="5"/>
  <c r="I1570" i="5"/>
  <c r="H1578" i="5"/>
  <c r="I1578" i="5"/>
  <c r="H1569" i="5"/>
  <c r="I1569" i="5"/>
  <c r="H1568" i="5"/>
  <c r="I1568" i="5"/>
  <c r="H1579" i="5"/>
  <c r="I157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3" i="5"/>
  <c r="I1733" i="5"/>
  <c r="H1734" i="5"/>
  <c r="I1734" i="5"/>
  <c r="H1735" i="5"/>
  <c r="I1735" i="5"/>
  <c r="H1736" i="5"/>
  <c r="I1736" i="5"/>
  <c r="H1732" i="5"/>
  <c r="I1732" i="5"/>
  <c r="H1737" i="5"/>
  <c r="I1737" i="5"/>
  <c r="H1738" i="5"/>
  <c r="I1738" i="5"/>
  <c r="H1731" i="5"/>
  <c r="I1731" i="5"/>
  <c r="H1739" i="5"/>
  <c r="I1739" i="5"/>
  <c r="H1730" i="5"/>
  <c r="I1730" i="5"/>
  <c r="H1740" i="5"/>
  <c r="I174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2" i="5"/>
  <c r="I2012" i="5"/>
  <c r="H2011" i="5"/>
  <c r="I2011" i="5"/>
  <c r="H2013" i="5"/>
  <c r="I2013" i="5"/>
  <c r="H2014" i="5"/>
  <c r="I2014" i="5"/>
  <c r="H2015" i="5"/>
  <c r="I2015" i="5"/>
  <c r="H2016" i="5"/>
  <c r="I2016" i="5"/>
  <c r="H2017" i="5"/>
  <c r="I2017" i="5"/>
  <c r="H2010" i="5"/>
  <c r="I2010" i="5"/>
  <c r="H2009" i="5"/>
  <c r="I2009" i="5"/>
  <c r="H2018" i="5"/>
  <c r="I2018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143" i="5"/>
  <c r="I2143" i="5"/>
  <c r="H2132" i="5"/>
  <c r="I2132" i="5"/>
  <c r="H2133" i="5"/>
  <c r="I2133" i="5"/>
  <c r="H2134" i="5"/>
  <c r="I2134" i="5"/>
  <c r="H2135" i="5"/>
  <c r="I2135" i="5"/>
  <c r="H2136" i="5"/>
  <c r="I2136" i="5"/>
  <c r="H2137" i="5"/>
  <c r="I2137" i="5"/>
  <c r="H2131" i="5"/>
  <c r="I2131" i="5"/>
  <c r="H2138" i="5"/>
  <c r="I2138" i="5"/>
  <c r="H2139" i="5"/>
  <c r="I2139" i="5"/>
  <c r="H2140" i="5"/>
  <c r="I2140" i="5"/>
  <c r="H2141" i="5"/>
  <c r="I2141" i="5"/>
  <c r="H2142" i="5"/>
  <c r="I2142" i="5"/>
  <c r="H2144" i="5"/>
  <c r="I2144" i="5"/>
  <c r="H2145" i="5"/>
  <c r="I2145" i="5"/>
  <c r="H2201" i="5"/>
  <c r="I2201" i="5"/>
  <c r="H2202" i="5"/>
  <c r="I2202" i="5"/>
  <c r="H2203" i="5"/>
  <c r="I2203" i="5"/>
  <c r="H2193" i="5"/>
  <c r="I2193" i="5"/>
  <c r="H2194" i="5"/>
  <c r="I2194" i="5"/>
  <c r="H2195" i="5"/>
  <c r="I2195" i="5"/>
  <c r="H2192" i="5"/>
  <c r="I2192" i="5"/>
  <c r="H2196" i="5"/>
  <c r="I2196" i="5"/>
  <c r="H2197" i="5"/>
  <c r="I2197" i="5"/>
  <c r="H2198" i="5"/>
  <c r="I2198" i="5"/>
  <c r="H2191" i="5"/>
  <c r="I2191" i="5"/>
  <c r="H2199" i="5"/>
  <c r="I2199" i="5"/>
  <c r="H2200" i="5"/>
  <c r="I2200" i="5"/>
  <c r="H2204" i="5"/>
  <c r="I2204" i="5"/>
  <c r="H2205" i="5"/>
  <c r="I2205" i="5"/>
  <c r="H2184" i="5"/>
  <c r="I2184" i="5"/>
  <c r="H2181" i="5"/>
  <c r="I2181" i="5"/>
  <c r="H2182" i="5"/>
  <c r="I2182" i="5"/>
  <c r="H2183" i="5"/>
  <c r="I2183" i="5"/>
  <c r="H2185" i="5"/>
  <c r="I2185" i="5"/>
  <c r="H2186" i="5"/>
  <c r="I2186" i="5"/>
  <c r="H2187" i="5"/>
  <c r="I2187" i="5"/>
  <c r="H2188" i="5"/>
  <c r="I2188" i="5"/>
  <c r="H2176" i="5"/>
  <c r="I2176" i="5"/>
  <c r="H2177" i="5"/>
  <c r="I2177" i="5"/>
  <c r="H2178" i="5"/>
  <c r="I2178" i="5"/>
  <c r="H2179" i="5"/>
  <c r="I2179" i="5"/>
  <c r="H2180" i="5"/>
  <c r="I2180" i="5"/>
  <c r="H2189" i="5"/>
  <c r="I2189" i="5"/>
  <c r="H2190" i="5"/>
  <c r="I2190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H2227" i="5"/>
  <c r="I2227" i="5"/>
  <c r="I2228" i="5"/>
  <c r="H2228" i="5"/>
  <c r="I2873" i="5"/>
  <c r="H2873" i="5"/>
  <c r="I2872" i="5"/>
  <c r="H2872" i="5"/>
  <c r="I2871" i="5"/>
  <c r="H2871" i="5"/>
  <c r="I2870" i="5"/>
  <c r="H2870" i="5"/>
  <c r="I2869" i="5"/>
  <c r="H2869" i="5"/>
  <c r="I2828" i="5"/>
  <c r="H2828" i="5"/>
  <c r="I2827" i="5"/>
  <c r="H2827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1509" i="5"/>
  <c r="H1540" i="5"/>
  <c r="I1540" i="5"/>
  <c r="H1919" i="5"/>
  <c r="I1919" i="5"/>
  <c r="H1899" i="5"/>
  <c r="I1899" i="5"/>
  <c r="H1890" i="5"/>
  <c r="I1890" i="5"/>
  <c r="H1758" i="5"/>
  <c r="I1758" i="5"/>
  <c r="H1756" i="5"/>
  <c r="I1756" i="5"/>
  <c r="H1701" i="5"/>
  <c r="I1701" i="5"/>
  <c r="H1702" i="5"/>
  <c r="I1702" i="5"/>
  <c r="H1591" i="5"/>
  <c r="I1591" i="5"/>
  <c r="H1587" i="5"/>
  <c r="I1587" i="5"/>
  <c r="H1584" i="5"/>
  <c r="I1584" i="5"/>
  <c r="H1562" i="5"/>
  <c r="I1562" i="5"/>
  <c r="H1554" i="5"/>
  <c r="I1554" i="5"/>
  <c r="H1547" i="5"/>
  <c r="I1547" i="5"/>
  <c r="H1550" i="5"/>
  <c r="I1550" i="5"/>
  <c r="H1659" i="5"/>
  <c r="I1659" i="5"/>
  <c r="H1651" i="5"/>
  <c r="I1651" i="5"/>
  <c r="H1634" i="5"/>
  <c r="I1634" i="5"/>
  <c r="I2775" i="5"/>
  <c r="H2775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H2765" i="5"/>
  <c r="I2765" i="5"/>
  <c r="H2780" i="5"/>
  <c r="I2780" i="5"/>
  <c r="H2778" i="5"/>
  <c r="H2781" i="5"/>
  <c r="I2781" i="5"/>
  <c r="H2779" i="5"/>
  <c r="I2779" i="5"/>
  <c r="I2778" i="5"/>
  <c r="H2777" i="5"/>
  <c r="I2777" i="5"/>
  <c r="H2776" i="5"/>
  <c r="I277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I2755" i="5"/>
  <c r="H2755" i="5"/>
  <c r="I2754" i="5"/>
  <c r="H2754" i="5"/>
  <c r="I2753" i="5"/>
  <c r="H2753" i="5"/>
  <c r="I2752" i="5"/>
  <c r="H2752" i="5"/>
  <c r="H2750" i="5"/>
  <c r="H2751" i="5"/>
  <c r="I2750" i="5"/>
  <c r="I2751" i="5"/>
  <c r="H2747" i="5"/>
  <c r="H2748" i="5"/>
  <c r="H2749" i="5"/>
  <c r="I2747" i="5"/>
  <c r="I2748" i="5"/>
  <c r="I2749" i="5"/>
  <c r="H2668" i="5"/>
  <c r="I2668" i="5"/>
  <c r="H2687" i="5"/>
  <c r="I2687" i="5"/>
  <c r="H2715" i="5"/>
  <c r="I2715" i="5"/>
  <c r="H2680" i="5"/>
  <c r="I2680" i="5"/>
  <c r="H2746" i="5"/>
  <c r="I2746" i="5"/>
  <c r="H2745" i="5"/>
  <c r="I2745" i="5"/>
  <c r="H2740" i="5"/>
  <c r="H2741" i="5"/>
  <c r="H2742" i="5"/>
  <c r="H2743" i="5"/>
  <c r="H2744" i="5"/>
  <c r="I2740" i="5"/>
  <c r="I2741" i="5"/>
  <c r="I2742" i="5"/>
  <c r="I2743" i="5"/>
  <c r="I2744" i="5"/>
  <c r="H2735" i="5"/>
  <c r="H2736" i="5"/>
  <c r="H2737" i="5"/>
  <c r="H2738" i="5"/>
  <c r="H2739" i="5"/>
  <c r="I2735" i="5"/>
  <c r="I2736" i="5"/>
  <c r="I2737" i="5"/>
  <c r="I2738" i="5"/>
  <c r="I2739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685" i="5"/>
  <c r="H2684" i="5"/>
  <c r="I2684" i="5"/>
  <c r="I2686" i="5"/>
  <c r="H2686" i="5"/>
  <c r="I2685" i="5"/>
  <c r="I2683" i="5"/>
  <c r="H2683" i="5"/>
  <c r="H2681" i="5"/>
  <c r="H2682" i="5"/>
  <c r="I2681" i="5"/>
  <c r="I2682" i="5"/>
  <c r="H2678" i="5"/>
  <c r="H2679" i="5"/>
  <c r="I2678" i="5"/>
  <c r="I2679" i="5"/>
  <c r="H2675" i="5"/>
  <c r="H2676" i="5"/>
  <c r="H2677" i="5"/>
  <c r="I2675" i="5"/>
  <c r="I2676" i="5"/>
  <c r="I2677" i="5"/>
  <c r="H2665" i="5"/>
  <c r="H2666" i="5"/>
  <c r="H2667" i="5"/>
  <c r="H2669" i="5"/>
  <c r="H2670" i="5"/>
  <c r="H2671" i="5"/>
  <c r="H2672" i="5"/>
  <c r="H2673" i="5"/>
  <c r="H2674" i="5"/>
  <c r="I2665" i="5"/>
  <c r="I2666" i="5"/>
  <c r="I2667" i="5"/>
  <c r="I2669" i="5"/>
  <c r="I2670" i="5"/>
  <c r="I2671" i="5"/>
  <c r="I2672" i="5"/>
  <c r="I2673" i="5"/>
  <c r="I2674" i="5"/>
  <c r="H2661" i="5"/>
  <c r="H2662" i="5"/>
  <c r="H2663" i="5"/>
  <c r="H2664" i="5"/>
  <c r="I2661" i="5"/>
  <c r="I2662" i="5"/>
  <c r="I2663" i="5"/>
  <c r="I2664" i="5"/>
  <c r="H2656" i="5"/>
  <c r="H2657" i="5"/>
  <c r="H2658" i="5"/>
  <c r="H2659" i="5"/>
  <c r="H2660" i="5"/>
  <c r="I2656" i="5"/>
  <c r="I2657" i="5"/>
  <c r="I2658" i="5"/>
  <c r="I2659" i="5"/>
  <c r="I2660" i="5"/>
  <c r="H2641" i="5"/>
  <c r="I2641" i="5"/>
  <c r="H2636" i="5"/>
  <c r="H2637" i="5"/>
  <c r="H2638" i="5"/>
  <c r="H2639" i="5"/>
  <c r="H2640" i="5"/>
  <c r="I2636" i="5"/>
  <c r="I2637" i="5"/>
  <c r="I2638" i="5"/>
  <c r="I2639" i="5"/>
  <c r="I2640" i="5"/>
  <c r="H2633" i="5"/>
  <c r="H2634" i="5"/>
  <c r="H2635" i="5"/>
  <c r="I2633" i="5"/>
  <c r="I2634" i="5"/>
  <c r="I2635" i="5"/>
  <c r="H2630" i="5"/>
  <c r="H2631" i="5"/>
  <c r="H2632" i="5"/>
  <c r="I2630" i="5"/>
  <c r="I2631" i="5"/>
  <c r="I2632" i="5"/>
  <c r="H2623" i="5"/>
  <c r="H2624" i="5"/>
  <c r="H2625" i="5"/>
  <c r="H2626" i="5"/>
  <c r="H2627" i="5"/>
  <c r="H2628" i="5"/>
  <c r="H2629" i="5"/>
  <c r="I2623" i="5"/>
  <c r="I2624" i="5"/>
  <c r="I2625" i="5"/>
  <c r="I2626" i="5"/>
  <c r="I2627" i="5"/>
  <c r="I2628" i="5"/>
  <c r="I2629" i="5"/>
  <c r="H2620" i="5"/>
  <c r="H2621" i="5"/>
  <c r="H2622" i="5"/>
  <c r="I2620" i="5"/>
  <c r="I2621" i="5"/>
  <c r="I2622" i="5"/>
  <c r="H2617" i="5"/>
  <c r="H2618" i="5"/>
  <c r="H2619" i="5"/>
  <c r="I2617" i="5"/>
  <c r="I2618" i="5"/>
  <c r="I2619" i="5"/>
  <c r="H2606" i="5"/>
  <c r="H2607" i="5"/>
  <c r="H2608" i="5"/>
  <c r="H2609" i="5"/>
  <c r="H2610" i="5"/>
  <c r="H2611" i="5"/>
  <c r="H2612" i="5"/>
  <c r="H2613" i="5"/>
  <c r="H2614" i="5"/>
  <c r="H2615" i="5"/>
  <c r="H2616" i="5"/>
  <c r="I2606" i="5"/>
  <c r="I2607" i="5"/>
  <c r="I2608" i="5"/>
  <c r="I2609" i="5"/>
  <c r="I2610" i="5"/>
  <c r="I2611" i="5"/>
  <c r="I2612" i="5"/>
  <c r="I2613" i="5"/>
  <c r="I2614" i="5"/>
  <c r="I2615" i="5"/>
  <c r="I2616" i="5"/>
  <c r="H2602" i="5"/>
  <c r="H2603" i="5"/>
  <c r="H2604" i="5"/>
  <c r="H2605" i="5"/>
  <c r="I2602" i="5"/>
  <c r="I2603" i="5"/>
  <c r="I2604" i="5"/>
  <c r="I2605" i="5"/>
  <c r="H2596" i="5"/>
  <c r="H2597" i="5"/>
  <c r="H2598" i="5"/>
  <c r="H2599" i="5"/>
  <c r="H2600" i="5"/>
  <c r="H2601" i="5"/>
  <c r="I2596" i="5"/>
  <c r="I2597" i="5"/>
  <c r="I2598" i="5"/>
  <c r="I2599" i="5"/>
  <c r="I2600" i="5"/>
  <c r="I2601" i="5"/>
  <c r="H2591" i="5"/>
  <c r="H2592" i="5"/>
  <c r="H2593" i="5"/>
  <c r="H2594" i="5"/>
  <c r="H2595" i="5"/>
  <c r="I2591" i="5"/>
  <c r="I2592" i="5"/>
  <c r="I2593" i="5"/>
  <c r="I2594" i="5"/>
  <c r="I2595" i="5"/>
  <c r="H2588" i="5"/>
  <c r="H2589" i="5"/>
  <c r="H2590" i="5"/>
  <c r="I2588" i="5"/>
  <c r="I2589" i="5"/>
  <c r="I2590" i="5"/>
  <c r="H2586" i="5"/>
  <c r="H2587" i="5"/>
  <c r="I2586" i="5"/>
  <c r="I2587" i="5"/>
  <c r="H2584" i="5"/>
  <c r="H2585" i="5"/>
  <c r="I2584" i="5"/>
  <c r="I2585" i="5"/>
  <c r="H2573" i="5"/>
  <c r="H2574" i="5"/>
  <c r="H2575" i="5"/>
  <c r="H2576" i="5"/>
  <c r="H2577" i="5"/>
  <c r="H2578" i="5"/>
  <c r="H2579" i="5"/>
  <c r="H2580" i="5"/>
  <c r="H2581" i="5"/>
  <c r="H2582" i="5"/>
  <c r="H2583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H2480" i="5"/>
  <c r="I2480" i="5"/>
  <c r="H2386" i="5"/>
  <c r="I2386" i="5"/>
  <c r="H2422" i="5"/>
  <c r="I2422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H2552" i="5"/>
  <c r="H2553" i="5"/>
  <c r="H2554" i="5"/>
  <c r="H2555" i="5"/>
  <c r="H2556" i="5"/>
  <c r="I2552" i="5"/>
  <c r="I2553" i="5"/>
  <c r="I2554" i="5"/>
  <c r="I2555" i="5"/>
  <c r="I2556" i="5"/>
  <c r="H2551" i="5"/>
  <c r="I2551" i="5"/>
  <c r="I2550" i="5"/>
  <c r="H2550" i="5"/>
  <c r="I2549" i="5"/>
  <c r="H2549" i="5"/>
  <c r="I2548" i="5"/>
  <c r="H2548" i="5"/>
  <c r="I2547" i="5"/>
  <c r="H2547" i="5"/>
  <c r="I2546" i="5"/>
  <c r="H2546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H2529" i="5"/>
  <c r="I2529" i="5"/>
  <c r="H2501" i="5"/>
  <c r="H2502" i="5"/>
  <c r="H2503" i="5"/>
  <c r="H2504" i="5"/>
  <c r="H2505" i="5"/>
  <c r="H2506" i="5"/>
  <c r="I2501" i="5"/>
  <c r="I2502" i="5"/>
  <c r="I2503" i="5"/>
  <c r="I2504" i="5"/>
  <c r="I2505" i="5"/>
  <c r="I2506" i="5"/>
  <c r="H2499" i="5"/>
  <c r="H2500" i="5"/>
  <c r="I2499" i="5"/>
  <c r="I2500" i="5"/>
  <c r="H2498" i="5"/>
  <c r="I2498" i="5"/>
  <c r="H2497" i="5"/>
  <c r="I2497" i="5"/>
  <c r="H2496" i="5"/>
  <c r="I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H2485" i="5"/>
  <c r="I2485" i="5"/>
  <c r="H2484" i="5"/>
  <c r="I2484" i="5"/>
  <c r="H2483" i="5"/>
  <c r="I2483" i="5"/>
  <c r="H2482" i="5"/>
  <c r="I2482" i="5"/>
  <c r="H2481" i="5"/>
  <c r="I2481" i="5"/>
  <c r="H2479" i="5"/>
  <c r="I2479" i="5"/>
  <c r="H2478" i="5"/>
  <c r="I2478" i="5"/>
  <c r="H2477" i="5"/>
  <c r="I2477" i="5"/>
  <c r="H2476" i="5"/>
  <c r="I247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I2424" i="5"/>
  <c r="H2424" i="5"/>
  <c r="I2423" i="5"/>
  <c r="H2423" i="5"/>
  <c r="I2421" i="5"/>
  <c r="H2421" i="5"/>
  <c r="I2420" i="5"/>
  <c r="H2420" i="5"/>
  <c r="I2419" i="5"/>
  <c r="H2419" i="5"/>
  <c r="H2425" i="5"/>
  <c r="I2425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5" i="5"/>
  <c r="I2405" i="5"/>
  <c r="H2404" i="5"/>
  <c r="I2404" i="5"/>
  <c r="H2403" i="5"/>
  <c r="I2403" i="5"/>
  <c r="H2402" i="5"/>
  <c r="I2402" i="5"/>
  <c r="H2399" i="5"/>
  <c r="H2400" i="5"/>
  <c r="H2401" i="5"/>
  <c r="I2399" i="5"/>
  <c r="I2400" i="5"/>
  <c r="I2401" i="5"/>
  <c r="H2393" i="5"/>
  <c r="H2394" i="5"/>
  <c r="H2395" i="5"/>
  <c r="H2396" i="5"/>
  <c r="H2397" i="5"/>
  <c r="H2398" i="5"/>
  <c r="I2393" i="5"/>
  <c r="I2394" i="5"/>
  <c r="I2395" i="5"/>
  <c r="I2396" i="5"/>
  <c r="I2397" i="5"/>
  <c r="I2398" i="5"/>
  <c r="H2392" i="5"/>
  <c r="I2392" i="5"/>
  <c r="H2391" i="5"/>
  <c r="I2391" i="5"/>
  <c r="H2390" i="5"/>
  <c r="I2390" i="5"/>
  <c r="H2389" i="5"/>
  <c r="I2389" i="5"/>
  <c r="H2383" i="5"/>
  <c r="H2384" i="5"/>
  <c r="H2385" i="5"/>
  <c r="H2387" i="5"/>
  <c r="H2388" i="5"/>
  <c r="I2383" i="5"/>
  <c r="I2384" i="5"/>
  <c r="I2385" i="5"/>
  <c r="I2387" i="5"/>
  <c r="I2388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5" i="5"/>
  <c r="H2376" i="5"/>
  <c r="I2375" i="5"/>
  <c r="I2376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4" i="5"/>
  <c r="H2365" i="5"/>
  <c r="H2366" i="5"/>
  <c r="H2367" i="5"/>
  <c r="I2364" i="5"/>
  <c r="I2365" i="5"/>
  <c r="I2366" i="5"/>
  <c r="I2367" i="5"/>
  <c r="H2363" i="5"/>
  <c r="I2363" i="5"/>
  <c r="H2362" i="5"/>
  <c r="I2362" i="5"/>
  <c r="H2361" i="5"/>
  <c r="I2361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1" i="5"/>
  <c r="H2342" i="5"/>
  <c r="H2343" i="5"/>
  <c r="H2344" i="5"/>
  <c r="I2341" i="5"/>
  <c r="I2342" i="5"/>
  <c r="I2343" i="5"/>
  <c r="I2344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02" i="5"/>
  <c r="I2302" i="5"/>
  <c r="H2316" i="5"/>
  <c r="I2316" i="5"/>
  <c r="I2328" i="5"/>
  <c r="H2327" i="5"/>
  <c r="I2327" i="5"/>
  <c r="H2326" i="5"/>
  <c r="I2326" i="5"/>
  <c r="H2325" i="5"/>
  <c r="I2325" i="5"/>
  <c r="H2324" i="5"/>
  <c r="I2324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5" i="5"/>
  <c r="I2315" i="5"/>
  <c r="H2314" i="5"/>
  <c r="I2314" i="5"/>
  <c r="H2313" i="5"/>
  <c r="I2313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5" i="5"/>
  <c r="I2305" i="5"/>
  <c r="H2304" i="5"/>
  <c r="I2304" i="5"/>
  <c r="H2303" i="5"/>
  <c r="I2303" i="5"/>
  <c r="H2293" i="5"/>
  <c r="H2294" i="5"/>
  <c r="H2295" i="5"/>
  <c r="H2296" i="5"/>
  <c r="H2297" i="5"/>
  <c r="H2298" i="5"/>
  <c r="H2299" i="5"/>
  <c r="H2300" i="5"/>
  <c r="H2301" i="5"/>
  <c r="I2293" i="5"/>
  <c r="I2294" i="5"/>
  <c r="I2295" i="5"/>
  <c r="I2296" i="5"/>
  <c r="I2297" i="5"/>
  <c r="I2298" i="5"/>
  <c r="I2299" i="5"/>
  <c r="I2300" i="5"/>
  <c r="I2301" i="5"/>
  <c r="I2288" i="5"/>
  <c r="H2288" i="5"/>
  <c r="H2282" i="5"/>
  <c r="I2282" i="5"/>
  <c r="H2291" i="5"/>
  <c r="H2292" i="5"/>
  <c r="I2291" i="5"/>
  <c r="I2292" i="5"/>
  <c r="H2284" i="5"/>
  <c r="H2285" i="5"/>
  <c r="H2286" i="5"/>
  <c r="H2287" i="5"/>
  <c r="H2289" i="5"/>
  <c r="H2290" i="5"/>
  <c r="I2284" i="5"/>
  <c r="I2285" i="5"/>
  <c r="I2286" i="5"/>
  <c r="I2287" i="5"/>
  <c r="I2289" i="5"/>
  <c r="I2290" i="5"/>
  <c r="H2283" i="5"/>
  <c r="I2283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3" i="5"/>
  <c r="H2274" i="5"/>
  <c r="H2275" i="5"/>
  <c r="I2273" i="5"/>
  <c r="I2274" i="5"/>
  <c r="I2275" i="5"/>
  <c r="H2265" i="5"/>
  <c r="H2266" i="5"/>
  <c r="H2267" i="5"/>
  <c r="H2268" i="5"/>
  <c r="H2269" i="5"/>
  <c r="H2270" i="5"/>
  <c r="H2271" i="5"/>
  <c r="H2272" i="5"/>
  <c r="I2265" i="5"/>
  <c r="I2266" i="5"/>
  <c r="I2267" i="5"/>
  <c r="I2268" i="5"/>
  <c r="I2269" i="5"/>
  <c r="I2270" i="5"/>
  <c r="I2271" i="5"/>
  <c r="I2272" i="5"/>
  <c r="H2264" i="5"/>
  <c r="I2264" i="5"/>
  <c r="L3" i="5"/>
  <c r="H2263" i="5"/>
  <c r="I226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2" i="5"/>
  <c r="I2262" i="5"/>
  <c r="H2261" i="5"/>
  <c r="I2261" i="5"/>
  <c r="H2260" i="5"/>
  <c r="I2260" i="5"/>
  <c r="L1325" i="5"/>
  <c r="L1326" i="5"/>
  <c r="L1327" i="5"/>
  <c r="L1321" i="5"/>
  <c r="L1878" i="5"/>
  <c r="L1879" i="5"/>
  <c r="L1880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29" i="5"/>
  <c r="L2230" i="5"/>
  <c r="L2231" i="5"/>
  <c r="L2232" i="5"/>
  <c r="L2233" i="5"/>
  <c r="L2234" i="5"/>
  <c r="L2235" i="5"/>
  <c r="L2243" i="5"/>
  <c r="L2244" i="5"/>
  <c r="L2245" i="5"/>
  <c r="L2246" i="5"/>
  <c r="L2247" i="5"/>
  <c r="L2248" i="5"/>
  <c r="L2249" i="5"/>
  <c r="L2256" i="5"/>
  <c r="L2257" i="5"/>
  <c r="L2258" i="5"/>
  <c r="L2259" i="5"/>
  <c r="H2256" i="5"/>
  <c r="H2257" i="5"/>
  <c r="H2258" i="5"/>
  <c r="H2259" i="5"/>
  <c r="I2256" i="5"/>
  <c r="I2257" i="5"/>
  <c r="I2258" i="5"/>
  <c r="I2259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H1400" i="5"/>
  <c r="I1400" i="5"/>
  <c r="H1401" i="5"/>
  <c r="I1401" i="5"/>
  <c r="H1402" i="5"/>
  <c r="I1402" i="5"/>
  <c r="H1403" i="5"/>
  <c r="I1403" i="5"/>
  <c r="H1404" i="5"/>
  <c r="I1404" i="5"/>
  <c r="H1405" i="5"/>
  <c r="I1405" i="5"/>
  <c r="I1406" i="5"/>
  <c r="H1406" i="5"/>
  <c r="I1407" i="5"/>
  <c r="H1407" i="5"/>
  <c r="I1408" i="5"/>
  <c r="H1408" i="5"/>
  <c r="I1409" i="5"/>
  <c r="H1409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1788" i="5"/>
  <c r="H1788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1894" i="5"/>
  <c r="H1894" i="5"/>
  <c r="I1895" i="5"/>
  <c r="H1895" i="5"/>
  <c r="I1896" i="5"/>
  <c r="H1896" i="5"/>
  <c r="I1897" i="5"/>
  <c r="H1897" i="5"/>
  <c r="I1898" i="5"/>
  <c r="H1898" i="5"/>
  <c r="I1900" i="5"/>
  <c r="H1900" i="5"/>
  <c r="I1901" i="5"/>
  <c r="H1901" i="5"/>
  <c r="I1902" i="5"/>
  <c r="H1902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I1989" i="5"/>
  <c r="I1988" i="5"/>
  <c r="I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I1977" i="5"/>
  <c r="I1976" i="5"/>
  <c r="I1975" i="5"/>
  <c r="H1954" i="5"/>
  <c r="H1953" i="5"/>
  <c r="H1952" i="5"/>
  <c r="H1951" i="5"/>
  <c r="H1950" i="5"/>
  <c r="H1949" i="5"/>
  <c r="H1948" i="5"/>
  <c r="H1947" i="5"/>
  <c r="I1947" i="5"/>
  <c r="I1948" i="5"/>
  <c r="I1949" i="5"/>
  <c r="I1950" i="5"/>
  <c r="I1951" i="5"/>
  <c r="I1952" i="5"/>
  <c r="I1953" i="5"/>
  <c r="I1954" i="5"/>
  <c r="I2082" i="5"/>
  <c r="H2082" i="5"/>
  <c r="I2057" i="5"/>
  <c r="I2048" i="5"/>
  <c r="H2048" i="5"/>
  <c r="I2046" i="5"/>
  <c r="H2046" i="5"/>
  <c r="I2244" i="5"/>
  <c r="I2245" i="5"/>
  <c r="I2246" i="5"/>
  <c r="I2247" i="5"/>
  <c r="I2248" i="5"/>
  <c r="I2249" i="5"/>
  <c r="H2244" i="5"/>
  <c r="H2245" i="5"/>
  <c r="H2246" i="5"/>
  <c r="H2247" i="5"/>
  <c r="H2248" i="5"/>
  <c r="H2249" i="5"/>
  <c r="I2243" i="5"/>
  <c r="H2243" i="5"/>
  <c r="I2230" i="5"/>
  <c r="I2231" i="5"/>
  <c r="I2232" i="5"/>
  <c r="I2233" i="5"/>
  <c r="I2234" i="5"/>
  <c r="I2235" i="5"/>
  <c r="H2230" i="5"/>
  <c r="H2231" i="5"/>
  <c r="H2232" i="5"/>
  <c r="H2233" i="5"/>
  <c r="H2234" i="5"/>
  <c r="H2235" i="5"/>
  <c r="I2229" i="5"/>
  <c r="H2229" i="5"/>
  <c r="I2217" i="5"/>
  <c r="H2217" i="5"/>
  <c r="I2216" i="5"/>
  <c r="H2216" i="5"/>
  <c r="I2215" i="5"/>
  <c r="H2215" i="5"/>
  <c r="I2214" i="5"/>
  <c r="H2214" i="5"/>
  <c r="I2213" i="5"/>
  <c r="H2213" i="5"/>
  <c r="H2206" i="5"/>
  <c r="H2207" i="5"/>
  <c r="H2208" i="5"/>
  <c r="H2209" i="5"/>
  <c r="H2210" i="5"/>
  <c r="H2211" i="5"/>
  <c r="H2212" i="5"/>
  <c r="I2206" i="5"/>
  <c r="I2207" i="5"/>
  <c r="I2208" i="5"/>
  <c r="I2209" i="5"/>
  <c r="I2210" i="5"/>
  <c r="I2211" i="5"/>
  <c r="I2212" i="5"/>
  <c r="H2155" i="5"/>
  <c r="H2156" i="5"/>
  <c r="H2157" i="5"/>
  <c r="H2158" i="5"/>
  <c r="H2159" i="5"/>
  <c r="H2160" i="5"/>
  <c r="I2155" i="5"/>
  <c r="I2156" i="5"/>
  <c r="I2157" i="5"/>
  <c r="I2158" i="5"/>
  <c r="I2159" i="5"/>
  <c r="I2160" i="5"/>
  <c r="H2150" i="5"/>
  <c r="H2151" i="5"/>
  <c r="H2152" i="5"/>
  <c r="H2153" i="5"/>
  <c r="H2154" i="5"/>
  <c r="I2150" i="5"/>
  <c r="I2151" i="5"/>
  <c r="I2152" i="5"/>
  <c r="I2153" i="5"/>
  <c r="I2154" i="5"/>
  <c r="H2146" i="5"/>
  <c r="H2147" i="5"/>
  <c r="H2148" i="5"/>
  <c r="H2149" i="5"/>
  <c r="I2146" i="5"/>
  <c r="I2147" i="5"/>
  <c r="I2148" i="5"/>
  <c r="I2149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87" i="5"/>
  <c r="H2088" i="5"/>
  <c r="H2089" i="5"/>
  <c r="H2090" i="5"/>
  <c r="H2091" i="5"/>
  <c r="H2092" i="5"/>
  <c r="H2093" i="5"/>
  <c r="I2087" i="5"/>
  <c r="I2088" i="5"/>
  <c r="I2089" i="5"/>
  <c r="I2090" i="5"/>
  <c r="I2091" i="5"/>
  <c r="I2092" i="5"/>
  <c r="I2093" i="5"/>
  <c r="H2086" i="5"/>
  <c r="I2086" i="5"/>
  <c r="H2085" i="5"/>
  <c r="I2085" i="5"/>
  <c r="H2084" i="5"/>
  <c r="I2084" i="5"/>
  <c r="H2083" i="5"/>
  <c r="I2083" i="5"/>
  <c r="H2081" i="5"/>
  <c r="I2081" i="5"/>
  <c r="H2080" i="5"/>
  <c r="I2080" i="5"/>
  <c r="H2074" i="5"/>
  <c r="H2075" i="5"/>
  <c r="H2076" i="5"/>
  <c r="H2077" i="5"/>
  <c r="H2078" i="5"/>
  <c r="H2079" i="5"/>
  <c r="I2074" i="5"/>
  <c r="I2075" i="5"/>
  <c r="I2076" i="5"/>
  <c r="I2077" i="5"/>
  <c r="I2078" i="5"/>
  <c r="I2079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2" i="5"/>
  <c r="H2063" i="5"/>
  <c r="H2064" i="5"/>
  <c r="I2062" i="5"/>
  <c r="I2063" i="5"/>
  <c r="I2064" i="5"/>
  <c r="H2061" i="5"/>
  <c r="I2061" i="5"/>
  <c r="H2059" i="5"/>
  <c r="H2060" i="5"/>
  <c r="I2059" i="5"/>
  <c r="I2060" i="5"/>
  <c r="H2058" i="5"/>
  <c r="I2058" i="5"/>
  <c r="H2056" i="5"/>
  <c r="I2056" i="5"/>
  <c r="H1956" i="5"/>
  <c r="I1956" i="5"/>
  <c r="H2053" i="5"/>
  <c r="H2054" i="5"/>
  <c r="H2055" i="5"/>
  <c r="I2053" i="5"/>
  <c r="I2054" i="5"/>
  <c r="I2055" i="5"/>
  <c r="H2052" i="5"/>
  <c r="I2052" i="5"/>
  <c r="H2051" i="5"/>
  <c r="I2051" i="5"/>
  <c r="H2050" i="5"/>
  <c r="I2050" i="5"/>
  <c r="H2049" i="5"/>
  <c r="I2049" i="5"/>
  <c r="H2047" i="5"/>
  <c r="I2047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S7" i="10"/>
  <c r="I2020" i="5"/>
  <c r="I2021" i="5"/>
  <c r="I2022" i="5"/>
  <c r="I2023" i="5"/>
  <c r="I2024" i="5"/>
  <c r="I2025" i="5"/>
  <c r="I2026" i="5"/>
  <c r="I2027" i="5"/>
  <c r="I2028" i="5"/>
  <c r="H2020" i="5"/>
  <c r="H2021" i="5"/>
  <c r="H2022" i="5"/>
  <c r="H2023" i="5"/>
  <c r="H2024" i="5"/>
  <c r="H2025" i="5"/>
  <c r="H2026" i="5"/>
  <c r="H2027" i="5"/>
  <c r="H2028" i="5"/>
  <c r="I2019" i="5"/>
  <c r="H201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1999" i="5"/>
  <c r="I2000" i="5"/>
  <c r="I2001" i="5"/>
  <c r="I2002" i="5"/>
  <c r="H1999" i="5"/>
  <c r="H2000" i="5"/>
  <c r="H2001" i="5"/>
  <c r="H2002" i="5"/>
  <c r="I1974" i="5"/>
  <c r="H1974" i="5"/>
  <c r="I1972" i="5"/>
  <c r="I1973" i="5"/>
  <c r="H1972" i="5"/>
  <c r="H1973" i="5"/>
  <c r="I1970" i="5"/>
  <c r="I1971" i="5"/>
  <c r="H1970" i="5"/>
  <c r="H1971" i="5"/>
  <c r="I1967" i="5"/>
  <c r="I1968" i="5"/>
  <c r="I1969" i="5"/>
  <c r="H1967" i="5"/>
  <c r="H1968" i="5"/>
  <c r="H1969" i="5"/>
  <c r="I1966" i="5"/>
  <c r="I1965" i="5"/>
  <c r="I1964" i="5"/>
  <c r="I1963" i="5"/>
  <c r="I1961" i="5"/>
  <c r="I1962" i="5"/>
  <c r="H1961" i="5"/>
  <c r="H1962" i="5"/>
  <c r="I1957" i="5"/>
  <c r="I1958" i="5"/>
  <c r="I1959" i="5"/>
  <c r="I1960" i="5"/>
  <c r="H1957" i="5"/>
  <c r="H1958" i="5"/>
  <c r="H1959" i="5"/>
  <c r="H1960" i="5"/>
  <c r="I1955" i="5"/>
  <c r="H1955" i="5"/>
  <c r="L1322" i="5"/>
  <c r="L1323" i="5"/>
  <c r="L1324" i="5"/>
  <c r="L1339" i="5"/>
  <c r="L1340" i="5"/>
  <c r="L1341" i="5"/>
  <c r="L1342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7" i="5"/>
  <c r="L1368" i="5"/>
  <c r="L1369" i="5"/>
  <c r="L1370" i="5"/>
  <c r="L1371" i="5"/>
  <c r="L1372" i="5"/>
  <c r="L1376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6" i="5"/>
  <c r="L1397" i="5"/>
  <c r="L1398" i="5"/>
  <c r="L1399" i="5"/>
  <c r="L1429" i="5"/>
  <c r="L1430" i="5"/>
  <c r="L1431" i="5"/>
  <c r="L1432" i="5"/>
  <c r="L1435" i="5"/>
  <c r="L1436" i="5"/>
  <c r="L1437" i="5"/>
  <c r="L1438" i="5"/>
  <c r="L1439" i="5"/>
  <c r="L1440" i="5"/>
  <c r="L1441" i="5"/>
  <c r="L1442" i="5"/>
  <c r="L1443" i="5"/>
  <c r="L1455" i="5"/>
  <c r="L1470" i="5"/>
  <c r="L1471" i="5"/>
  <c r="L1475" i="5"/>
  <c r="L1476" i="5"/>
  <c r="L1477" i="5"/>
  <c r="L1478" i="5"/>
  <c r="L1482" i="5"/>
  <c r="L1483" i="5"/>
  <c r="L1486" i="5"/>
  <c r="L1487" i="5"/>
  <c r="L1488" i="5"/>
  <c r="L1497" i="5"/>
  <c r="L1498" i="5"/>
  <c r="L1499" i="5"/>
  <c r="L1500" i="5"/>
  <c r="L1501" i="5"/>
  <c r="L1505" i="5"/>
  <c r="L1508" i="5"/>
  <c r="L1509" i="5"/>
  <c r="L1510" i="5"/>
  <c r="L1511" i="5"/>
  <c r="L1512" i="5"/>
  <c r="L1513" i="5"/>
  <c r="L1514" i="5"/>
  <c r="L1515" i="5"/>
  <c r="L1530" i="5"/>
  <c r="L1531" i="5"/>
  <c r="L1532" i="5"/>
  <c r="L1533" i="5"/>
  <c r="L1534" i="5"/>
  <c r="L1535" i="5"/>
  <c r="L1771" i="5"/>
  <c r="L1776" i="5"/>
  <c r="L1778" i="5"/>
  <c r="L1793" i="5"/>
  <c r="L1794" i="5"/>
  <c r="L1803" i="5"/>
  <c r="L1806" i="5"/>
  <c r="L1808" i="5"/>
  <c r="L1809" i="5"/>
  <c r="L1812" i="5"/>
  <c r="L1814" i="5"/>
  <c r="L1818" i="5"/>
  <c r="H1903" i="5"/>
  <c r="H1904" i="5"/>
  <c r="H1905" i="5"/>
  <c r="H1906" i="5"/>
  <c r="H1907" i="5"/>
  <c r="H1908" i="5"/>
  <c r="H1909" i="5"/>
  <c r="H1910" i="5"/>
  <c r="H1911" i="5"/>
  <c r="H1912" i="5"/>
  <c r="H1913" i="5"/>
  <c r="I1903" i="5"/>
  <c r="I1904" i="5"/>
  <c r="I1905" i="5"/>
  <c r="I1906" i="5"/>
  <c r="I1907" i="5"/>
  <c r="I1908" i="5"/>
  <c r="I1909" i="5"/>
  <c r="I1910" i="5"/>
  <c r="I1911" i="5"/>
  <c r="I1912" i="5"/>
  <c r="I1913" i="5"/>
  <c r="H1379" i="5"/>
  <c r="H1380" i="5"/>
  <c r="H1381" i="5"/>
  <c r="H1382" i="5"/>
  <c r="H1383" i="5"/>
  <c r="H1384" i="5"/>
  <c r="H1385" i="5"/>
  <c r="H1386" i="5"/>
  <c r="H1387" i="5"/>
  <c r="H1388" i="5"/>
  <c r="H1389" i="5"/>
  <c r="I1379" i="5"/>
  <c r="I1380" i="5"/>
  <c r="I1381" i="5"/>
  <c r="I1382" i="5"/>
  <c r="I1383" i="5"/>
  <c r="I1384" i="5"/>
  <c r="I1385" i="5"/>
  <c r="I1386" i="5"/>
  <c r="I1387" i="5"/>
  <c r="I1388" i="5"/>
  <c r="I1389" i="5"/>
  <c r="H1378" i="5"/>
  <c r="I1378" i="5"/>
  <c r="H1348" i="5"/>
  <c r="H1349" i="5"/>
  <c r="H1350" i="5"/>
  <c r="H1351" i="5"/>
  <c r="H1352" i="5"/>
  <c r="H1353" i="5"/>
  <c r="H1354" i="5"/>
  <c r="H1355" i="5"/>
  <c r="H1356" i="5"/>
  <c r="I1348" i="5"/>
  <c r="I1349" i="5"/>
  <c r="I1350" i="5"/>
  <c r="I1351" i="5"/>
  <c r="I1352" i="5"/>
  <c r="I1353" i="5"/>
  <c r="I1354" i="5"/>
  <c r="I1355" i="5"/>
  <c r="I1356" i="5"/>
  <c r="H1299" i="5"/>
  <c r="H1298" i="5"/>
  <c r="H1297" i="5"/>
  <c r="H1296" i="5"/>
  <c r="I1296" i="5"/>
  <c r="I1297" i="5"/>
  <c r="I1298" i="5"/>
  <c r="I1299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46" i="5" l="1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893" i="5"/>
  <c r="I1893" i="5"/>
  <c r="H1892" i="5"/>
  <c r="I1892" i="5"/>
  <c r="H1891" i="5"/>
  <c r="I1891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I1844" i="5"/>
  <c r="H1836" i="5"/>
  <c r="I1836" i="5"/>
  <c r="H1778" i="5"/>
  <c r="I1778" i="5"/>
  <c r="H1776" i="5"/>
  <c r="I1776" i="5"/>
  <c r="H1846" i="5"/>
  <c r="I1846" i="5"/>
  <c r="H1771" i="5"/>
  <c r="I1771" i="5"/>
  <c r="H1845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5" i="5"/>
  <c r="I1835" i="5"/>
  <c r="H1834" i="5"/>
  <c r="I1834" i="5"/>
  <c r="H1833" i="5"/>
  <c r="I1833" i="5"/>
  <c r="H1832" i="5"/>
  <c r="I1832" i="5"/>
  <c r="H1812" i="5"/>
  <c r="I1812" i="5"/>
  <c r="H1814" i="5"/>
  <c r="I1814" i="5"/>
  <c r="H1818" i="5" l="1"/>
  <c r="I1818" i="5"/>
  <c r="H1809" i="5"/>
  <c r="I1809" i="5"/>
  <c r="H1808" i="5"/>
  <c r="I1808" i="5"/>
  <c r="H1806" i="5"/>
  <c r="I1806" i="5"/>
  <c r="H1803" i="5"/>
  <c r="I180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7" i="5" l="1"/>
  <c r="I1817" i="5"/>
  <c r="H1816" i="5"/>
  <c r="I1816" i="5"/>
  <c r="H1815" i="5"/>
  <c r="I1815" i="5"/>
  <c r="H1813" i="5"/>
  <c r="I1813" i="5"/>
  <c r="H1811" i="5"/>
  <c r="I1811" i="5"/>
  <c r="H1810" i="5"/>
  <c r="I1810" i="5"/>
  <c r="H1807" i="5"/>
  <c r="I1807" i="5"/>
  <c r="H1805" i="5"/>
  <c r="I1805" i="5"/>
  <c r="H1804" i="5"/>
  <c r="I1804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3" i="5"/>
  <c r="H1794" i="5"/>
  <c r="H1795" i="5"/>
  <c r="I1793" i="5"/>
  <c r="I1794" i="5"/>
  <c r="I1795" i="5"/>
  <c r="H1792" i="5"/>
  <c r="I1792" i="5"/>
  <c r="H1791" i="5"/>
  <c r="I1791" i="5"/>
  <c r="H1790" i="5"/>
  <c r="I1790" i="5"/>
  <c r="H1789" i="5"/>
  <c r="I1789" i="5"/>
  <c r="H1777" i="5"/>
  <c r="I1777" i="5"/>
  <c r="H1775" i="5"/>
  <c r="I1775" i="5"/>
  <c r="H1774" i="5"/>
  <c r="I1774" i="5"/>
  <c r="H1773" i="5"/>
  <c r="I1773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29" i="5" l="1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I1700" i="5"/>
  <c r="H1699" i="5" l="1"/>
  <c r="I1699" i="5"/>
  <c r="H1698" i="5"/>
  <c r="I1698" i="5"/>
  <c r="H1697" i="5"/>
  <c r="I1697" i="5"/>
  <c r="H1696" i="5" l="1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 l="1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8" i="5" l="1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6" i="5"/>
  <c r="I1586" i="5"/>
  <c r="H1585" i="5"/>
  <c r="I1585" i="5"/>
  <c r="H1583" i="5"/>
  <c r="I1583" i="5"/>
  <c r="H1582" i="5"/>
  <c r="I1582" i="5"/>
  <c r="H1581" i="5"/>
  <c r="I1581" i="5"/>
  <c r="H1580" i="5"/>
  <c r="I1580" i="5"/>
  <c r="H1567" i="5"/>
  <c r="I1567" i="5"/>
  <c r="H1566" i="5"/>
  <c r="I1566" i="5"/>
  <c r="H1565" i="5"/>
  <c r="I1565" i="5"/>
  <c r="H1564" i="5"/>
  <c r="I1564" i="5"/>
  <c r="H1563" i="5"/>
  <c r="I1563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/>
  <c r="I1553" i="5"/>
  <c r="H1552" i="5"/>
  <c r="I1552" i="5"/>
  <c r="H1551" i="5"/>
  <c r="I1551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05" i="5"/>
  <c r="I1505" i="5"/>
  <c r="H1471" i="5"/>
  <c r="I1471" i="5"/>
  <c r="H1470" i="5"/>
  <c r="I1470" i="5"/>
  <c r="H1455" i="5"/>
  <c r="I1455" i="5"/>
  <c r="H1483" i="5"/>
  <c r="I1483" i="5"/>
  <c r="H1482" i="5"/>
  <c r="I1482" i="5"/>
  <c r="H1538" i="5"/>
  <c r="I1538" i="5"/>
  <c r="H1537" i="5"/>
  <c r="I1537" i="5"/>
  <c r="H1530" i="5"/>
  <c r="H1531" i="5"/>
  <c r="H1532" i="5"/>
  <c r="H1533" i="5"/>
  <c r="H1534" i="5"/>
  <c r="H1535" i="5"/>
  <c r="H1536" i="5"/>
  <c r="I1530" i="5"/>
  <c r="I1531" i="5"/>
  <c r="I1532" i="5"/>
  <c r="I1533" i="5"/>
  <c r="I1534" i="5"/>
  <c r="I1535" i="5"/>
  <c r="I1536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09" i="5"/>
  <c r="H1508" i="5"/>
  <c r="H1510" i="5"/>
  <c r="H1511" i="5"/>
  <c r="H1512" i="5"/>
  <c r="H1513" i="5"/>
  <c r="H1514" i="5"/>
  <c r="H1515" i="5"/>
  <c r="H1516" i="5"/>
  <c r="I1508" i="5"/>
  <c r="I1510" i="5"/>
  <c r="I1511" i="5"/>
  <c r="I1512" i="5"/>
  <c r="I1513" i="5"/>
  <c r="I1514" i="5"/>
  <c r="I1515" i="5"/>
  <c r="I1516" i="5"/>
  <c r="H1507" i="5"/>
  <c r="I1507" i="5"/>
  <c r="H1506" i="5"/>
  <c r="I1506" i="5"/>
  <c r="H1504" i="5"/>
  <c r="I1504" i="5"/>
  <c r="H1503" i="5"/>
  <c r="I1503" i="5"/>
  <c r="H1497" i="5" l="1"/>
  <c r="H1498" i="5"/>
  <c r="H1499" i="5"/>
  <c r="H1500" i="5"/>
  <c r="H1501" i="5"/>
  <c r="H1502" i="5"/>
  <c r="I1497" i="5"/>
  <c r="I1498" i="5"/>
  <c r="I1499" i="5"/>
  <c r="I1500" i="5"/>
  <c r="I1501" i="5"/>
  <c r="I1502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6" i="5"/>
  <c r="H1487" i="5"/>
  <c r="H1488" i="5"/>
  <c r="H1489" i="5"/>
  <c r="I1486" i="5"/>
  <c r="I1487" i="5"/>
  <c r="I1488" i="5"/>
  <c r="I1489" i="5"/>
  <c r="H1485" i="5"/>
  <c r="I1485" i="5"/>
  <c r="H1484" i="5"/>
  <c r="I1484" i="5"/>
  <c r="H1481" i="5"/>
  <c r="I1481" i="5"/>
  <c r="H1480" i="5"/>
  <c r="I1480" i="5"/>
  <c r="H1475" i="5"/>
  <c r="H1476" i="5"/>
  <c r="H1477" i="5"/>
  <c r="H1478" i="5"/>
  <c r="H1479" i="5"/>
  <c r="I1475" i="5"/>
  <c r="I1476" i="5"/>
  <c r="I1477" i="5"/>
  <c r="I1478" i="5"/>
  <c r="I1479" i="5"/>
  <c r="H1474" i="5"/>
  <c r="I1474" i="5"/>
  <c r="H1473" i="5"/>
  <c r="I1473" i="5"/>
  <c r="H1472" i="5"/>
  <c r="I1472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398" i="5"/>
  <c r="I1398" i="5"/>
  <c r="H1396" i="5"/>
  <c r="I1396" i="5"/>
  <c r="H1397" i="5"/>
  <c r="I1397" i="5"/>
  <c r="H1418" i="5"/>
  <c r="I1418" i="5"/>
  <c r="H1414" i="5"/>
  <c r="I1414" i="5"/>
  <c r="H1399" i="5"/>
  <c r="I139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 l="1"/>
  <c r="I1445" i="5"/>
  <c r="H1435" i="5"/>
  <c r="H1436" i="5"/>
  <c r="H1437" i="5"/>
  <c r="H1438" i="5"/>
  <c r="H1439" i="5"/>
  <c r="H1440" i="5"/>
  <c r="H1441" i="5"/>
  <c r="H1442" i="5"/>
  <c r="H1443" i="5"/>
  <c r="H1444" i="5"/>
  <c r="I1435" i="5"/>
  <c r="I1436" i="5"/>
  <c r="I1437" i="5"/>
  <c r="I1438" i="5"/>
  <c r="I1439" i="5"/>
  <c r="I1440" i="5"/>
  <c r="I1441" i="5"/>
  <c r="I1442" i="5"/>
  <c r="I1443" i="5"/>
  <c r="I1444" i="5"/>
  <c r="H1434" i="5"/>
  <c r="I1434" i="5"/>
  <c r="H1429" i="5"/>
  <c r="H1430" i="5"/>
  <c r="H1431" i="5"/>
  <c r="H1432" i="5"/>
  <c r="H1433" i="5"/>
  <c r="I1429" i="5"/>
  <c r="I1430" i="5"/>
  <c r="I1431" i="5"/>
  <c r="I1432" i="5"/>
  <c r="I1433" i="5"/>
  <c r="H1428" i="5"/>
  <c r="I1428" i="5"/>
  <c r="H1424" i="5"/>
  <c r="H1425" i="5"/>
  <c r="H1426" i="5"/>
  <c r="H1427" i="5"/>
  <c r="I1424" i="5"/>
  <c r="I1425" i="5"/>
  <c r="I1426" i="5"/>
  <c r="I1427" i="5"/>
  <c r="H1423" i="5"/>
  <c r="I1423" i="5"/>
  <c r="H1419" i="5"/>
  <c r="H1420" i="5"/>
  <c r="H1421" i="5"/>
  <c r="H1422" i="5"/>
  <c r="I1419" i="5"/>
  <c r="I1420" i="5"/>
  <c r="I1421" i="5"/>
  <c r="I1422" i="5"/>
  <c r="H1411" i="5" l="1"/>
  <c r="H1412" i="5"/>
  <c r="H1413" i="5"/>
  <c r="H1415" i="5"/>
  <c r="H1416" i="5"/>
  <c r="H1417" i="5"/>
  <c r="I1411" i="5"/>
  <c r="I1412" i="5"/>
  <c r="I1413" i="5"/>
  <c r="I1415" i="5"/>
  <c r="I1416" i="5"/>
  <c r="I1417" i="5"/>
  <c r="H1410" i="5"/>
  <c r="I1410" i="5"/>
  <c r="H1395" i="5"/>
  <c r="I1395" i="5"/>
  <c r="H1394" i="5"/>
  <c r="I1394" i="5"/>
  <c r="H1393" i="5"/>
  <c r="I1393" i="5"/>
  <c r="H1376" i="5"/>
  <c r="I1376" i="5"/>
  <c r="H1392" i="5"/>
  <c r="I1392" i="5"/>
  <c r="H1391" i="5"/>
  <c r="I1391" i="5"/>
  <c r="H1390" i="5"/>
  <c r="I1390" i="5"/>
  <c r="H1377" i="5"/>
  <c r="I1377" i="5"/>
  <c r="H1375" i="5"/>
  <c r="I1375" i="5"/>
  <c r="H1374" i="5"/>
  <c r="I1374" i="5"/>
  <c r="H1367" i="5"/>
  <c r="H1368" i="5"/>
  <c r="H1369" i="5"/>
  <c r="H1370" i="5"/>
  <c r="H1371" i="5"/>
  <c r="H1372" i="5"/>
  <c r="H1373" i="5"/>
  <c r="I1367" i="5"/>
  <c r="I1368" i="5"/>
  <c r="I1369" i="5"/>
  <c r="I1370" i="5"/>
  <c r="I1371" i="5"/>
  <c r="I1372" i="5"/>
  <c r="I1373" i="5"/>
  <c r="H1366" i="5"/>
  <c r="I1366" i="5"/>
  <c r="H1365" i="5"/>
  <c r="I1365" i="5"/>
  <c r="H1364" i="5"/>
  <c r="I1364" i="5"/>
  <c r="H1363" i="5"/>
  <c r="I1363" i="5"/>
  <c r="H1358" i="5"/>
  <c r="H1359" i="5"/>
  <c r="H1360" i="5"/>
  <c r="H1361" i="5"/>
  <c r="H1362" i="5"/>
  <c r="I1358" i="5"/>
  <c r="I1359" i="5"/>
  <c r="I1360" i="5"/>
  <c r="I1361" i="5"/>
  <c r="I1362" i="5"/>
  <c r="H1357" i="5"/>
  <c r="I1357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271" i="5"/>
  <c r="I1271" i="5"/>
  <c r="H1272" i="5"/>
  <c r="I1272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I1329" i="5"/>
  <c r="I1307" i="5"/>
  <c r="I1290" i="5"/>
  <c r="I1294" i="5"/>
  <c r="I1317" i="5" l="1"/>
  <c r="I1313" i="5"/>
  <c r="I1328" i="5" l="1"/>
  <c r="I1327" i="5"/>
  <c r="I1326" i="5"/>
  <c r="I1312" i="5"/>
  <c r="I1322" i="5"/>
  <c r="I1323" i="5"/>
  <c r="I1324" i="5"/>
  <c r="I1325" i="5"/>
  <c r="I1321" i="5"/>
  <c r="I1320" i="5"/>
  <c r="I1319" i="5"/>
  <c r="I1318" i="5"/>
  <c r="I1316" i="5"/>
  <c r="I1315" i="5"/>
  <c r="I1314" i="5"/>
  <c r="I1311" i="5"/>
  <c r="I1310" i="5"/>
  <c r="I1309" i="5"/>
  <c r="I1281" i="5"/>
  <c r="I1280" i="5"/>
  <c r="I1308" i="5"/>
  <c r="I1306" i="5"/>
  <c r="I1305" i="5"/>
  <c r="I1304" i="5"/>
  <c r="I1303" i="5"/>
  <c r="I1302" i="5"/>
  <c r="I1301" i="5"/>
  <c r="I130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<sst xmlns="http://schemas.openxmlformats.org/spreadsheetml/2006/main" count="18932" uniqueCount="3692">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</sst>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7" totalsRowShown="0" headerRowDxfId="25" dataDxfId="24" tableBorderDxfId="23">
  <autoFilter ref="A2:K297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00"/>
  <sheetViews>
    <sheetView tabSelected="1" zoomScale="106" zoomScaleNormal="100" workbookViewId="0">
      <pane ySplit="2" topLeftCell="A1152" activePane="bottomLeft" state="frozen"/>
      <selection pane="bottomLeft" activeCell="K1170" sqref="K1170:K11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7" customFormat="1">
      <c r="A787" s="103"/>
      <c r="B787" s="104" t="s">
        <v>54</v>
      </c>
      <c r="C787" s="104" t="s">
        <v>443</v>
      </c>
      <c r="D787" s="58"/>
      <c r="E787" s="104" t="s">
        <v>937</v>
      </c>
      <c r="F787" s="105"/>
      <c r="G787" s="104" t="s">
        <v>938</v>
      </c>
      <c r="H787" s="106" t="str">
        <f t="shared" ref="H787:H799" si="47">IF(RIGHT(G787,1)="M", LEFT(G787,LEN(G787)-1), G787)</f>
        <v>CL500</v>
      </c>
      <c r="I787" s="106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7" customFormat="1">
      <c r="A788" s="103"/>
      <c r="B788" s="104" t="s">
        <v>54</v>
      </c>
      <c r="C788" s="104" t="s">
        <v>443</v>
      </c>
      <c r="D788" s="79"/>
      <c r="E788" s="104" t="s">
        <v>937</v>
      </c>
      <c r="F788" s="105"/>
      <c r="G788" s="104" t="s">
        <v>16</v>
      </c>
      <c r="H788" s="106" t="str">
        <f t="shared" si="47"/>
        <v>ZP200</v>
      </c>
      <c r="I788" s="106" t="str">
        <f t="shared" si="48"/>
        <v>Non-M</v>
      </c>
      <c r="J788" s="59"/>
      <c r="K788" s="48">
        <v>8707</v>
      </c>
      <c r="L788" s="64"/>
    </row>
    <row r="789" spans="1:12" s="107" customFormat="1">
      <c r="A789" s="103"/>
      <c r="B789" s="104" t="s">
        <v>54</v>
      </c>
      <c r="C789" s="104" t="s">
        <v>443</v>
      </c>
      <c r="D789" s="79"/>
      <c r="E789" s="104" t="s">
        <v>937</v>
      </c>
      <c r="F789" s="105"/>
      <c r="G789" s="104" t="s">
        <v>941</v>
      </c>
      <c r="H789" s="106" t="str">
        <f t="shared" si="47"/>
        <v>ZP100</v>
      </c>
      <c r="I789" s="106" t="str">
        <f t="shared" si="48"/>
        <v>Non-M</v>
      </c>
      <c r="J789" s="59"/>
      <c r="K789" s="48">
        <v>8707</v>
      </c>
      <c r="L789" s="64"/>
    </row>
    <row r="790" spans="1:12" s="107" customFormat="1">
      <c r="A790" s="103"/>
      <c r="B790" s="104" t="s">
        <v>54</v>
      </c>
      <c r="C790" s="104" t="s">
        <v>443</v>
      </c>
      <c r="D790" s="79"/>
      <c r="E790" s="104" t="s">
        <v>937</v>
      </c>
      <c r="F790" s="105"/>
      <c r="G790" s="104" t="s">
        <v>943</v>
      </c>
      <c r="H790" s="106" t="str">
        <f t="shared" si="47"/>
        <v>HM410</v>
      </c>
      <c r="I790" s="106" t="str">
        <f t="shared" si="48"/>
        <v>M</v>
      </c>
      <c r="J790" s="59"/>
      <c r="K790" s="48">
        <v>8707</v>
      </c>
      <c r="L790" s="64"/>
    </row>
    <row r="791" spans="1:12" s="107" customFormat="1">
      <c r="A791" s="103"/>
      <c r="B791" s="104" t="s">
        <v>54</v>
      </c>
      <c r="C791" s="104" t="s">
        <v>443</v>
      </c>
      <c r="D791" s="79"/>
      <c r="E791" s="104" t="s">
        <v>937</v>
      </c>
      <c r="F791" s="105"/>
      <c r="G791" s="104" t="s">
        <v>370</v>
      </c>
      <c r="H791" s="106" t="str">
        <f t="shared" si="47"/>
        <v>PK208</v>
      </c>
      <c r="I791" s="106" t="str">
        <f t="shared" si="48"/>
        <v>Non-M</v>
      </c>
      <c r="J791" s="59"/>
      <c r="K791" s="48">
        <v>8707</v>
      </c>
      <c r="L791" s="64"/>
    </row>
    <row r="792" spans="1:12" s="107" customFormat="1">
      <c r="A792" s="103"/>
      <c r="B792" s="104" t="s">
        <v>54</v>
      </c>
      <c r="C792" s="104" t="s">
        <v>443</v>
      </c>
      <c r="D792" s="79"/>
      <c r="E792" s="104" t="s">
        <v>937</v>
      </c>
      <c r="F792" s="105"/>
      <c r="G792" s="104" t="s">
        <v>946</v>
      </c>
      <c r="H792" s="106" t="str">
        <f t="shared" si="47"/>
        <v>WB504</v>
      </c>
      <c r="I792" s="106" t="str">
        <f t="shared" si="48"/>
        <v>M</v>
      </c>
      <c r="J792" s="59"/>
      <c r="K792" s="48">
        <v>8707</v>
      </c>
      <c r="L792" s="64"/>
    </row>
    <row r="793" spans="1:12" s="107" customFormat="1">
      <c r="A793" s="103"/>
      <c r="B793" s="104" t="s">
        <v>54</v>
      </c>
      <c r="C793" s="104" t="s">
        <v>443</v>
      </c>
      <c r="D793" s="79"/>
      <c r="E793" s="104" t="s">
        <v>937</v>
      </c>
      <c r="F793" s="105"/>
      <c r="G793" s="104" t="s">
        <v>948</v>
      </c>
      <c r="H793" s="106" t="str">
        <f t="shared" si="47"/>
        <v>DC101</v>
      </c>
      <c r="I793" s="106" t="str">
        <f t="shared" si="48"/>
        <v>M</v>
      </c>
      <c r="J793" s="59"/>
      <c r="K793" s="48">
        <v>8707</v>
      </c>
      <c r="L793" s="64"/>
    </row>
    <row r="794" spans="1:12" s="107" customFormat="1">
      <c r="A794" s="103"/>
      <c r="B794" s="104" t="s">
        <v>54</v>
      </c>
      <c r="C794" s="104" t="s">
        <v>443</v>
      </c>
      <c r="D794" s="79"/>
      <c r="E794" s="104" t="s">
        <v>937</v>
      </c>
      <c r="F794" s="105"/>
      <c r="G794" s="104" t="s">
        <v>109</v>
      </c>
      <c r="H794" s="106" t="str">
        <f t="shared" si="47"/>
        <v>DC202</v>
      </c>
      <c r="I794" s="106" t="str">
        <f t="shared" si="48"/>
        <v>Non-M</v>
      </c>
      <c r="J794" s="59"/>
      <c r="K794" s="48">
        <v>8707</v>
      </c>
      <c r="L794" s="64"/>
    </row>
    <row r="795" spans="1:12" s="107" customFormat="1">
      <c r="A795" s="103"/>
      <c r="B795" s="104" t="s">
        <v>54</v>
      </c>
      <c r="C795" s="104" t="s">
        <v>443</v>
      </c>
      <c r="D795" s="79"/>
      <c r="E795" s="104" t="s">
        <v>937</v>
      </c>
      <c r="F795" s="105"/>
      <c r="G795" s="104" t="s">
        <v>191</v>
      </c>
      <c r="H795" s="106" t="str">
        <f t="shared" si="47"/>
        <v>DC400</v>
      </c>
      <c r="I795" s="106" t="str">
        <f t="shared" si="48"/>
        <v>Non-M</v>
      </c>
      <c r="J795" s="59"/>
      <c r="K795" s="48">
        <v>8707</v>
      </c>
      <c r="L795" s="64"/>
    </row>
    <row r="796" spans="1:12" s="107" customFormat="1">
      <c r="A796" s="103"/>
      <c r="B796" s="104" t="s">
        <v>54</v>
      </c>
      <c r="C796" s="104" t="s">
        <v>443</v>
      </c>
      <c r="D796" s="79"/>
      <c r="E796" s="104" t="s">
        <v>937</v>
      </c>
      <c r="F796" s="105"/>
      <c r="G796" s="104" t="s">
        <v>111</v>
      </c>
      <c r="H796" s="106" t="str">
        <f t="shared" si="47"/>
        <v>DC300</v>
      </c>
      <c r="I796" s="106" t="str">
        <f t="shared" si="48"/>
        <v>Non-M</v>
      </c>
      <c r="J796" s="59"/>
      <c r="K796" s="48">
        <v>8707</v>
      </c>
      <c r="L796" s="64"/>
    </row>
    <row r="797" spans="1:12" s="107" customFormat="1">
      <c r="A797" s="103"/>
      <c r="B797" s="104" t="s">
        <v>54</v>
      </c>
      <c r="C797" s="104" t="s">
        <v>443</v>
      </c>
      <c r="D797" s="79"/>
      <c r="E797" s="104" t="s">
        <v>937</v>
      </c>
      <c r="F797" s="105"/>
      <c r="G797" s="104" t="s">
        <v>297</v>
      </c>
      <c r="H797" s="106" t="str">
        <f t="shared" si="47"/>
        <v>PK201</v>
      </c>
      <c r="I797" s="106" t="str">
        <f t="shared" si="48"/>
        <v>M</v>
      </c>
      <c r="J797" s="59"/>
      <c r="K797" s="48">
        <v>8707</v>
      </c>
      <c r="L797" s="64"/>
    </row>
    <row r="798" spans="1:12" s="107" customFormat="1">
      <c r="A798" s="103"/>
      <c r="B798" s="104" t="s">
        <v>54</v>
      </c>
      <c r="C798" s="104" t="s">
        <v>443</v>
      </c>
      <c r="D798" s="79"/>
      <c r="E798" s="104" t="s">
        <v>937</v>
      </c>
      <c r="F798" s="105"/>
      <c r="G798" s="104" t="s">
        <v>299</v>
      </c>
      <c r="H798" s="106" t="str">
        <f t="shared" si="47"/>
        <v>PB204</v>
      </c>
      <c r="I798" s="106" t="str">
        <f t="shared" si="48"/>
        <v>M</v>
      </c>
      <c r="J798" s="59"/>
      <c r="K798" s="48">
        <v>8707</v>
      </c>
      <c r="L798" s="64"/>
    </row>
    <row r="799" spans="1:12" s="107" customFormat="1">
      <c r="A799" s="103"/>
      <c r="B799" s="104" t="s">
        <v>54</v>
      </c>
      <c r="C799" s="104" t="s">
        <v>443</v>
      </c>
      <c r="D799" s="79"/>
      <c r="E799" s="104" t="s">
        <v>937</v>
      </c>
      <c r="F799" s="105"/>
      <c r="G799" s="104" t="s">
        <v>943</v>
      </c>
      <c r="H799" s="106" t="str">
        <f t="shared" si="47"/>
        <v>HM410</v>
      </c>
      <c r="I799" s="106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02"/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A835" s="102"/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A836" s="102"/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A837" s="102"/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A846" s="102"/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A847" s="102"/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A848" s="102"/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A849" s="102"/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A910" s="102"/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A911" s="102"/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A912" s="102"/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A913" s="102"/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A914" s="102"/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A915" s="102"/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A916" s="102"/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A917" s="102"/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A942" s="102"/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A943" s="102"/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A944" s="102"/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A945" s="102"/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A946" s="102"/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A947" s="102"/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A948" s="102"/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A949" s="102"/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A991" s="102"/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A992" s="102"/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A993" s="102"/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A994" s="102"/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A995" s="102"/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A1015" s="102"/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A1016" s="102"/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A1017" s="102"/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A1030" s="102"/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A1031" s="102"/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A1032" s="102"/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A1033" s="102"/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A1034" s="102"/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A1035" s="102"/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A1059" s="102"/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A1060" s="102"/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A1061" s="102"/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A1062" s="102"/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A1063" s="102"/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A1064" s="102"/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A1065" s="102"/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A1066" s="102"/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A1067" s="102"/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A1068" s="102"/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A1069" s="102"/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A1070" s="102"/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A1071" s="102"/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3434</v>
      </c>
      <c r="L1157" s="42">
        <f>IF(COUNTIF($E$3:E1157,E1157)=1,K1157,"")</f>
        <v>3434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3434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3434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3434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32366</v>
      </c>
      <c r="L1161" s="42">
        <f>IF(COUNTIF($E$3:E1161,E1161)=1,K1161,"")</f>
        <v>32366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32366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32366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32366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17580</v>
      </c>
      <c r="L1169" s="42">
        <f>IF(COUNTIF($E$3:E1169,E1169)=1,K1169,"")</f>
        <v>17580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17580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17580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17580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17580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17580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17580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17580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17580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17580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18104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18104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18104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18104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18104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18104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18104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18104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18104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73">
        <v>18104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8088</v>
      </c>
      <c r="L1195" s="42">
        <f>IF(COUNTIF($E$3:E1195,E1195)=1,K1195,"")</f>
        <v>8088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8088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8088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8088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8088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8088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8088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804</v>
      </c>
      <c r="L1215" s="42">
        <f>IF(COUNTIF($E$3:E1215,E1215)=1,K1215,"")</f>
        <v>804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804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804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804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804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804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804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520</v>
      </c>
      <c r="L1224" s="42">
        <f>IF(COUNTIF($E$3:E1224,E1224)=1,K1224,"")</f>
        <v>520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520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520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520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520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520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3566</v>
      </c>
      <c r="L1236" s="42">
        <f>IF(COUNTIF($E$3:E1236,E1236)=1,K1236,"")</f>
        <v>3566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3566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 t="s">
        <v>445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19" t="s">
        <v>445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19" t="s">
        <v>445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38" t="s">
        <v>445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19" t="s">
        <v>445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19" t="s">
        <v>445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 t="s">
        <v>445</v>
      </c>
      <c r="L1252" s="42" t="str">
        <f>IF(COUNTIF($E$3:E1252,E1252)=1,K1252,"")</f>
        <v>-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 t="s">
        <v>445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 t="s">
        <v>445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 t="s">
        <v>445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 t="s">
        <v>445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08" si="94">IF(RIGHT(G1265,1)="M", LEFT(G1265,LEN(G1265)-1), G1265)</f>
        <v>WB504</v>
      </c>
      <c r="I1265" s="19" t="str">
        <f t="shared" ref="I1265:I1308" si="95">IF(RIGHT(G1265,1)="M","M","Non-M")</f>
        <v>M</v>
      </c>
      <c r="J1265" s="19"/>
      <c r="K1265" s="79" t="s">
        <v>445</v>
      </c>
      <c r="L1265" s="64" t="str">
        <f>IF(COUNTIF($E$3:E1265,E1265)=1,K1265,"")</f>
        <v>-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 t="s">
        <v>445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 t="s">
        <v>445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 t="s">
        <v>445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 t="s">
        <v>445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 t="s">
        <v>445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 t="s">
        <v>445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 t="s">
        <v>445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 t="s">
        <v>445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 t="s">
        <v>445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 t="s">
        <v>445</v>
      </c>
      <c r="L1275" s="42" t="str">
        <f>IF(COUNTIF($E$3:E1275,E1275)=1,K1275,"")</f>
        <v>-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 t="s">
        <v>445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6699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6699</v>
      </c>
      <c r="L1295" s="64" t="str">
        <f>IF(COUNTIF($E$3:E1295,E1295)=1,K1295,"")</f>
        <v/>
      </c>
    </row>
    <row r="1296" spans="1:12" ht="15" customHeight="1">
      <c r="A1296" s="18" t="s">
        <v>1555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414</v>
      </c>
      <c r="H1296" s="19" t="str">
        <f t="shared" ref="H1296:H1297" si="96">IF(RIGHT(G1296,1)="M", LEFT(G1296,LEN(G1296)-1), G1296)</f>
        <v>WB208</v>
      </c>
      <c r="I1296" s="81" t="str">
        <f t="shared" ref="I1296:I1299" si="97">IF(RIGHT(G1296,1)="M","M","Non-M")</f>
        <v>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1556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1550</v>
      </c>
      <c r="H1297" s="19" t="str">
        <f t="shared" si="96"/>
        <v>GT211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1557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1552</v>
      </c>
      <c r="H1298" s="19" t="str">
        <f>IF(RIGHT(G1298,1)="M", LEFT(G1298,LEN(G1298)-1), G1298)</f>
        <v>PK801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1558</v>
      </c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1554</v>
      </c>
      <c r="H1299" s="19" t="str">
        <f t="shared" ref="H1299" si="98">IF(RIGHT(G1299,1)="M", LEFT(G1299,LEN(G1299)-1), G1299)</f>
        <v>PK805</v>
      </c>
      <c r="I1299" s="81" t="str">
        <f t="shared" si="97"/>
        <v>Non-M</v>
      </c>
      <c r="J1299" s="81"/>
      <c r="K1299" s="79">
        <v>2751</v>
      </c>
      <c r="L1299" s="64" t="str">
        <f>IF(COUNTIF($E$3:E1299,E1299)=1,K1299,"")</f>
        <v/>
      </c>
    </row>
    <row r="1300" spans="1:12" ht="15" customHeight="1">
      <c r="A1300" s="18" t="s">
        <v>1559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1163</v>
      </c>
      <c r="H1300" s="19" t="str">
        <f t="shared" si="94"/>
        <v>WB301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>-</v>
      </c>
    </row>
    <row r="1301" spans="1:12" ht="15" customHeight="1">
      <c r="A1301" s="18" t="s">
        <v>1561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109</v>
      </c>
      <c r="H1301" s="19" t="str">
        <f t="shared" si="94"/>
        <v>DC202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1562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76</v>
      </c>
      <c r="H1302" s="19" t="str">
        <f t="shared" si="94"/>
        <v>DC101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1563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111</v>
      </c>
      <c r="H1303" s="19" t="str">
        <f t="shared" si="94"/>
        <v>DC300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1564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191</v>
      </c>
      <c r="H1304" s="19" t="str">
        <f t="shared" si="94"/>
        <v>DC400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1565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194</v>
      </c>
      <c r="H1305" s="19" t="str">
        <f t="shared" si="94"/>
        <v>PB204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1566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262</v>
      </c>
      <c r="H1306" s="19" t="str">
        <f t="shared" si="94"/>
        <v>HM503</v>
      </c>
      <c r="I1306" s="35" t="str">
        <f t="shared" si="95"/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1567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135</v>
      </c>
      <c r="H1307" s="19" t="str">
        <f>IF(RIGHT(G1307,1)="M", LEFT(G1307,LEN(G1307)-1), G1307)</f>
        <v>JS124</v>
      </c>
      <c r="I1307" s="35" t="str">
        <f>IF(RIGHT(G1307,1)="M","M","Non-M")</f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1568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1569</v>
      </c>
      <c r="H1308" s="19" t="str">
        <f t="shared" si="94"/>
        <v>JS105</v>
      </c>
      <c r="I1308" s="35" t="str">
        <f t="shared" si="95"/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1570</v>
      </c>
      <c r="B1309" s="19" t="s">
        <v>54</v>
      </c>
      <c r="C1309" s="19" t="s">
        <v>1055</v>
      </c>
      <c r="D1309" s="79" t="s">
        <v>1271</v>
      </c>
      <c r="E1309" s="19" t="s">
        <v>1560</v>
      </c>
      <c r="F1309" s="21"/>
      <c r="G1309" s="19" t="s">
        <v>1122</v>
      </c>
      <c r="H1309" s="19" t="str">
        <f t="shared" ref="H1309:H1321" si="99">IF(RIGHT(G1309,1)="M", LEFT(G1309,LEN(G1309)-1), G1309)</f>
        <v>PK209</v>
      </c>
      <c r="I1309" s="19" t="str">
        <f t="shared" ref="I1309:I1321" si="100">IF(RIGHT(G1309,1)="M","M","Non-M")</f>
        <v>Non-M</v>
      </c>
      <c r="J1309" s="35"/>
      <c r="K1309" s="34" t="s">
        <v>445</v>
      </c>
      <c r="L1309" s="42" t="str">
        <f>IF(COUNTIF($E$3:E1309,E1309)=1,K1309,"")</f>
        <v/>
      </c>
    </row>
    <row r="1310" spans="1:12" ht="15" customHeight="1">
      <c r="A1310" s="18" t="s">
        <v>1571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6">
        <v>#VALUE!</v>
      </c>
      <c r="G1310" s="19" t="s">
        <v>1301</v>
      </c>
      <c r="H1310" s="19" t="str">
        <f t="shared" si="99"/>
        <v>WB406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>-</v>
      </c>
    </row>
    <row r="1311" spans="1:12" ht="15" customHeight="1">
      <c r="A1311" s="18" t="s">
        <v>1573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7">
        <v>#VALUE!</v>
      </c>
      <c r="G1311" s="19" t="s">
        <v>455</v>
      </c>
      <c r="H1311" s="19" t="str">
        <f t="shared" si="99"/>
        <v>DC100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1574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8">
        <v>#VALUE!</v>
      </c>
      <c r="G1312" s="19" t="s">
        <v>150</v>
      </c>
      <c r="H1312" s="19" t="str">
        <f t="shared" si="99"/>
        <v>DC200</v>
      </c>
      <c r="I1312" s="19" t="str">
        <f t="shared" si="100"/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1575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39">
        <v>#VALUE!</v>
      </c>
      <c r="G1313" s="19" t="s">
        <v>111</v>
      </c>
      <c r="H1313" s="19" t="str">
        <f>IF(RIGHT(G1313,1)="M", LEFT(G1313,LEN(G1313)-1), G1313)</f>
        <v>DC300</v>
      </c>
      <c r="I1313" s="19" t="str">
        <f>IF(RIGHT(G1313,1)="M","M","Non-M")</f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1576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0">
        <v>#VALUE!</v>
      </c>
      <c r="G1314" s="19" t="s">
        <v>191</v>
      </c>
      <c r="H1314" s="19" t="str">
        <f t="shared" si="99"/>
        <v>DC400</v>
      </c>
      <c r="I1314" s="19" t="str">
        <f t="shared" si="100"/>
        <v>Non-M</v>
      </c>
      <c r="J1314" s="81"/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1577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1">
        <v>#VALUE!</v>
      </c>
      <c r="G1315" s="19" t="s">
        <v>803</v>
      </c>
      <c r="H1315" s="19" t="str">
        <f t="shared" si="99"/>
        <v>PK602</v>
      </c>
      <c r="I1315" s="19" t="str">
        <f t="shared" si="100"/>
        <v>Non-M</v>
      </c>
      <c r="J1315" s="81" t="s">
        <v>1578</v>
      </c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1579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2">
        <v>#VALUE!</v>
      </c>
      <c r="G1316" s="19" t="s">
        <v>1580</v>
      </c>
      <c r="H1316" s="19" t="str">
        <f t="shared" si="99"/>
        <v>PB108</v>
      </c>
      <c r="I1316" s="19" t="str">
        <f t="shared" si="100"/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1581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3">
        <v>#VALUE!</v>
      </c>
      <c r="G1317" s="19" t="s">
        <v>1582</v>
      </c>
      <c r="H1317" s="19" t="str">
        <f>IF(RIGHT(G1317,1)="M", LEFT(G1317,LEN(G1317)-1), G1317)</f>
        <v>JS400</v>
      </c>
      <c r="I1317" s="19" t="str">
        <f>IF(RIGHT(G1317,1)="M","M","Non-M")</f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1583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4">
        <v>#VALUE!</v>
      </c>
      <c r="G1318" s="19" t="s">
        <v>810</v>
      </c>
      <c r="H1318" s="19" t="str">
        <f t="shared" si="99"/>
        <v>HM507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1584</v>
      </c>
      <c r="B1319" s="19" t="s">
        <v>54</v>
      </c>
      <c r="C1319" s="19" t="s">
        <v>1470</v>
      </c>
      <c r="D1319" s="79" t="s">
        <v>1271</v>
      </c>
      <c r="E1319" s="19" t="s">
        <v>1572</v>
      </c>
      <c r="F1319" s="21" t="e" vm="45">
        <v>#VALUE!</v>
      </c>
      <c r="G1319" s="19" t="s">
        <v>503</v>
      </c>
      <c r="H1319" s="19" t="str">
        <f t="shared" si="99"/>
        <v>VT805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/>
      </c>
    </row>
    <row r="1320" spans="1:12" ht="15" customHeight="1">
      <c r="A1320" s="18" t="s">
        <v>1585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8">
        <v>#VALUE!</v>
      </c>
      <c r="G1320" s="19" t="s">
        <v>150</v>
      </c>
      <c r="H1320" s="19" t="str">
        <f t="shared" si="99"/>
        <v>DC200</v>
      </c>
      <c r="I1320" s="19" t="str">
        <f t="shared" si="100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1588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37">
        <v>#VALUE!</v>
      </c>
      <c r="G1321" s="19" t="s">
        <v>455</v>
      </c>
      <c r="H1321" s="19" t="str">
        <f t="shared" si="99"/>
        <v>DC100</v>
      </c>
      <c r="I1321" s="19" t="str">
        <f t="shared" si="100"/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1589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40">
        <v>#VALUE!</v>
      </c>
      <c r="G1322" s="19" t="s">
        <v>191</v>
      </c>
      <c r="H1322" s="19" t="str">
        <f t="shared" ref="H1322:H1325" si="101">IF(RIGHT(G1322,1)="M", LEFT(G1322,LEN(G1322)-1), G1322)</f>
        <v>DC400</v>
      </c>
      <c r="I1322" s="19" t="str">
        <f t="shared" ref="I1322:I1325" si="102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1590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1591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36">
        <v>#VALUE!</v>
      </c>
      <c r="G1324" s="19" t="s">
        <v>170</v>
      </c>
      <c r="H1324" s="19" t="str">
        <f t="shared" si="101"/>
        <v>WB406</v>
      </c>
      <c r="I1324" s="19" t="str">
        <f t="shared" si="102"/>
        <v>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1592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6">
        <v>#VALUE!</v>
      </c>
      <c r="G1325" s="19" t="s">
        <v>499</v>
      </c>
      <c r="H1325" s="19" t="str">
        <f t="shared" si="101"/>
        <v>PK205</v>
      </c>
      <c r="I1325" s="19" t="str">
        <f t="shared" si="102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1593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7">
        <v>#VALUE!</v>
      </c>
      <c r="G1326" s="19" t="s">
        <v>194</v>
      </c>
      <c r="H1326" s="19" t="str">
        <f t="shared" ref="H1326:H1338" si="103">IF(RIGHT(G1326,1)="M", LEFT(G1326,LEN(G1326)-1), G1326)</f>
        <v>PB204</v>
      </c>
      <c r="I1326" s="19" t="str">
        <f t="shared" ref="I1326:I1338" si="104">IF(RIGHT(G1326,1)="M","M","Non-M")</f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1594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8">
        <v>#VALUE!</v>
      </c>
      <c r="G1327" s="19" t="s">
        <v>918</v>
      </c>
      <c r="H1327" s="19" t="str">
        <f t="shared" si="103"/>
        <v>HM508</v>
      </c>
      <c r="I1327" s="19" t="str">
        <f t="shared" si="104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1595</v>
      </c>
      <c r="B1328" s="19" t="s">
        <v>54</v>
      </c>
      <c r="C1328" s="19" t="s">
        <v>443</v>
      </c>
      <c r="D1328" s="79" t="s">
        <v>1586</v>
      </c>
      <c r="E1328" s="19" t="s">
        <v>1587</v>
      </c>
      <c r="F1328" s="21" t="e" vm="49">
        <v>#VALUE!</v>
      </c>
      <c r="G1328" s="19" t="s">
        <v>1596</v>
      </c>
      <c r="H1328" s="19" t="str">
        <f t="shared" si="103"/>
        <v>HM702</v>
      </c>
      <c r="I1328" s="19" t="str">
        <f t="shared" si="104"/>
        <v>Non-M</v>
      </c>
      <c r="J1328" s="84" t="s">
        <v>1597</v>
      </c>
      <c r="K1328" s="79" t="s">
        <v>445</v>
      </c>
      <c r="L1328" s="47">
        <f>IF(COUNTIFS($E$3:E2977,E1328)=1, K1328, 0)</f>
        <v>0</v>
      </c>
    </row>
    <row r="1329" spans="1:12" ht="15" customHeight="1">
      <c r="A1329" s="18" t="s">
        <v>1598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50">
        <v>#VALUE!</v>
      </c>
      <c r="G1329" s="79" t="s">
        <v>1600</v>
      </c>
      <c r="H1329" s="79" t="str">
        <f t="shared" si="103"/>
        <v>WB405</v>
      </c>
      <c r="I1329" s="79" t="str">
        <f t="shared" si="104"/>
        <v>M</v>
      </c>
      <c r="J1329" s="79"/>
      <c r="K1329" s="79">
        <v>8684</v>
      </c>
      <c r="L1329" s="67">
        <f>IF(COUNTIFS($E$3:E2977,E1329)=1, K1329, 0)</f>
        <v>0</v>
      </c>
    </row>
    <row r="1330" spans="1:12" ht="15" customHeight="1">
      <c r="A1330" s="18" t="s">
        <v>1601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80" t="e" vm="7">
        <v>#VALUE!</v>
      </c>
      <c r="G1330" s="79" t="s">
        <v>76</v>
      </c>
      <c r="H1330" s="79" t="str">
        <f t="shared" si="103"/>
        <v>DC101</v>
      </c>
      <c r="I1330" s="79" t="str">
        <f t="shared" si="104"/>
        <v>Non-M</v>
      </c>
      <c r="J1330" s="79"/>
      <c r="K1330" s="79">
        <v>8684</v>
      </c>
      <c r="L1330" s="67">
        <f>IF(COUNTIFS($E$3:E2977,E1330)=1, K1330, 0)</f>
        <v>0</v>
      </c>
    </row>
    <row r="1331" spans="1:12" ht="15" customHeight="1">
      <c r="A1331" s="18" t="s">
        <v>1602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40">
        <v>#VALUE!</v>
      </c>
      <c r="G1331" s="79" t="s">
        <v>191</v>
      </c>
      <c r="H1331" s="79" t="str">
        <f t="shared" si="103"/>
        <v>DC400</v>
      </c>
      <c r="I1331" s="79" t="str">
        <f t="shared" si="104"/>
        <v>Non-M</v>
      </c>
      <c r="J1331" s="79"/>
      <c r="K1331" s="79">
        <v>8684</v>
      </c>
      <c r="L1331" s="67">
        <f>IF(COUNTIFS($E$3:E2977,E1331)=1, K1331, 0)</f>
        <v>0</v>
      </c>
    </row>
    <row r="1332" spans="1:12" ht="15" customHeight="1">
      <c r="A1332" s="18" t="s">
        <v>1603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39">
        <v>#VALUE!</v>
      </c>
      <c r="G1332" s="79" t="s">
        <v>111</v>
      </c>
      <c r="H1332" s="79" t="str">
        <f t="shared" si="103"/>
        <v>DC300</v>
      </c>
      <c r="I1332" s="79" t="str">
        <f t="shared" si="104"/>
        <v>Non-M</v>
      </c>
      <c r="J1332" s="79"/>
      <c r="K1332" s="79">
        <v>8684</v>
      </c>
      <c r="L1332" s="67">
        <f>IF(COUNTIFS($E$3:E2977,E1332)=1, K1332, 0)</f>
        <v>0</v>
      </c>
    </row>
    <row r="1333" spans="1:12" ht="15" customHeight="1">
      <c r="A1333" s="18" t="s">
        <v>1604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21" t="e" vm="23">
        <v>#VALUE!</v>
      </c>
      <c r="G1333" s="79" t="s">
        <v>109</v>
      </c>
      <c r="H1333" s="79" t="str">
        <f t="shared" si="103"/>
        <v>DC202</v>
      </c>
      <c r="I1333" s="79" t="str">
        <f t="shared" si="104"/>
        <v>Non-M</v>
      </c>
      <c r="J1333" s="79"/>
      <c r="K1333" s="79">
        <v>8684</v>
      </c>
      <c r="L1333" s="67">
        <f>IF(COUNTIFS($E$3:E2977,E1333)=1, K1333, 0)</f>
        <v>0</v>
      </c>
    </row>
    <row r="1334" spans="1:12" ht="15" customHeight="1">
      <c r="A1334" s="18" t="s">
        <v>1605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1">
        <v>#VALUE!</v>
      </c>
      <c r="G1334" s="79" t="s">
        <v>280</v>
      </c>
      <c r="H1334" s="79" t="str">
        <f t="shared" si="103"/>
        <v>PK200</v>
      </c>
      <c r="I1334" s="79" t="str">
        <f t="shared" si="104"/>
        <v>M</v>
      </c>
      <c r="J1334" s="79"/>
      <c r="K1334" s="79">
        <v>8684</v>
      </c>
      <c r="L1334" s="67">
        <f>IF(COUNTIFS($E$3:E2977,E1334)=1, K1334, 0)</f>
        <v>0</v>
      </c>
    </row>
    <row r="1335" spans="1:12" ht="15" customHeight="1">
      <c r="A1335" s="18" t="s">
        <v>1606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52">
        <v>#VALUE!</v>
      </c>
      <c r="G1335" s="79" t="s">
        <v>1607</v>
      </c>
      <c r="H1335" s="79" t="str">
        <f t="shared" si="103"/>
        <v>PB214</v>
      </c>
      <c r="I1335" s="79" t="str">
        <f t="shared" si="104"/>
        <v>Non-M</v>
      </c>
      <c r="J1335" s="79"/>
      <c r="K1335" s="79">
        <v>8684</v>
      </c>
      <c r="L1335" s="67">
        <f>IF(COUNTIFS($E$3:E2977,E1335)=1, K1335, 0)</f>
        <v>0</v>
      </c>
    </row>
    <row r="1336" spans="1:12" ht="15" customHeight="1">
      <c r="A1336" s="18" t="s">
        <v>1608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80" t="e" vm="18">
        <v>#VALUE!</v>
      </c>
      <c r="G1336" s="79" t="s">
        <v>249</v>
      </c>
      <c r="H1336" s="79" t="str">
        <f t="shared" si="103"/>
        <v>HM402</v>
      </c>
      <c r="I1336" s="79" t="str">
        <f t="shared" si="104"/>
        <v>Non-M</v>
      </c>
      <c r="J1336" s="79"/>
      <c r="K1336" s="79">
        <v>8684</v>
      </c>
      <c r="L1336" s="67">
        <f>IF(COUNTIFS($E$3:E2977,E1336)=1, K1336, 0)</f>
        <v>0</v>
      </c>
    </row>
    <row r="1337" spans="1:12" ht="15" customHeight="1">
      <c r="A1337" s="18" t="s">
        <v>1609</v>
      </c>
      <c r="B1337" s="79" t="s">
        <v>13</v>
      </c>
      <c r="C1337" s="79" t="s">
        <v>260</v>
      </c>
      <c r="D1337" s="79" t="s">
        <v>1271</v>
      </c>
      <c r="E1337" s="79" t="s">
        <v>1599</v>
      </c>
      <c r="F1337" s="21" t="e" vm="24">
        <v>#VALUE!</v>
      </c>
      <c r="G1337" s="79" t="s">
        <v>1569</v>
      </c>
      <c r="H1337" s="79" t="str">
        <f>IF(RIGHT(G1337,1)="M", LEFT(G1337,LEN(G1337)-1), G1337)</f>
        <v>JS105</v>
      </c>
      <c r="I1337" s="79" t="str">
        <f>IF(RIGHT(G1337,1)="M","M","Non-M")</f>
        <v>Non-M</v>
      </c>
      <c r="J1337" s="79"/>
      <c r="K1337" s="79">
        <v>8684</v>
      </c>
      <c r="L1337" s="67">
        <f>IF(COUNTIFS($E$3:E2977,E1337)=1, K1337, 0)</f>
        <v>0</v>
      </c>
    </row>
    <row r="1338" spans="1:12" ht="15" customHeight="1">
      <c r="A1338" s="18" t="s">
        <v>1610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21" t="e" vm="53">
        <v>#VALUE!</v>
      </c>
      <c r="G1338" s="19" t="s">
        <v>1612</v>
      </c>
      <c r="H1338" s="19" t="str">
        <f t="shared" si="103"/>
        <v>WB502</v>
      </c>
      <c r="I1338" s="19" t="str">
        <f t="shared" si="104"/>
        <v>Non-M</v>
      </c>
      <c r="J1338" s="81"/>
      <c r="K1338" s="79">
        <v>19998</v>
      </c>
      <c r="L1338" s="47">
        <f>IF(COUNTIFS($E$3:E2977,E1338)=1, K1338, 0)</f>
        <v>0</v>
      </c>
    </row>
    <row r="1339" spans="1:12" ht="15" customHeight="1">
      <c r="A1339" s="18" t="s">
        <v>1613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1614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23">
        <v>#VALUE!</v>
      </c>
      <c r="G1340" s="19" t="s">
        <v>109</v>
      </c>
      <c r="H1340" s="19" t="str">
        <f t="shared" si="105"/>
        <v>DC202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1615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1616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39">
        <v>#VALUE!</v>
      </c>
      <c r="G1342" s="19" t="s">
        <v>111</v>
      </c>
      <c r="H1342" s="19" t="str">
        <f t="shared" si="105"/>
        <v>DC300</v>
      </c>
      <c r="I1342" s="19" t="str">
        <f t="shared" si="106"/>
        <v>Non-M</v>
      </c>
      <c r="J1342" s="81"/>
      <c r="K1342" s="79">
        <v>19998</v>
      </c>
      <c r="L1342" s="42">
        <f>IF(COUNTIFS($E$3:E1342,E1342)=1, K1342, 0)</f>
        <v>0</v>
      </c>
    </row>
    <row r="1343" spans="1:12" ht="15" customHeight="1">
      <c r="A1343" s="18" t="s">
        <v>1617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21" t="e" vm="51">
        <v>#VALUE!</v>
      </c>
      <c r="G1343" s="19" t="s">
        <v>723</v>
      </c>
      <c r="H1343" s="19" t="str">
        <f t="shared" si="105"/>
        <v>PK200</v>
      </c>
      <c r="I1343" s="19" t="str">
        <f t="shared" si="106"/>
        <v>Non-M</v>
      </c>
      <c r="J1343" s="81"/>
      <c r="K1343" s="79">
        <v>19998</v>
      </c>
      <c r="L1343" s="47">
        <f>IF(COUNTIFS($E$3:E2977,E1343)=1, K1343, 0)</f>
        <v>0</v>
      </c>
    </row>
    <row r="1344" spans="1:12" ht="15" customHeight="1">
      <c r="A1344" s="18" t="s">
        <v>1618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80" t="e" vm="15">
        <v>#VALUE!</v>
      </c>
      <c r="G1344" s="19" t="s">
        <v>194</v>
      </c>
      <c r="H1344" s="19" t="str">
        <f>IF(RIGHT(G1344,1)="M", LEFT(G1344,LEN(G1344)-1), G1344)</f>
        <v>PB204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IF(COUNTIFS($E$3:E2977,E1344)=1, K1344, 0)</f>
        <v>0</v>
      </c>
    </row>
    <row r="1345" spans="1:12" ht="15" customHeight="1">
      <c r="A1345" s="18" t="s">
        <v>1619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54">
        <v>#VALUE!</v>
      </c>
      <c r="G1345" s="19" t="s">
        <v>1620</v>
      </c>
      <c r="H1345" s="19" t="str">
        <f>IF(RIGHT(G1345,1)="M", LEFT(G1345,LEN(G1345)-1), G1345)</f>
        <v>HM404</v>
      </c>
      <c r="I1345" s="19" t="str">
        <f>IF(RIGHT(G1345,1)="M","M","Non-M")</f>
        <v>Non-M</v>
      </c>
      <c r="J1345" s="81"/>
      <c r="K1345" s="79">
        <v>19998</v>
      </c>
      <c r="L1345" s="47">
        <f>IF(COUNTIFS($E$3:E2977,E1345)=1, K1345, 0)</f>
        <v>0</v>
      </c>
    </row>
    <row r="1346" spans="1:12" ht="15" customHeight="1">
      <c r="A1346" s="18" t="s">
        <v>1621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19998</v>
      </c>
      <c r="L1346" s="47">
        <f>IF(COUNTIFS($E$3:E2977,E1346)=1, K1346, 0)</f>
        <v>0</v>
      </c>
    </row>
    <row r="1347" spans="1:12" ht="15" customHeight="1">
      <c r="A1347" s="18" t="s">
        <v>1622</v>
      </c>
      <c r="B1347" s="19" t="s">
        <v>13</v>
      </c>
      <c r="C1347" s="19" t="s">
        <v>14</v>
      </c>
      <c r="D1347" s="79" t="s">
        <v>1271</v>
      </c>
      <c r="E1347" s="19" t="s">
        <v>1611</v>
      </c>
      <c r="F1347" s="21" t="e" vm="55">
        <v>#VALUE!</v>
      </c>
      <c r="G1347" s="19" t="s">
        <v>1623</v>
      </c>
      <c r="H1347" s="19" t="str">
        <f>IF(RIGHT(G1347,1)="M", LEFT(G1347,LEN(G1347)-1), G1347)</f>
        <v>JS121</v>
      </c>
      <c r="I1347" s="19" t="str">
        <f>IF(RIGHT(G1347,1)="M","M","Non-M")</f>
        <v>Non-M</v>
      </c>
      <c r="J1347" s="81"/>
      <c r="K1347" s="79">
        <v>19998</v>
      </c>
      <c r="L1347" s="47">
        <f>IF(COUNTIFS($E$3:E2977,E1347)=1, K1347, 0)</f>
        <v>0</v>
      </c>
    </row>
    <row r="1348" spans="1:12" ht="15" customHeight="1">
      <c r="A1348" s="18" t="s">
        <v>1624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21" t="e" vm="50">
        <v>#VALUE!</v>
      </c>
      <c r="G1348" s="19" t="s">
        <v>1600</v>
      </c>
      <c r="H1348" s="19" t="str">
        <f t="shared" ref="H1348:H1356" si="107">IF(RIGHT(G1348,1)="M", LEFT(G1348,LEN(G1348)-1), G1348)</f>
        <v>WB405</v>
      </c>
      <c r="I1348" s="19" t="str">
        <f t="shared" ref="I1348:I1356" si="108">IF(RIGHT(G1348,1)="M","M","Non-M")</f>
        <v>M</v>
      </c>
      <c r="J1348" s="81"/>
      <c r="K1348" s="79">
        <v>198076</v>
      </c>
      <c r="L1348" s="64">
        <f>IF(COUNTIFS($E$3:E1348,E1348)=1, K1348, 0)</f>
        <v>198076</v>
      </c>
    </row>
    <row r="1349" spans="1:12" ht="15" customHeight="1">
      <c r="A1349" s="18" t="s">
        <v>1626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80" t="e" vm="7">
        <v>#VALUE!</v>
      </c>
      <c r="G1349" s="19" t="s">
        <v>76</v>
      </c>
      <c r="H1349" s="19" t="str">
        <f t="shared" si="107"/>
        <v>DC101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1627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1628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1629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23">
        <v>#VALUE!</v>
      </c>
      <c r="G1352" s="19" t="s">
        <v>109</v>
      </c>
      <c r="H1352" s="19" t="str">
        <f t="shared" si="107"/>
        <v>DC202</v>
      </c>
      <c r="I1352" s="19" t="str">
        <f t="shared" si="108"/>
        <v>Non-M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1630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1">
        <v>#VALUE!</v>
      </c>
      <c r="G1353" s="19" t="s">
        <v>280</v>
      </c>
      <c r="H1353" s="19" t="str">
        <f t="shared" si="107"/>
        <v>PK200</v>
      </c>
      <c r="I1353" s="19" t="str">
        <f t="shared" si="108"/>
        <v>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1631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21" t="e" vm="52">
        <v>#VALUE!</v>
      </c>
      <c r="G1354" s="19" t="s">
        <v>1607</v>
      </c>
      <c r="H1354" s="19" t="str">
        <f t="shared" si="107"/>
        <v>PB214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1632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80" t="e" vm="18">
        <v>#VALUE!</v>
      </c>
      <c r="G1355" s="19" t="s">
        <v>249</v>
      </c>
      <c r="H1355" s="19" t="str">
        <f t="shared" si="107"/>
        <v>HM402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1633</v>
      </c>
      <c r="B1356" s="19" t="s">
        <v>13</v>
      </c>
      <c r="C1356" s="19" t="s">
        <v>260</v>
      </c>
      <c r="D1356" s="79" t="s">
        <v>1271</v>
      </c>
      <c r="E1356" s="19" t="s">
        <v>1625</v>
      </c>
      <c r="F1356" s="21" t="e" vm="24">
        <v>#VALUE!</v>
      </c>
      <c r="G1356" s="19" t="s">
        <v>1569</v>
      </c>
      <c r="H1356" s="19" t="str">
        <f t="shared" si="107"/>
        <v>JS105</v>
      </c>
      <c r="I1356" s="19" t="str">
        <f t="shared" si="108"/>
        <v>Non-M</v>
      </c>
      <c r="J1356" s="81"/>
      <c r="K1356" s="79">
        <v>198076</v>
      </c>
      <c r="L1356" s="64">
        <f>IF(COUNTIFS($E$3:E1356,E1356)=1, K1356, 0)</f>
        <v>0</v>
      </c>
    </row>
    <row r="1357" spans="1:12" ht="15" customHeight="1">
      <c r="A1357" s="18" t="s">
        <v>1634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21" t="e" vm="50">
        <v>#VALUE!</v>
      </c>
      <c r="G1357" s="19" t="s">
        <v>1600</v>
      </c>
      <c r="H1357" s="19" t="str">
        <f>IF(RIGHT(G1357,1)="M", LEFT(G1357,LEN(G1357)-1), G1357)</f>
        <v>WB405</v>
      </c>
      <c r="I1357" s="19" t="str">
        <f>IF(RIGHT(G1357,1)="M","M","Non-M")</f>
        <v>M</v>
      </c>
      <c r="J1357" s="81"/>
      <c r="K1357" s="79">
        <v>71817</v>
      </c>
      <c r="L1357" s="67">
        <f>IF(COUNTIFS($E$3:E2977,E1357)=1, K1357, 0)</f>
        <v>0</v>
      </c>
    </row>
    <row r="1358" spans="1:12" ht="15" customHeight="1">
      <c r="A1358" s="18" t="s">
        <v>1635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80" t="e" vm="7">
        <v>#VALUE!</v>
      </c>
      <c r="G1358" s="19" t="s">
        <v>76</v>
      </c>
      <c r="H1358" s="19" t="str">
        <f t="shared" ref="H1358:H1362" si="109">IF(RIGHT(G1358,1)="M", LEFT(G1358,LEN(G1358)-1), G1358)</f>
        <v>DC101</v>
      </c>
      <c r="I1358" s="19" t="str">
        <f t="shared" ref="I1358:I1362" si="110">IF(RIGHT(G1358,1)="M","M","Non-M")</f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1636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39">
        <v>#VALUE!</v>
      </c>
      <c r="G1359" s="19" t="s">
        <v>111</v>
      </c>
      <c r="H1359" s="19" t="str">
        <f t="shared" si="109"/>
        <v>DC300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1637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40">
        <v>#VALUE!</v>
      </c>
      <c r="G1360" s="19" t="s">
        <v>191</v>
      </c>
      <c r="H1360" s="19" t="str">
        <f t="shared" si="109"/>
        <v>DC400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1638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23">
        <v>#VALUE!</v>
      </c>
      <c r="G1361" s="19" t="s">
        <v>109</v>
      </c>
      <c r="H1361" s="19" t="str">
        <f t="shared" si="109"/>
        <v>DC202</v>
      </c>
      <c r="I1361" s="19" t="str">
        <f t="shared" si="110"/>
        <v>Non-M</v>
      </c>
      <c r="J1361" s="81"/>
      <c r="K1361" s="79">
        <v>71817</v>
      </c>
      <c r="L1361" s="64">
        <f>IF(COUNTIFS($E$3:E1361,E1361)=1, K1361, 0)</f>
        <v>0</v>
      </c>
    </row>
    <row r="1362" spans="1:12" ht="15" customHeight="1">
      <c r="A1362" s="18" t="s">
        <v>1639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1">
        <v>#VALUE!</v>
      </c>
      <c r="G1362" s="19" t="s">
        <v>280</v>
      </c>
      <c r="H1362" s="19" t="str">
        <f t="shared" si="109"/>
        <v>PK200</v>
      </c>
      <c r="I1362" s="19" t="str">
        <f t="shared" si="110"/>
        <v>M</v>
      </c>
      <c r="J1362" s="81"/>
      <c r="K1362" s="79">
        <v>71817</v>
      </c>
      <c r="L1362" s="67">
        <f>IF(COUNTIFS($E$3:E2977,E1362)=1, K1362, 0)</f>
        <v>0</v>
      </c>
    </row>
    <row r="1363" spans="1:12" ht="15" customHeight="1">
      <c r="A1363" s="18" t="s">
        <v>1640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21" t="e" vm="52">
        <v>#VALUE!</v>
      </c>
      <c r="G1363" s="19" t="s">
        <v>1607</v>
      </c>
      <c r="H1363" s="19" t="str">
        <f>IF(RIGHT(G1363,1)="M", LEFT(G1363,LEN(G1363)-1), G1363)</f>
        <v>PB214</v>
      </c>
      <c r="I1363" s="19" t="str">
        <f>IF(RIGHT(G1363,1)="M","M","Non-M")</f>
        <v>Non-M</v>
      </c>
      <c r="J1363" s="81"/>
      <c r="K1363" s="79">
        <v>71817</v>
      </c>
      <c r="L1363" s="67">
        <f>IF(COUNTIFS($E$3:E2977,E1363)=1, K1363, 0)</f>
        <v>0</v>
      </c>
    </row>
    <row r="1364" spans="1:12" ht="15" customHeight="1">
      <c r="A1364" s="18" t="s">
        <v>1641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80" t="e" vm="18">
        <v>#VALUE!</v>
      </c>
      <c r="G1364" s="19" t="s">
        <v>249</v>
      </c>
      <c r="H1364" s="19" t="str">
        <f>IF(RIGHT(G1364,1)="M", LEFT(G1364,LEN(G1364)-1), G1364)</f>
        <v>HM402</v>
      </c>
      <c r="I1364" s="19" t="str">
        <f>IF(RIGHT(G1364,1)="M","M","Non-M")</f>
        <v>Non-M</v>
      </c>
      <c r="J1364" s="81"/>
      <c r="K1364" s="79">
        <v>71817</v>
      </c>
      <c r="L1364" s="67">
        <f>IF(COUNTIFS($E$3:E2977,E1364)=1, K1364, 0)</f>
        <v>0</v>
      </c>
    </row>
    <row r="1365" spans="1:12" ht="15" customHeight="1">
      <c r="A1365" s="18" t="s">
        <v>1642</v>
      </c>
      <c r="B1365" s="19" t="s">
        <v>32</v>
      </c>
      <c r="C1365" s="19" t="s">
        <v>260</v>
      </c>
      <c r="D1365" s="79" t="s">
        <v>1271</v>
      </c>
      <c r="E1365" s="19" t="s">
        <v>1625</v>
      </c>
      <c r="F1365" s="21" t="e" vm="24">
        <v>#VALUE!</v>
      </c>
      <c r="G1365" s="19" t="s">
        <v>1569</v>
      </c>
      <c r="H1365" s="19" t="str">
        <f>IF(RIGHT(G1365,1)="M", LEFT(G1365,LEN(G1365)-1), G1365)</f>
        <v>JS105</v>
      </c>
      <c r="I1365" s="19" t="str">
        <f>IF(RIGHT(G1365,1)="M","M","Non-M")</f>
        <v>Non-M</v>
      </c>
      <c r="J1365" s="81"/>
      <c r="K1365" s="79">
        <v>71817</v>
      </c>
      <c r="L1365" s="67">
        <f>IF(COUNTIFS($E$3:E2977,E1365)=1, K1365, 0)</f>
        <v>0</v>
      </c>
    </row>
    <row r="1366" spans="1:12" ht="15" customHeight="1">
      <c r="A1366" s="18" t="s">
        <v>1643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>
        <v>29562</v>
      </c>
      <c r="L1366" s="67">
        <f>IF(COUNTIFS($E$3:E2977,E1366)=1, K1366, 0)</f>
        <v>0</v>
      </c>
    </row>
    <row r="1367" spans="1:12" ht="15" customHeight="1">
      <c r="A1367" s="18" t="s">
        <v>1645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80" t="e" vm="7">
        <v>#VALUE!</v>
      </c>
      <c r="G1367" s="19" t="s">
        <v>76</v>
      </c>
      <c r="H1367" s="19" t="str">
        <f t="shared" ref="H1367:H1373" si="111">IF(RIGHT(G1367,1)="M", LEFT(G1367,LEN(G1367)-1), G1367)</f>
        <v>DC101</v>
      </c>
      <c r="I1367" s="19" t="str">
        <f t="shared" ref="I1367:I1373" si="112">IF(RIGHT(G1367,1)="M","M","Non-M")</f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1646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23">
        <v>#VALUE!</v>
      </c>
      <c r="G1368" s="19" t="s">
        <v>109</v>
      </c>
      <c r="H1368" s="19" t="str">
        <f t="shared" si="111"/>
        <v>DC202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1647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39">
        <v>#VALUE!</v>
      </c>
      <c r="G1369" s="19" t="s">
        <v>111</v>
      </c>
      <c r="H1369" s="19" t="str">
        <f t="shared" si="111"/>
        <v>DC300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1648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40">
        <v>#VALUE!</v>
      </c>
      <c r="G1370" s="19" t="s">
        <v>191</v>
      </c>
      <c r="H1370" s="19" t="str">
        <f t="shared" si="111"/>
        <v>DC400</v>
      </c>
      <c r="I1370" s="19" t="str">
        <f t="shared" si="112"/>
        <v>Non-M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1649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21">
        <v>#VALUE!</v>
      </c>
      <c r="G1371" s="19" t="s">
        <v>247</v>
      </c>
      <c r="H1371" s="19" t="str">
        <f t="shared" si="111"/>
        <v>PK301</v>
      </c>
      <c r="I1371" s="19" t="str">
        <f t="shared" si="112"/>
        <v>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1650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2">
        <v>#VALUE!</v>
      </c>
      <c r="G1372" s="19" t="s">
        <v>1607</v>
      </c>
      <c r="H1372" s="19" t="str">
        <f t="shared" si="111"/>
        <v>PB214</v>
      </c>
      <c r="I1372" s="19" t="str">
        <f t="shared" si="112"/>
        <v>Non-M</v>
      </c>
      <c r="J1372" s="81"/>
      <c r="K1372" s="79">
        <v>29562</v>
      </c>
      <c r="L1372" s="64">
        <f>IF(COUNTIFS($E$3:E1372,E1372)=1, K1372, 0)</f>
        <v>0</v>
      </c>
    </row>
    <row r="1373" spans="1:12" ht="15" customHeight="1">
      <c r="A1373" s="18" t="s">
        <v>1651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6">
        <v>#VALUE!</v>
      </c>
      <c r="G1373" s="19" t="s">
        <v>147</v>
      </c>
      <c r="H1373" s="19" t="str">
        <f t="shared" si="111"/>
        <v>HM420</v>
      </c>
      <c r="I1373" s="19" t="str">
        <f t="shared" si="112"/>
        <v>M</v>
      </c>
      <c r="J1373" s="81" t="s">
        <v>1652</v>
      </c>
      <c r="K1373" s="79">
        <v>29562</v>
      </c>
      <c r="L1373" s="67">
        <f>IF(COUNTIFS($E$3:E2977,E1373)=1, K1373, 0)</f>
        <v>0</v>
      </c>
    </row>
    <row r="1374" spans="1:12" ht="15" customHeight="1">
      <c r="A1374" s="18" t="s">
        <v>1653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57">
        <v>#VALUE!</v>
      </c>
      <c r="G1374" s="19" t="s">
        <v>1654</v>
      </c>
      <c r="H1374" s="19" t="str">
        <f t="shared" ref="H1374:H1410" si="113">IF(RIGHT(G1374,1)="M", LEFT(G1374,LEN(G1374)-1), G1374)</f>
        <v>JS103</v>
      </c>
      <c r="I1374" s="19" t="str">
        <f t="shared" ref="I1374:I1410" si="114">IF(RIGHT(G1374,1)="M","M","Non-M")</f>
        <v>Non-M</v>
      </c>
      <c r="J1374" s="81"/>
      <c r="K1374" s="79">
        <v>29562</v>
      </c>
      <c r="L1374" s="67">
        <f>IF(COUNTIFS($E$3:E2977,E1374)=1, K1374, 0)</f>
        <v>0</v>
      </c>
    </row>
    <row r="1375" spans="1:12" ht="15" customHeight="1">
      <c r="A1375" s="18" t="s">
        <v>1655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4">
        <v>#VALUE!</v>
      </c>
      <c r="G1375" s="19" t="s">
        <v>1569</v>
      </c>
      <c r="H1375" s="19" t="str">
        <f t="shared" si="113"/>
        <v>JS105</v>
      </c>
      <c r="I1375" s="19" t="str">
        <f t="shared" si="114"/>
        <v>Non-M</v>
      </c>
      <c r="J1375" s="81"/>
      <c r="K1375" s="79">
        <v>29562</v>
      </c>
      <c r="L1375" s="67">
        <f>IF(COUNTIFS($E$3:E2977,E1375)=1, K1375, 0)</f>
        <v>0</v>
      </c>
    </row>
    <row r="1376" spans="1:12" ht="15" customHeight="1">
      <c r="A1376" s="18" t="s">
        <v>1656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25">
        <v>#VALUE!</v>
      </c>
      <c r="G1376" s="19" t="s">
        <v>135</v>
      </c>
      <c r="H1376" s="19" t="str">
        <f t="shared" si="113"/>
        <v>JS124</v>
      </c>
      <c r="I1376" s="19" t="str">
        <f t="shared" si="114"/>
        <v>Non-M</v>
      </c>
      <c r="J1376" s="81"/>
      <c r="K1376" s="79">
        <v>29562</v>
      </c>
      <c r="L1376" s="64">
        <f>IF(COUNTIFS($E$3:E1376,E1376)=1, K1376, 0)</f>
        <v>0</v>
      </c>
    </row>
    <row r="1377" spans="1:12" ht="15" customHeight="1">
      <c r="A1377" s="18" t="s">
        <v>1657</v>
      </c>
      <c r="B1377" s="19" t="s">
        <v>13</v>
      </c>
      <c r="C1377" s="19" t="s">
        <v>260</v>
      </c>
      <c r="D1377" s="79" t="s">
        <v>1271</v>
      </c>
      <c r="E1377" s="19" t="s">
        <v>1644</v>
      </c>
      <c r="F1377" s="21" t="e" vm="43">
        <v>#VALUE!</v>
      </c>
      <c r="G1377" s="19" t="s">
        <v>1582</v>
      </c>
      <c r="H1377" s="19" t="str">
        <f t="shared" si="113"/>
        <v>JS400</v>
      </c>
      <c r="I1377" s="19" t="str">
        <f t="shared" si="114"/>
        <v>Non-M</v>
      </c>
      <c r="J1377" s="81"/>
      <c r="K1377" s="79">
        <v>29562</v>
      </c>
      <c r="L1377" s="67">
        <f>IF(COUNTIFS($E$3:E2977,E1377)=1, K1377, 0)</f>
        <v>0</v>
      </c>
    </row>
    <row r="1378" spans="1:12" ht="15" customHeight="1">
      <c r="A1378" s="18" t="s">
        <v>1658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1659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80" t="e" vm="7">
        <v>#VALUE!</v>
      </c>
      <c r="G1379" s="19" t="s">
        <v>76</v>
      </c>
      <c r="H1379" s="19" t="str">
        <f t="shared" ref="H1379:H1389" si="115">IF(RIGHT(G1379,1)="M", LEFT(G1379,LEN(G1379)-1), G1379)</f>
        <v>DC101</v>
      </c>
      <c r="I1379" s="19" t="str">
        <f t="shared" ref="I1379:I1389" si="116">IF(RIGHT(G1379,1)="M","M","Non-M")</f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1660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23">
        <v>#VALUE!</v>
      </c>
      <c r="G1380" s="19" t="s">
        <v>109</v>
      </c>
      <c r="H1380" s="19" t="str">
        <f t="shared" si="115"/>
        <v>DC202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1661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39">
        <v>#VALUE!</v>
      </c>
      <c r="G1381" s="19" t="s">
        <v>111</v>
      </c>
      <c r="H1381" s="19" t="str">
        <f t="shared" si="115"/>
        <v>DC300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1662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40">
        <v>#VALUE!</v>
      </c>
      <c r="G1382" s="19" t="s">
        <v>191</v>
      </c>
      <c r="H1382" s="19" t="str">
        <f t="shared" si="115"/>
        <v>DC400</v>
      </c>
      <c r="I1382" s="19" t="str">
        <f t="shared" si="116"/>
        <v>Non-M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1663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21">
        <v>#VALUE!</v>
      </c>
      <c r="G1383" s="19" t="s">
        <v>247</v>
      </c>
      <c r="H1383" s="19" t="str">
        <f t="shared" si="115"/>
        <v>PK301</v>
      </c>
      <c r="I1383" s="19" t="str">
        <f t="shared" si="116"/>
        <v>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1664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2">
        <v>#VALUE!</v>
      </c>
      <c r="G1384" s="19" t="s">
        <v>1607</v>
      </c>
      <c r="H1384" s="19" t="str">
        <f t="shared" si="115"/>
        <v>PB214</v>
      </c>
      <c r="I1384" s="19" t="str">
        <f t="shared" si="116"/>
        <v>Non-M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1665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6">
        <v>#VALUE!</v>
      </c>
      <c r="G1385" s="19" t="s">
        <v>147</v>
      </c>
      <c r="H1385" s="19" t="str">
        <f t="shared" si="115"/>
        <v>HM420</v>
      </c>
      <c r="I1385" s="19" t="str">
        <f t="shared" si="116"/>
        <v>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1666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57">
        <v>#VALUE!</v>
      </c>
      <c r="G1386" s="19" t="s">
        <v>1654</v>
      </c>
      <c r="H1386" s="19" t="str">
        <f t="shared" si="115"/>
        <v>JS103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1667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4">
        <v>#VALUE!</v>
      </c>
      <c r="G1387" s="19" t="s">
        <v>1569</v>
      </c>
      <c r="H1387" s="19" t="str">
        <f t="shared" si="115"/>
        <v>JS105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1668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25">
        <v>#VALUE!</v>
      </c>
      <c r="G1388" s="19" t="s">
        <v>135</v>
      </c>
      <c r="H1388" s="19" t="str">
        <f t="shared" si="115"/>
        <v>JS124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1669</v>
      </c>
      <c r="B1389" s="19" t="s">
        <v>32</v>
      </c>
      <c r="C1389" s="19" t="s">
        <v>260</v>
      </c>
      <c r="D1389" s="79" t="s">
        <v>1271</v>
      </c>
      <c r="E1389" s="19" t="s">
        <v>1644</v>
      </c>
      <c r="F1389" s="21" t="e" vm="43">
        <v>#VALUE!</v>
      </c>
      <c r="G1389" s="19" t="s">
        <v>1582</v>
      </c>
      <c r="H1389" s="19" t="str">
        <f t="shared" si="115"/>
        <v>JS400</v>
      </c>
      <c r="I1389" s="19" t="str">
        <f t="shared" si="116"/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1670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8">
        <v>#VALUE!</v>
      </c>
      <c r="G1390" s="19" t="s">
        <v>1674</v>
      </c>
      <c r="H1390" s="19" t="str">
        <f t="shared" si="113"/>
        <v>DC104</v>
      </c>
      <c r="I1390" s="19" t="str">
        <f t="shared" si="114"/>
        <v>M</v>
      </c>
      <c r="J1390" s="81"/>
      <c r="K1390" s="79" t="s">
        <v>445</v>
      </c>
      <c r="L1390" s="67">
        <f>IF(COUNTIFS($E$3:E2977,E1390)=1, K1390, 0)</f>
        <v>0</v>
      </c>
    </row>
    <row r="1391" spans="1:12" ht="15" customHeight="1">
      <c r="A1391" s="18" t="s">
        <v>1675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6">
        <v>#VALUE!</v>
      </c>
      <c r="G1391" s="19" t="s">
        <v>147</v>
      </c>
      <c r="H1391" s="19" t="str">
        <f t="shared" si="113"/>
        <v>HM420</v>
      </c>
      <c r="I1391" s="19" t="str">
        <f t="shared" si="114"/>
        <v>M</v>
      </c>
      <c r="J1391" s="81" t="s">
        <v>1652</v>
      </c>
      <c r="K1391" s="79" t="s">
        <v>445</v>
      </c>
      <c r="L1391" s="67">
        <f>IF(COUNTIFS($E$3:E2977,E1391)=1, K1391, 0)</f>
        <v>0</v>
      </c>
    </row>
    <row r="1392" spans="1:12" ht="15" customHeight="1">
      <c r="A1392" s="18" t="s">
        <v>1676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59">
        <v>#VALUE!</v>
      </c>
      <c r="G1392" s="38" t="s">
        <v>284</v>
      </c>
      <c r="H1392" s="19" t="str">
        <f t="shared" si="113"/>
        <v>CL413</v>
      </c>
      <c r="I1392" s="19" t="str">
        <f t="shared" si="114"/>
        <v>Non-M</v>
      </c>
      <c r="J1392" s="81"/>
      <c r="K1392" s="79" t="s">
        <v>445</v>
      </c>
      <c r="L1392" s="67">
        <f>IF(COUNTIFS($E$3:E2977,E1392)=1, K1392, 0)</f>
        <v>0</v>
      </c>
    </row>
    <row r="1393" spans="1:12" ht="15" customHeight="1">
      <c r="A1393" s="18" t="s">
        <v>1677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30">
        <v>#VALUE!</v>
      </c>
      <c r="G1393" s="19" t="s">
        <v>199</v>
      </c>
      <c r="H1393" s="19" t="str">
        <f t="shared" si="113"/>
        <v>ZP106</v>
      </c>
      <c r="I1393" s="19" t="str">
        <f t="shared" si="114"/>
        <v>M</v>
      </c>
      <c r="J1393" s="85" t="s">
        <v>1678</v>
      </c>
      <c r="K1393" s="79" t="s">
        <v>445</v>
      </c>
      <c r="L1393" s="67">
        <f>IF(COUNTIFS($E$3:E2977,E1393)=1, K1393, 0)</f>
        <v>0</v>
      </c>
    </row>
    <row r="1394" spans="1:12" ht="15" customHeight="1">
      <c r="A1394" s="18" t="s">
        <v>1679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0">
        <v>#VALUE!</v>
      </c>
      <c r="G1394" s="19" t="s">
        <v>1680</v>
      </c>
      <c r="H1394" s="19" t="str">
        <f t="shared" si="113"/>
        <v>PK210</v>
      </c>
      <c r="I1394" s="19" t="str">
        <f t="shared" si="114"/>
        <v>Non-M</v>
      </c>
      <c r="J1394" s="81"/>
      <c r="K1394" s="79" t="s">
        <v>445</v>
      </c>
      <c r="L1394" s="67">
        <f>IF(COUNTIFS($E$3:E2977,E1394)=1, K1394, 0)</f>
        <v>0</v>
      </c>
    </row>
    <row r="1395" spans="1:12" ht="15" customHeight="1">
      <c r="A1395" s="18" t="s">
        <v>1681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61">
        <v>#VALUE!</v>
      </c>
      <c r="G1395" s="19" t="s">
        <v>282</v>
      </c>
      <c r="H1395" s="19" t="str">
        <f t="shared" si="113"/>
        <v>PB201</v>
      </c>
      <c r="I1395" s="19" t="str">
        <f t="shared" si="114"/>
        <v>Non-M</v>
      </c>
      <c r="J1395" s="81"/>
      <c r="K1395" s="79" t="s">
        <v>445</v>
      </c>
      <c r="L1395" s="67">
        <f>IF(COUNTIFS($E$3:E2977,E1395)=1, K1395, 0)</f>
        <v>0</v>
      </c>
    </row>
    <row r="1396" spans="1:12" ht="15" customHeight="1">
      <c r="A1396" s="18" t="s">
        <v>1682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4">
        <v>#VALUE!</v>
      </c>
      <c r="G1396" s="19" t="s">
        <v>1569</v>
      </c>
      <c r="H1396" s="19" t="str">
        <f t="shared" ref="H1396:H1409" si="117">IF(RIGHT(G1396,1)="M", LEFT(G1396,LEN(G1396)-1), G1396)</f>
        <v>JS105</v>
      </c>
      <c r="I1396" s="19" t="str">
        <f t="shared" ref="I1396:I1409" si="118">IF(RIGHT(G1396,1)="M","M","Non-M")</f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1683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25">
        <v>#VALUE!</v>
      </c>
      <c r="G1397" s="19" t="s">
        <v>135</v>
      </c>
      <c r="H1397" s="19" t="str">
        <f t="shared" si="117"/>
        <v>JS124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1684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2">
        <v>#VALUE!</v>
      </c>
      <c r="G1398" s="19" t="s">
        <v>625</v>
      </c>
      <c r="H1398" s="19" t="str">
        <f t="shared" si="117"/>
        <v>LP100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1685</v>
      </c>
      <c r="B1399" s="19" t="s">
        <v>54</v>
      </c>
      <c r="C1399" s="19" t="s">
        <v>1671</v>
      </c>
      <c r="D1399" s="79" t="s">
        <v>1672</v>
      </c>
      <c r="E1399" s="19" t="s">
        <v>1673</v>
      </c>
      <c r="F1399" s="21" t="e" vm="63">
        <v>#VALUE!</v>
      </c>
      <c r="G1399" s="19" t="s">
        <v>1686</v>
      </c>
      <c r="H1399" s="19" t="str">
        <f t="shared" si="117"/>
        <v>JS401</v>
      </c>
      <c r="I1399" s="19" t="str">
        <f t="shared" si="118"/>
        <v>Non-M</v>
      </c>
      <c r="J1399" s="81"/>
      <c r="K1399" s="79" t="s">
        <v>445</v>
      </c>
      <c r="L1399" s="64">
        <f>IF(COUNTIFS($E$3:E1399,E1399)=1, K1399, 0)</f>
        <v>0</v>
      </c>
    </row>
    <row r="1400" spans="1:12" ht="15" customHeight="1">
      <c r="A1400" s="18" t="s">
        <v>1687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8">
        <v>#VALUE!</v>
      </c>
      <c r="G1400" s="19" t="s">
        <v>1674</v>
      </c>
      <c r="H1400" s="19" t="str">
        <f t="shared" si="117"/>
        <v>DC104</v>
      </c>
      <c r="I1400" s="19" t="str">
        <f t="shared" si="118"/>
        <v>M</v>
      </c>
      <c r="J1400" s="81"/>
      <c r="K1400" s="48" t="s">
        <v>445</v>
      </c>
      <c r="L1400" s="64"/>
    </row>
    <row r="1401" spans="1:12" ht="15" customHeight="1">
      <c r="A1401" s="18" t="s">
        <v>1689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6">
        <v>#VALUE!</v>
      </c>
      <c r="G1401" s="19" t="s">
        <v>147</v>
      </c>
      <c r="H1401" s="19" t="str">
        <f t="shared" si="117"/>
        <v>HM420</v>
      </c>
      <c r="I1401" s="19" t="str">
        <f t="shared" si="118"/>
        <v>M</v>
      </c>
      <c r="J1401" s="81" t="s">
        <v>1652</v>
      </c>
      <c r="K1401" s="48" t="s">
        <v>445</v>
      </c>
      <c r="L1401" s="64"/>
    </row>
    <row r="1402" spans="1:12" ht="15" customHeight="1">
      <c r="A1402" s="18" t="s">
        <v>1690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59">
        <v>#VALUE!</v>
      </c>
      <c r="G1402" s="38" t="s">
        <v>284</v>
      </c>
      <c r="H1402" s="19" t="str">
        <f t="shared" si="117"/>
        <v>CL413</v>
      </c>
      <c r="I1402" s="19" t="str">
        <f t="shared" si="118"/>
        <v>Non-M</v>
      </c>
      <c r="J1402" s="81"/>
      <c r="K1402" s="48" t="s">
        <v>445</v>
      </c>
      <c r="L1402" s="64"/>
    </row>
    <row r="1403" spans="1:12" ht="15" customHeight="1">
      <c r="A1403" s="18" t="s">
        <v>1691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30">
        <v>#VALUE!</v>
      </c>
      <c r="G1403" s="19" t="s">
        <v>199</v>
      </c>
      <c r="H1403" s="19" t="str">
        <f t="shared" si="117"/>
        <v>ZP106</v>
      </c>
      <c r="I1403" s="19" t="str">
        <f t="shared" si="118"/>
        <v>M</v>
      </c>
      <c r="J1403" s="85" t="s">
        <v>1678</v>
      </c>
      <c r="K1403" s="48" t="s">
        <v>445</v>
      </c>
      <c r="L1403" s="64"/>
    </row>
    <row r="1404" spans="1:12" ht="15" customHeight="1">
      <c r="A1404" s="18" t="s">
        <v>1692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0">
        <v>#VALUE!</v>
      </c>
      <c r="G1404" s="19" t="s">
        <v>1680</v>
      </c>
      <c r="H1404" s="19" t="str">
        <f t="shared" si="117"/>
        <v>PK210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1693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61">
        <v>#VALUE!</v>
      </c>
      <c r="G1405" s="19" t="s">
        <v>282</v>
      </c>
      <c r="H1405" s="19" t="str">
        <f t="shared" si="117"/>
        <v>PB201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1694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4">
        <v>#VALUE!</v>
      </c>
      <c r="G1406" s="19" t="s">
        <v>1569</v>
      </c>
      <c r="H1406" s="19" t="str">
        <f t="shared" si="117"/>
        <v>JS105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1695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25">
        <v>#VALUE!</v>
      </c>
      <c r="G1407" s="19" t="s">
        <v>135</v>
      </c>
      <c r="H1407" s="19" t="str">
        <f t="shared" si="117"/>
        <v>JS124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1696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2">
        <v>#VALUE!</v>
      </c>
      <c r="G1408" s="19" t="s">
        <v>625</v>
      </c>
      <c r="H1408" s="19" t="str">
        <f t="shared" si="117"/>
        <v>LP100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1697</v>
      </c>
      <c r="B1409" s="19" t="s">
        <v>54</v>
      </c>
      <c r="C1409" s="19" t="s">
        <v>1671</v>
      </c>
      <c r="D1409" s="79" t="s">
        <v>1672</v>
      </c>
      <c r="E1409" s="19" t="s">
        <v>1688</v>
      </c>
      <c r="F1409" s="21" t="e" vm="63">
        <v>#VALUE!</v>
      </c>
      <c r="G1409" s="19" t="s">
        <v>1686</v>
      </c>
      <c r="H1409" s="19" t="str">
        <f t="shared" si="117"/>
        <v>JS401</v>
      </c>
      <c r="I1409" s="19" t="str">
        <f t="shared" si="118"/>
        <v>Non-M</v>
      </c>
      <c r="J1409" s="81"/>
      <c r="K1409" s="48" t="s">
        <v>445</v>
      </c>
      <c r="L1409" s="64"/>
    </row>
    <row r="1410" spans="1:12" ht="15" customHeight="1">
      <c r="A1410" s="18" t="s">
        <v>1698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21" t="e" vm="20">
        <v>#VALUE!</v>
      </c>
      <c r="G1410" s="19" t="s">
        <v>1472</v>
      </c>
      <c r="H1410" s="19" t="str">
        <f t="shared" si="113"/>
        <v>WB504</v>
      </c>
      <c r="I1410" s="19" t="str">
        <f t="shared" si="114"/>
        <v>Non-M</v>
      </c>
      <c r="J1410" s="81"/>
      <c r="K1410" s="79" t="s">
        <v>445</v>
      </c>
      <c r="L1410" s="47"/>
    </row>
    <row r="1411" spans="1:12" ht="15" customHeight="1">
      <c r="A1411" s="18" t="s">
        <v>1700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80" t="e" vm="7">
        <v>#VALUE!</v>
      </c>
      <c r="G1411" s="19" t="s">
        <v>76</v>
      </c>
      <c r="H1411" s="19" t="str">
        <f t="shared" ref="H1411:H1417" si="119">IF(RIGHT(G1411,1)="M", LEFT(G1411,LEN(G1411)-1), G1411)</f>
        <v>DC101</v>
      </c>
      <c r="I1411" s="19" t="str">
        <f t="shared" ref="I1411:I1417" si="120">IF(RIGHT(G1411,1)="M","M","Non-M")</f>
        <v>Non-M</v>
      </c>
      <c r="J1411" s="81"/>
      <c r="K1411" s="79" t="s">
        <v>445</v>
      </c>
    </row>
    <row r="1412" spans="1:12" ht="15" customHeight="1">
      <c r="A1412" s="18" t="s">
        <v>1701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39">
        <v>#VALUE!</v>
      </c>
      <c r="G1412" s="19" t="s">
        <v>111</v>
      </c>
      <c r="H1412" s="19" t="str">
        <f t="shared" si="119"/>
        <v>DC300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1702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40">
        <v>#VALUE!</v>
      </c>
      <c r="G1413" s="19" t="s">
        <v>191</v>
      </c>
      <c r="H1413" s="19" t="str">
        <f t="shared" si="119"/>
        <v>DC400</v>
      </c>
      <c r="I1413" s="19" t="str">
        <f t="shared" si="120"/>
        <v>Non-M</v>
      </c>
      <c r="J1413" s="81"/>
      <c r="K1413" s="79" t="s">
        <v>445</v>
      </c>
    </row>
    <row r="1414" spans="1:12" ht="15" customHeight="1">
      <c r="A1414" s="18" t="s">
        <v>1703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 t="e" vm="51">
        <v>#VALUE!</v>
      </c>
      <c r="G1414" s="19" t="s">
        <v>723</v>
      </c>
      <c r="H1414" s="19" t="str">
        <f>IF(RIGHT(G1414,1)="M", LEFT(G1414,LEN(G1414)-1), G1414)</f>
        <v>PK200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1704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150</v>
      </c>
      <c r="H1415" s="19" t="str">
        <f>IF(RIGHT(G1415,1)="M", LEFT(G1415,LEN(G1415)-1), G1415)</f>
        <v>DC200</v>
      </c>
      <c r="I1415" s="19" t="str">
        <f>IF(RIGHT(G1415,1)="M","M","Non-M")</f>
        <v>Non-M</v>
      </c>
      <c r="J1415" s="81"/>
      <c r="K1415" s="79" t="s">
        <v>445</v>
      </c>
    </row>
    <row r="1416" spans="1:12" ht="15" customHeight="1">
      <c r="A1416" s="18" t="s">
        <v>1705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726</v>
      </c>
      <c r="H1416" s="19" t="str">
        <f>IF(RIGHT(G1416,1)="M", LEFT(G1416,LEN(G1416)-1), G1416)</f>
        <v>PK102</v>
      </c>
      <c r="I1416" s="19" t="str">
        <f>IF(RIGHT(G1416,1)="M","M","Non-M")</f>
        <v>M</v>
      </c>
      <c r="J1416" s="85"/>
      <c r="K1416" s="79" t="s">
        <v>445</v>
      </c>
    </row>
    <row r="1417" spans="1:12" ht="15" customHeight="1">
      <c r="A1417" s="18" t="s">
        <v>1706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21"/>
      <c r="G1417" s="19" t="s">
        <v>728</v>
      </c>
      <c r="H1417" s="19" t="str">
        <f t="shared" si="119"/>
        <v>PB105</v>
      </c>
      <c r="I1417" s="19" t="str">
        <f t="shared" si="120"/>
        <v>M</v>
      </c>
      <c r="J1417" s="81"/>
      <c r="K1417" s="79" t="s">
        <v>445</v>
      </c>
      <c r="L1417" s="47"/>
    </row>
    <row r="1418" spans="1:12" ht="15" customHeight="1">
      <c r="A1418" s="18" t="s">
        <v>1707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80" t="e" vm="15">
        <v>#VALUE!</v>
      </c>
      <c r="G1418" s="19" t="s">
        <v>194</v>
      </c>
      <c r="H1418" s="19" t="str">
        <f>IF(RIGHT(G1418,1)="M", LEFT(G1418,LEN(G1418)-1), G1418)</f>
        <v>PB204</v>
      </c>
      <c r="I1418" s="19" t="str">
        <f>IF(RIGHT(G1418,1)="M","M","Non-M")</f>
        <v>Non-M</v>
      </c>
      <c r="J1418" s="81"/>
      <c r="K1418" s="79" t="s">
        <v>445</v>
      </c>
    </row>
    <row r="1419" spans="1:12" ht="15" customHeight="1">
      <c r="A1419" s="18" t="s">
        <v>1708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86</v>
      </c>
      <c r="H1419" s="19" t="str">
        <f t="shared" ref="H1419:H1422" si="121">IF(RIGHT(G1419,1)="M", LEFT(G1419,LEN(G1419)-1), G1419)</f>
        <v>HM500</v>
      </c>
      <c r="I1419" s="19" t="str">
        <f t="shared" ref="I1419:I1422" si="122">IF(RIGHT(G1419,1)="M","M","Non-M")</f>
        <v>Non-M</v>
      </c>
      <c r="J1419" s="81"/>
      <c r="K1419" s="79" t="s">
        <v>445</v>
      </c>
    </row>
    <row r="1420" spans="1:12" ht="15" customHeight="1">
      <c r="A1420" s="18" t="s">
        <v>1709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/>
      <c r="G1420" s="19" t="s">
        <v>1226</v>
      </c>
      <c r="H1420" s="19" t="str">
        <f t="shared" si="121"/>
        <v>HM803</v>
      </c>
      <c r="I1420" s="19" t="str">
        <f t="shared" si="122"/>
        <v>Non-M</v>
      </c>
      <c r="J1420" s="81"/>
      <c r="K1420" s="79" t="s">
        <v>445</v>
      </c>
    </row>
    <row r="1421" spans="1:12" ht="15" customHeight="1">
      <c r="A1421" s="18" t="s">
        <v>1710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24">
        <v>#VALUE!</v>
      </c>
      <c r="G1421" s="19" t="s">
        <v>1569</v>
      </c>
      <c r="H1421" s="19" t="str">
        <f t="shared" si="121"/>
        <v>JS105</v>
      </c>
      <c r="I1421" s="19" t="str">
        <f t="shared" si="122"/>
        <v>Non-M</v>
      </c>
      <c r="J1421" s="81" t="s">
        <v>1515</v>
      </c>
      <c r="K1421" s="79" t="s">
        <v>445</v>
      </c>
    </row>
    <row r="1422" spans="1:12" ht="15" customHeight="1">
      <c r="A1422" s="18" t="s">
        <v>1711</v>
      </c>
      <c r="B1422" s="19" t="s">
        <v>54</v>
      </c>
      <c r="C1422" s="19" t="s">
        <v>1055</v>
      </c>
      <c r="D1422" s="79" t="s">
        <v>1672</v>
      </c>
      <c r="E1422" s="19" t="s">
        <v>1699</v>
      </c>
      <c r="F1422" s="21" t="e" vm="57">
        <v>#VALUE!</v>
      </c>
      <c r="G1422" s="19" t="s">
        <v>1654</v>
      </c>
      <c r="H1422" s="19" t="str">
        <f t="shared" si="121"/>
        <v>JS103</v>
      </c>
      <c r="I1422" s="19" t="str">
        <f t="shared" si="122"/>
        <v>Non-M</v>
      </c>
      <c r="J1422" s="81" t="s">
        <v>1515</v>
      </c>
      <c r="K1422" s="79" t="s">
        <v>445</v>
      </c>
      <c r="L1422" s="47"/>
    </row>
    <row r="1423" spans="1:12" ht="15" customHeight="1">
      <c r="A1423" s="18" t="s">
        <v>1712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1714</v>
      </c>
      <c r="H1423" s="19" t="str">
        <f>IF(RIGHT(G1423,1)="M", LEFT(G1423,LEN(G1423)-1), G1423)</f>
        <v>LP101</v>
      </c>
      <c r="I1423" s="19" t="str">
        <f>IF(RIGHT(G1423,1)="M","M","Non-M")</f>
        <v>Non-M</v>
      </c>
      <c r="J1423" s="81"/>
      <c r="K1423" s="79">
        <v>1055</v>
      </c>
      <c r="L1423" s="67"/>
    </row>
    <row r="1424" spans="1:12" ht="15" customHeight="1">
      <c r="A1424" s="18" t="s">
        <v>1715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1716</v>
      </c>
      <c r="H1424" s="19" t="str">
        <f t="shared" ref="H1424:H1427" si="123">IF(RIGHT(G1424,1)="M", LEFT(G1424,LEN(G1424)-1), G1424)</f>
        <v>PK601</v>
      </c>
      <c r="I1424" s="19" t="str">
        <f t="shared" ref="I1424:I1427" si="124">IF(RIGHT(G1424,1)="M","M","Non-M")</f>
        <v>M</v>
      </c>
      <c r="J1424" s="81" t="s">
        <v>1717</v>
      </c>
      <c r="K1424" s="79">
        <v>1055</v>
      </c>
      <c r="L1424" s="64"/>
    </row>
    <row r="1425" spans="1:12" ht="15" customHeight="1">
      <c r="A1425" s="18" t="s">
        <v>1718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1719</v>
      </c>
      <c r="H1425" s="19" t="str">
        <f t="shared" si="123"/>
        <v>HM208</v>
      </c>
      <c r="I1425" s="19" t="str">
        <f t="shared" si="124"/>
        <v>M</v>
      </c>
      <c r="J1425" s="81" t="s">
        <v>1720</v>
      </c>
      <c r="K1425" s="79">
        <v>1055</v>
      </c>
      <c r="L1425" s="64"/>
    </row>
    <row r="1426" spans="1:12" ht="15" customHeight="1">
      <c r="A1426" s="18" t="s">
        <v>1721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1722</v>
      </c>
      <c r="H1426" s="19" t="str">
        <f t="shared" si="123"/>
        <v>LP104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1723</v>
      </c>
      <c r="B1427" s="19" t="s">
        <v>54</v>
      </c>
      <c r="C1427" s="19" t="s">
        <v>1055</v>
      </c>
      <c r="D1427" s="79" t="s">
        <v>1672</v>
      </c>
      <c r="E1427" s="19" t="s">
        <v>1713</v>
      </c>
      <c r="F1427" s="21"/>
      <c r="G1427" s="19" t="s">
        <v>1724</v>
      </c>
      <c r="H1427" s="19" t="str">
        <f t="shared" si="123"/>
        <v>ZP108</v>
      </c>
      <c r="I1427" s="19" t="str">
        <f t="shared" si="124"/>
        <v>M</v>
      </c>
      <c r="J1427" s="81"/>
      <c r="K1427" s="79">
        <v>1055</v>
      </c>
      <c r="L1427" s="64"/>
    </row>
    <row r="1428" spans="1:12" ht="15" customHeight="1">
      <c r="A1428" s="18" t="s">
        <v>1725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/>
      <c r="G1428" s="19" t="s">
        <v>1200</v>
      </c>
      <c r="H1428" s="19" t="str">
        <f>IF(RIGHT(G1428,1)="M", LEFT(G1428,LEN(G1428)-1), G1428)</f>
        <v>NK107</v>
      </c>
      <c r="I1428" s="19" t="str">
        <f>IF(RIGHT(G1428,1)="M","M","Non-M")</f>
        <v>M</v>
      </c>
      <c r="J1428" s="81"/>
      <c r="K1428" s="79" t="s">
        <v>445</v>
      </c>
      <c r="L1428" s="67">
        <f>IF(COUNTIFS($E$3:E2977,E1428)=1, K1428, 0)</f>
        <v>0</v>
      </c>
    </row>
    <row r="1429" spans="1:12" ht="15" customHeight="1">
      <c r="A1429" s="18" t="s">
        <v>1728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 t="e" vm="24">
        <v>#VALUE!</v>
      </c>
      <c r="G1429" s="19" t="s">
        <v>1729</v>
      </c>
      <c r="H1429" s="19" t="str">
        <f t="shared" ref="H1429:H1433" si="125">IF(RIGHT(G1429,1)="M", LEFT(G1429,LEN(G1429)-1), G1429)</f>
        <v xml:space="preserve">JS105M </v>
      </c>
      <c r="I1429" s="19" t="str">
        <f t="shared" ref="I1429:I1433" si="126">IF(RIGHT(G1429,1)="M","M","Non-M")</f>
        <v>Non-M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1730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1731</v>
      </c>
      <c r="H1430" s="19" t="str">
        <f t="shared" si="125"/>
        <v>JS108</v>
      </c>
      <c r="I1430" s="19" t="str">
        <f t="shared" si="126"/>
        <v>M</v>
      </c>
      <c r="J1430" s="81" t="s">
        <v>1515</v>
      </c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1732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24</v>
      </c>
      <c r="H1431" s="19" t="str">
        <f t="shared" si="125"/>
        <v>PK207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1733</v>
      </c>
      <c r="B1432" s="19" t="s">
        <v>54</v>
      </c>
      <c r="C1432" s="19" t="s">
        <v>1055</v>
      </c>
      <c r="D1432" s="79" t="s">
        <v>1726</v>
      </c>
      <c r="E1432" s="19" t="s">
        <v>1727</v>
      </c>
      <c r="F1432" s="21"/>
      <c r="G1432" s="19" t="s">
        <v>1734</v>
      </c>
      <c r="H1432" s="19" t="str">
        <f t="shared" si="125"/>
        <v>PB202</v>
      </c>
      <c r="I1432" s="19" t="str">
        <f t="shared" si="126"/>
        <v>Non-M</v>
      </c>
      <c r="J1432" s="81"/>
      <c r="K1432" s="79" t="s">
        <v>445</v>
      </c>
      <c r="L1432" s="64">
        <f>IF(COUNTIFS($E$3:E1432,E1432)=1, K1432, 0)</f>
        <v>0</v>
      </c>
    </row>
    <row r="1433" spans="1:12" ht="15" customHeight="1">
      <c r="A1433" s="18" t="s">
        <v>1735</v>
      </c>
      <c r="B1433" s="69" t="s">
        <v>54</v>
      </c>
      <c r="C1433" s="69" t="s">
        <v>1055</v>
      </c>
      <c r="D1433" s="79" t="s">
        <v>1726</v>
      </c>
      <c r="E1433" s="69" t="s">
        <v>1727</v>
      </c>
      <c r="F1433" s="71"/>
      <c r="G1433" s="69" t="s">
        <v>196</v>
      </c>
      <c r="H1433" s="69" t="str">
        <f t="shared" si="125"/>
        <v>HM504</v>
      </c>
      <c r="I1433" s="69" t="str">
        <f t="shared" si="126"/>
        <v>Non-M</v>
      </c>
      <c r="J1433" s="83"/>
      <c r="K1433" s="82" t="s">
        <v>445</v>
      </c>
      <c r="L1433" s="86">
        <f>IF(COUNTIFS($E$3:E2977,E1433)=1, K1433, 0)</f>
        <v>0</v>
      </c>
    </row>
    <row r="1434" spans="1:12" ht="15" customHeight="1">
      <c r="A1434" s="18" t="s">
        <v>1736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21" t="e" vm="36">
        <v>#VALUE!</v>
      </c>
      <c r="G1434" s="19" t="s">
        <v>170</v>
      </c>
      <c r="H1434" s="19" t="str">
        <f>IF(RIGHT(G1434,1)="M", LEFT(G1434,LEN(G1434)-1), G1434)</f>
        <v>WB406</v>
      </c>
      <c r="I1434" s="19" t="str">
        <f>IF(RIGHT(G1434,1)="M","M","Non-M")</f>
        <v>M</v>
      </c>
      <c r="J1434" s="81"/>
      <c r="K1434" s="79" t="s">
        <v>445</v>
      </c>
      <c r="L1434" s="47">
        <f>IF(COUNTIFS($E$3:E2977,E1434)=1, K1434, 0)</f>
        <v>0</v>
      </c>
    </row>
    <row r="1435" spans="1:12" ht="15" customHeight="1">
      <c r="A1435" s="18" t="s">
        <v>1739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80" t="e" vm="7">
        <v>#VALUE!</v>
      </c>
      <c r="G1435" s="19" t="s">
        <v>76</v>
      </c>
      <c r="H1435" s="19" t="str">
        <f t="shared" ref="H1435:H1444" si="127">IF(RIGHT(G1435,1)="M", LEFT(G1435,LEN(G1435)-1), G1435)</f>
        <v>DC101</v>
      </c>
      <c r="I1435" s="19" t="str">
        <f t="shared" ref="I1435:I1444" si="128">IF(RIGHT(G1435,1)="M","M","Non-M")</f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1740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39">
        <v>#VALUE!</v>
      </c>
      <c r="G1436" s="19" t="s">
        <v>111</v>
      </c>
      <c r="H1436" s="19" t="str">
        <f t="shared" si="127"/>
        <v>DC300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1741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 t="e" vm="40">
        <v>#VALUE!</v>
      </c>
      <c r="G1437" s="19" t="s">
        <v>191</v>
      </c>
      <c r="H1437" s="19" t="str">
        <f t="shared" si="127"/>
        <v>DC400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1742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150</v>
      </c>
      <c r="H1438" s="19" t="str">
        <f t="shared" si="127"/>
        <v>DC200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1743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/>
      <c r="G1439" s="19" t="s">
        <v>114</v>
      </c>
      <c r="H1439" s="19" t="str">
        <f t="shared" si="127"/>
        <v>PK201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1744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 t="e" vm="52">
        <v>#VALUE!</v>
      </c>
      <c r="G1440" s="19" t="s">
        <v>1607</v>
      </c>
      <c r="H1440" s="19" t="str">
        <f t="shared" si="127"/>
        <v>PB214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1745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/>
      <c r="G1441" s="19" t="s">
        <v>1746</v>
      </c>
      <c r="H1441" s="19" t="str">
        <f t="shared" si="127"/>
        <v>HM506</v>
      </c>
      <c r="I1441" s="19" t="str">
        <f t="shared" si="128"/>
        <v>Non-M</v>
      </c>
      <c r="J1441" s="81"/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1747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4">
        <v>#VALUE!</v>
      </c>
      <c r="G1442" s="19" t="s">
        <v>1417</v>
      </c>
      <c r="H1442" s="19" t="str">
        <f t="shared" si="127"/>
        <v>JS105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1748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25">
        <v>#VALUE!</v>
      </c>
      <c r="G1443" s="19" t="s">
        <v>1749</v>
      </c>
      <c r="H1443" s="19" t="str">
        <f t="shared" si="127"/>
        <v>JS124</v>
      </c>
      <c r="I1443" s="19" t="str">
        <f t="shared" si="128"/>
        <v>M</v>
      </c>
      <c r="J1443" s="81" t="s">
        <v>1515</v>
      </c>
      <c r="K1443" s="79" t="s">
        <v>445</v>
      </c>
      <c r="L1443" s="42">
        <f>IF(COUNTIFS($E$3:E1443,E1443)=1, K1443, 0)</f>
        <v>0</v>
      </c>
    </row>
    <row r="1444" spans="1:12" ht="15" customHeight="1">
      <c r="A1444" s="18" t="s">
        <v>1750</v>
      </c>
      <c r="B1444" s="19" t="s">
        <v>54</v>
      </c>
      <c r="C1444" s="19" t="s">
        <v>1737</v>
      </c>
      <c r="D1444" s="79" t="s">
        <v>1586</v>
      </c>
      <c r="E1444" s="19" t="s">
        <v>1738</v>
      </c>
      <c r="F1444" s="21" t="e" vm="43">
        <v>#VALUE!</v>
      </c>
      <c r="G1444" s="19" t="s">
        <v>1582</v>
      </c>
      <c r="H1444" s="19" t="str">
        <f t="shared" si="127"/>
        <v>JS400</v>
      </c>
      <c r="I1444" s="19" t="str">
        <f t="shared" si="128"/>
        <v>Non-M</v>
      </c>
      <c r="J1444" s="81"/>
      <c r="K1444" s="79" t="s">
        <v>445</v>
      </c>
      <c r="L1444" s="47">
        <f>IF(COUNTIFS($E$3:E2977,E1444)=1, K1444, 0)</f>
        <v>0</v>
      </c>
    </row>
    <row r="1445" spans="1:12" ht="15" customHeight="1">
      <c r="A1445" s="18" t="s">
        <v>1751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21"/>
      <c r="G1445" s="19" t="s">
        <v>1754</v>
      </c>
      <c r="H1445" s="19" t="str">
        <f t="shared" ref="H1445:H1453" si="129">IF(RIGHT(G1445,1)="M", LEFT(G1445,LEN(G1445)-1), G1445)</f>
        <v>WB211</v>
      </c>
      <c r="I1445" s="19" t="str">
        <f t="shared" ref="I1445:I1453" si="130">IF(RIGHT(G1445,1)="M","M","Non-M")</f>
        <v>M</v>
      </c>
      <c r="J1445" s="81"/>
      <c r="K1445" s="79" t="s">
        <v>445</v>
      </c>
      <c r="L1445" s="47">
        <f>IF(COUNTIFS($E$3:E2977,E1445)=1, K1445, 0)</f>
        <v>0</v>
      </c>
    </row>
    <row r="1446" spans="1:12" ht="15" customHeight="1">
      <c r="A1446" s="18" t="s">
        <v>1755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80" t="e" vm="7">
        <v>#VALUE!</v>
      </c>
      <c r="G1446" s="19" t="s">
        <v>76</v>
      </c>
      <c r="H1446" s="19" t="str">
        <f t="shared" si="129"/>
        <v>DC101</v>
      </c>
      <c r="I1446" s="19" t="str">
        <f t="shared" si="130"/>
        <v>Non-M</v>
      </c>
      <c r="J1446" s="81"/>
      <c r="K1446" s="79" t="s">
        <v>445</v>
      </c>
      <c r="L1446" s="47">
        <f>IF(COUNTIFS($E$3:E2977,E1446)=1, K1446, 0)</f>
        <v>0</v>
      </c>
    </row>
    <row r="1447" spans="1:12" ht="15" customHeight="1">
      <c r="A1447" s="18" t="s">
        <v>1756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40">
        <v>#VALUE!</v>
      </c>
      <c r="G1447" s="19" t="s">
        <v>191</v>
      </c>
      <c r="H1447" s="19" t="str">
        <f t="shared" si="129"/>
        <v>DC400</v>
      </c>
      <c r="I1447" s="19" t="str">
        <f t="shared" si="130"/>
        <v>Non-M</v>
      </c>
      <c r="J1447" s="81"/>
      <c r="K1447" s="79" t="s">
        <v>445</v>
      </c>
      <c r="L1447" s="47">
        <f>IF(COUNTIFS($E$3:E2977,E1447)=1, K1447, 0)</f>
        <v>0</v>
      </c>
    </row>
    <row r="1448" spans="1:12" ht="15" customHeight="1">
      <c r="A1448" s="18" t="s">
        <v>1757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3">
        <v>#VALUE!</v>
      </c>
      <c r="G1448" s="19" t="s">
        <v>109</v>
      </c>
      <c r="H1448" s="19" t="str">
        <f t="shared" si="129"/>
        <v>DC202</v>
      </c>
      <c r="I1448" s="19" t="str">
        <f t="shared" si="130"/>
        <v>Non-M</v>
      </c>
      <c r="J1448" s="81"/>
      <c r="K1448" s="79" t="s">
        <v>445</v>
      </c>
      <c r="L1448" s="47">
        <f>IF(COUNTIFS($E$3:E2977,E1448)=1, K1448, 0)</f>
        <v>0</v>
      </c>
    </row>
    <row r="1449" spans="1:12" ht="15" customHeight="1">
      <c r="A1449" s="18" t="s">
        <v>1758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 t="e" vm="21">
        <v>#VALUE!</v>
      </c>
      <c r="G1449" s="19" t="s">
        <v>401</v>
      </c>
      <c r="H1449" s="19" t="str">
        <f t="shared" si="129"/>
        <v>PK301</v>
      </c>
      <c r="I1449" s="19" t="str">
        <f t="shared" si="130"/>
        <v>Non-M</v>
      </c>
      <c r="J1449" s="81"/>
      <c r="K1449" s="79" t="s">
        <v>445</v>
      </c>
      <c r="L1449" s="47">
        <f>IF(COUNTIFS($E$3:E2977,E1449)=1, K1449, 0)</f>
        <v>0</v>
      </c>
    </row>
    <row r="1450" spans="1:12" ht="15" customHeight="1">
      <c r="A1450" s="18" t="s">
        <v>1759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351</v>
      </c>
      <c r="H1450" s="19" t="str">
        <f t="shared" si="129"/>
        <v>PB301</v>
      </c>
      <c r="I1450" s="19" t="str">
        <f t="shared" si="130"/>
        <v>Non-M</v>
      </c>
      <c r="J1450" s="81"/>
      <c r="K1450" s="79" t="s">
        <v>445</v>
      </c>
      <c r="L1450" s="47">
        <f>IF(COUNTIFS($E$3:E2977,E1450)=1, K1450, 0)</f>
        <v>0</v>
      </c>
    </row>
    <row r="1451" spans="1:12" ht="15" customHeight="1">
      <c r="A1451" s="18" t="s">
        <v>1760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/>
      <c r="G1451" s="19" t="s">
        <v>1258</v>
      </c>
      <c r="H1451" s="19" t="str">
        <f t="shared" si="129"/>
        <v>VT301</v>
      </c>
      <c r="I1451" s="19" t="str">
        <f t="shared" si="130"/>
        <v>M</v>
      </c>
      <c r="J1451" s="81"/>
      <c r="K1451" s="79" t="s">
        <v>445</v>
      </c>
      <c r="L1451" s="47">
        <f>IF(COUNTIFS($E$3:E2977,E1451)=1, K1451, 0)</f>
        <v>0</v>
      </c>
    </row>
    <row r="1452" spans="1:12" ht="15" customHeight="1">
      <c r="A1452" s="18" t="s">
        <v>1761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54">
        <v>#VALUE!</v>
      </c>
      <c r="G1452" s="19" t="s">
        <v>1620</v>
      </c>
      <c r="H1452" s="19" t="str">
        <f t="shared" si="129"/>
        <v>HM404</v>
      </c>
      <c r="I1452" s="19" t="str">
        <f t="shared" si="130"/>
        <v>Non-M</v>
      </c>
      <c r="J1452" s="81"/>
      <c r="K1452" s="79" t="s">
        <v>445</v>
      </c>
      <c r="L1452" s="47">
        <f>IF(COUNTIFS($E$3:E2977,E1452)=1, K1452, 0)</f>
        <v>0</v>
      </c>
    </row>
    <row r="1453" spans="1:12" ht="15" customHeight="1">
      <c r="A1453" s="18" t="s">
        <v>1762</v>
      </c>
      <c r="B1453" s="19" t="s">
        <v>54</v>
      </c>
      <c r="C1453" s="19" t="s">
        <v>1752</v>
      </c>
      <c r="D1453" s="79" t="s">
        <v>1672</v>
      </c>
      <c r="E1453" s="19" t="s">
        <v>1753</v>
      </c>
      <c r="F1453" s="21" t="e" vm="24">
        <v>#VALUE!</v>
      </c>
      <c r="G1453" s="19" t="s">
        <v>1569</v>
      </c>
      <c r="H1453" s="19" t="str">
        <f t="shared" si="129"/>
        <v>JS105</v>
      </c>
      <c r="I1453" s="19" t="str">
        <f t="shared" si="130"/>
        <v>Non-M</v>
      </c>
      <c r="J1453" s="81"/>
      <c r="K1453" s="79" t="s">
        <v>445</v>
      </c>
      <c r="L1453" s="47">
        <f>IF(COUNTIFS($E$3:E2977,E1453)=1, K1453, 0)</f>
        <v>0</v>
      </c>
    </row>
    <row r="1454" spans="1:12" ht="15" customHeight="1">
      <c r="A1454" s="18" t="s">
        <v>1763</v>
      </c>
      <c r="B1454" s="19" t="s">
        <v>32</v>
      </c>
      <c r="C1454" s="19" t="s">
        <v>1055</v>
      </c>
      <c r="D1454" s="87" t="s">
        <v>1764</v>
      </c>
      <c r="E1454" s="19" t="s">
        <v>1765</v>
      </c>
      <c r="F1454" s="21"/>
      <c r="G1454" s="19" t="s">
        <v>800</v>
      </c>
      <c r="H1454" s="22" t="str">
        <f t="shared" ref="H1454:H1473" si="131">IF(RIGHT(G1454,1)="M", LEFT(G1454,LEN(G1454)-1), G1454)</f>
        <v>HD104</v>
      </c>
      <c r="I1454" s="22" t="str">
        <f t="shared" ref="I1454:I1473" si="132">IF(RIGHT(G1454,1)="M","M","Non-M")</f>
        <v>Non-M</v>
      </c>
      <c r="J1454" s="88"/>
      <c r="K1454" s="81">
        <v>23563</v>
      </c>
      <c r="L1454" s="47">
        <f>IF(COUNTIFS($E$3:E2977,E1454)=1, K1454, 0)</f>
        <v>0</v>
      </c>
    </row>
    <row r="1455" spans="1:12" ht="15" customHeight="1">
      <c r="A1455" s="18" t="s">
        <v>1766</v>
      </c>
      <c r="B1455" s="27" t="s">
        <v>32</v>
      </c>
      <c r="C1455" s="27" t="s">
        <v>1055</v>
      </c>
      <c r="D1455" s="89" t="s">
        <v>1764</v>
      </c>
      <c r="E1455" s="27" t="s">
        <v>1765</v>
      </c>
      <c r="F1455" s="90"/>
      <c r="G1455" s="81" t="s">
        <v>1686</v>
      </c>
      <c r="H1455" s="81" t="str">
        <f>IF(RIGHT(G1455,1)="M", LEFT(G1455,LEN(G1455)-1), G1455)</f>
        <v>JS401</v>
      </c>
      <c r="I1455" s="81" t="str">
        <f>IF(RIGHT(G1455,1)="M","M","Non-M")</f>
        <v>Non-M</v>
      </c>
      <c r="J1455" s="81"/>
      <c r="K1455" s="81">
        <v>23563</v>
      </c>
      <c r="L1455" s="42">
        <f>IF(COUNTIFS($E$3:E1455,E1455)=1, K1455, 0)</f>
        <v>0</v>
      </c>
    </row>
    <row r="1456" spans="1:12" ht="15" customHeight="1">
      <c r="A1456" s="18" t="s">
        <v>1767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1768</v>
      </c>
      <c r="H1456" s="81" t="str">
        <f t="shared" si="131"/>
        <v>JS402</v>
      </c>
      <c r="I1456" s="81" t="str">
        <f t="shared" si="132"/>
        <v>Non-M</v>
      </c>
      <c r="J1456" s="81"/>
      <c r="K1456" s="81">
        <v>23563</v>
      </c>
      <c r="L1456" s="47">
        <f>IF(COUNTIFS($E$3:E2977,E1456)=1, K1456, 0)</f>
        <v>0</v>
      </c>
    </row>
    <row r="1457" spans="1:12" ht="15" customHeight="1">
      <c r="A1457" s="18" t="s">
        <v>1769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70</v>
      </c>
      <c r="H1457" s="81" t="str">
        <f t="shared" si="131"/>
        <v>HD602</v>
      </c>
      <c r="I1457" s="81" t="str">
        <f t="shared" si="132"/>
        <v>Non-M</v>
      </c>
      <c r="J1457" s="85" t="s">
        <v>1678</v>
      </c>
      <c r="K1457" s="81">
        <v>23563</v>
      </c>
      <c r="L1457" s="47">
        <f>IF(COUNTIFS($E$3:E2977,E1457)=1, K1457, 0)</f>
        <v>0</v>
      </c>
    </row>
    <row r="1458" spans="1:12" ht="15" customHeight="1">
      <c r="A1458" s="18" t="s">
        <v>1770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278</v>
      </c>
      <c r="H1458" s="81" t="str">
        <f t="shared" si="131"/>
        <v>ZP106</v>
      </c>
      <c r="I1458" s="81" t="str">
        <f t="shared" si="132"/>
        <v>Non-M</v>
      </c>
      <c r="J1458" s="81"/>
      <c r="K1458" s="81">
        <v>23563</v>
      </c>
      <c r="L1458" s="47">
        <f>IF(COUNTIFS($E$3:E2977,E1458)=1, K1458, 0)</f>
        <v>0</v>
      </c>
    </row>
    <row r="1459" spans="1:12" ht="15" customHeight="1">
      <c r="A1459" s="18" t="s">
        <v>1771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1320</v>
      </c>
      <c r="H1459" s="81" t="str">
        <f t="shared" si="131"/>
        <v>PK111</v>
      </c>
      <c r="I1459" s="81" t="str">
        <f t="shared" si="132"/>
        <v>Non-M</v>
      </c>
      <c r="J1459" s="81"/>
      <c r="K1459" s="81">
        <v>23563</v>
      </c>
      <c r="L1459" s="47">
        <f>IF(COUNTIFS($E$3:E2977,E1459)=1, K1459, 0)</f>
        <v>0</v>
      </c>
    </row>
    <row r="1460" spans="1:12" ht="15" customHeight="1">
      <c r="A1460" s="18" t="s">
        <v>1772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1773</v>
      </c>
      <c r="H1460" s="81" t="str">
        <f t="shared" si="131"/>
        <v>PB101</v>
      </c>
      <c r="I1460" s="81" t="str">
        <f t="shared" si="132"/>
        <v>Non-M</v>
      </c>
      <c r="J1460" s="81"/>
      <c r="K1460" s="81">
        <v>23563</v>
      </c>
      <c r="L1460" s="47">
        <f>IF(COUNTIFS($E$3:E2977,E1460)=1, K1460, 0)</f>
        <v>0</v>
      </c>
    </row>
    <row r="1461" spans="1:12" ht="15" customHeight="1">
      <c r="A1461" s="18" t="s">
        <v>1774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1569</v>
      </c>
      <c r="H1461" s="81" t="str">
        <f t="shared" si="131"/>
        <v>JS105</v>
      </c>
      <c r="I1461" s="81" t="str">
        <f t="shared" si="132"/>
        <v>Non-M</v>
      </c>
      <c r="J1461" s="81"/>
      <c r="K1461" s="81">
        <v>23563</v>
      </c>
      <c r="L1461" s="47">
        <f>IF(COUNTIFS($E$3:E2977,E1461)=1, K1461, 0)</f>
        <v>0</v>
      </c>
    </row>
    <row r="1462" spans="1:12" ht="15" customHeight="1">
      <c r="A1462" s="18" t="s">
        <v>1775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135</v>
      </c>
      <c r="H1462" s="81" t="str">
        <f t="shared" si="131"/>
        <v>JS124</v>
      </c>
      <c r="I1462" s="81" t="str">
        <f t="shared" si="132"/>
        <v>Non-M</v>
      </c>
      <c r="J1462" s="81"/>
      <c r="K1462" s="81">
        <v>23563</v>
      </c>
      <c r="L1462" s="47">
        <f>IF(COUNTIFS($E$3:E2977,E1462)=1, K1462, 0)</f>
        <v>0</v>
      </c>
    </row>
    <row r="1463" spans="1:12" ht="15" customHeight="1">
      <c r="A1463" s="18" t="s">
        <v>1776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81" t="s">
        <v>147</v>
      </c>
      <c r="H1463" s="81" t="str">
        <f t="shared" si="131"/>
        <v>HM420</v>
      </c>
      <c r="I1463" s="81" t="str">
        <f t="shared" si="132"/>
        <v>M</v>
      </c>
      <c r="J1463" s="81"/>
      <c r="K1463" s="81">
        <v>23563</v>
      </c>
      <c r="L1463" s="47">
        <f>IF(COUNTIFS($E$3:E2977,E1463)=1, K1463, 0)</f>
        <v>0</v>
      </c>
    </row>
    <row r="1464" spans="1:12" ht="15" customHeight="1">
      <c r="A1464" s="18" t="s">
        <v>1777</v>
      </c>
      <c r="B1464" s="27" t="s">
        <v>32</v>
      </c>
      <c r="C1464" s="19" t="s">
        <v>1055</v>
      </c>
      <c r="D1464" s="89" t="s">
        <v>1764</v>
      </c>
      <c r="E1464" s="19" t="s">
        <v>1765</v>
      </c>
      <c r="F1464" s="21"/>
      <c r="G1464" s="19" t="s">
        <v>147</v>
      </c>
      <c r="H1464" s="25" t="str">
        <f t="shared" si="131"/>
        <v>HM420</v>
      </c>
      <c r="I1464" s="25" t="str">
        <f t="shared" si="132"/>
        <v>M</v>
      </c>
      <c r="J1464" s="59" t="s">
        <v>1778</v>
      </c>
      <c r="K1464" s="81">
        <v>23563</v>
      </c>
      <c r="L1464" s="47">
        <f>IF(COUNTIFS($E$3:E2977,E1464)=1, K1464, 0)</f>
        <v>0</v>
      </c>
    </row>
    <row r="1465" spans="1:12" ht="15" customHeight="1">
      <c r="A1465" s="18" t="s">
        <v>1779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1781</v>
      </c>
      <c r="H1465" s="25" t="str">
        <f t="shared" si="131"/>
        <v>HD100</v>
      </c>
      <c r="I1465" s="25" t="str">
        <f t="shared" si="132"/>
        <v>M</v>
      </c>
      <c r="J1465" s="59"/>
      <c r="K1465" s="48" t="s">
        <v>445</v>
      </c>
      <c r="L1465" s="47">
        <f>IF(COUNTIFS($E$3:E2977,E1465)=1, K1465, 0)</f>
        <v>0</v>
      </c>
    </row>
    <row r="1466" spans="1:12" ht="15" customHeight="1">
      <c r="A1466" s="18" t="s">
        <v>1782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625</v>
      </c>
      <c r="H1466" s="25" t="str">
        <f t="shared" si="131"/>
        <v>LP100</v>
      </c>
      <c r="I1466" s="25" t="str">
        <f t="shared" si="132"/>
        <v>Non-M</v>
      </c>
      <c r="J1466" s="59"/>
      <c r="K1466" s="48" t="s">
        <v>445</v>
      </c>
      <c r="L1466" s="47">
        <f>IF(COUNTIFS($E$3:E2977,E1466)=1, K1466, 0)</f>
        <v>0</v>
      </c>
    </row>
    <row r="1467" spans="1:12" ht="15" customHeight="1">
      <c r="A1467" s="18" t="s">
        <v>1783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372</v>
      </c>
      <c r="H1467" s="25" t="str">
        <f t="shared" si="131"/>
        <v>ZP101</v>
      </c>
      <c r="I1467" s="25" t="str">
        <f t="shared" si="132"/>
        <v>Non-M</v>
      </c>
      <c r="J1467" s="59"/>
      <c r="K1467" s="48" t="s">
        <v>445</v>
      </c>
      <c r="L1467" s="47">
        <f>IF(COUNTIFS($E$3:E2977,E1467)=1, K1467, 0)</f>
        <v>0</v>
      </c>
    </row>
    <row r="1468" spans="1:12" ht="15" customHeight="1">
      <c r="A1468" s="18" t="s">
        <v>1784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803</v>
      </c>
      <c r="H1468" s="25" t="str">
        <f t="shared" si="131"/>
        <v>PK602</v>
      </c>
      <c r="I1468" s="25" t="str">
        <f t="shared" si="132"/>
        <v>Non-M</v>
      </c>
      <c r="J1468" s="59" t="s">
        <v>1578</v>
      </c>
      <c r="K1468" s="48" t="s">
        <v>445</v>
      </c>
      <c r="L1468" s="47">
        <f>IF(COUNTIFS($E$3:E2977,E1468)=1, K1468, 0)</f>
        <v>0</v>
      </c>
    </row>
    <row r="1469" spans="1:12" ht="15" customHeight="1">
      <c r="A1469" s="18" t="s">
        <v>1785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1786</v>
      </c>
      <c r="H1469" s="25" t="str">
        <f t="shared" si="131"/>
        <v>PB207</v>
      </c>
      <c r="I1469" s="25" t="str">
        <f t="shared" si="132"/>
        <v>Non-M</v>
      </c>
      <c r="J1469" s="59" t="s">
        <v>1787</v>
      </c>
      <c r="K1469" s="48" t="s">
        <v>445</v>
      </c>
      <c r="L1469" s="47">
        <f>IF(COUNTIFS($E$3:E2977,E1469)=1, K1469, 0)</f>
        <v>0</v>
      </c>
    </row>
    <row r="1470" spans="1:12" ht="15" customHeight="1">
      <c r="A1470" s="18" t="s">
        <v>1788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1569</v>
      </c>
      <c r="H1470" s="25" t="str">
        <f>IF(RIGHT(G1470,1)="M", LEFT(G1470,LEN(G1470)-1), G1470)</f>
        <v>JS105</v>
      </c>
      <c r="I1470" s="25" t="str">
        <f>IF(RIGHT(G1470,1)="M","M","Non-M")</f>
        <v>Non-M</v>
      </c>
      <c r="J1470" s="59" t="s">
        <v>1515</v>
      </c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1789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1280</v>
      </c>
      <c r="H1471" s="25" t="str">
        <f>IF(RIGHT(G1471,1)="M", LEFT(G1471,LEN(G1471)-1), G1471)</f>
        <v>JS111</v>
      </c>
      <c r="I1471" s="25" t="str">
        <f>IF(RIGHT(G1471,1)="M","M","Non-M")</f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1790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135</v>
      </c>
      <c r="H1472" s="25" t="str">
        <f t="shared" si="131"/>
        <v>JS124</v>
      </c>
      <c r="I1472" s="25" t="str">
        <f t="shared" si="132"/>
        <v>Non-M</v>
      </c>
      <c r="J1472" s="59"/>
      <c r="K1472" s="48" t="s">
        <v>445</v>
      </c>
      <c r="L1472" s="47">
        <f>IF(COUNTIFS($E$3:E2977,E1472)=1, K1472, 0)</f>
        <v>0</v>
      </c>
    </row>
    <row r="1473" spans="1:12" ht="15" customHeight="1">
      <c r="A1473" s="18" t="s">
        <v>1791</v>
      </c>
      <c r="B1473" s="19" t="s">
        <v>54</v>
      </c>
      <c r="C1473" s="19" t="s">
        <v>289</v>
      </c>
      <c r="D1473" s="58" t="s">
        <v>1271</v>
      </c>
      <c r="E1473" s="19" t="s">
        <v>1780</v>
      </c>
      <c r="F1473" s="21"/>
      <c r="G1473" s="19" t="s">
        <v>196</v>
      </c>
      <c r="H1473" s="25" t="str">
        <f t="shared" si="131"/>
        <v>HM504</v>
      </c>
      <c r="I1473" s="25" t="str">
        <f t="shared" si="132"/>
        <v>Non-M</v>
      </c>
      <c r="J1473" s="59"/>
      <c r="K1473" s="48" t="s">
        <v>445</v>
      </c>
      <c r="L1473" s="47">
        <f>IF(COUNTIFS($E$3:E2977,E1473)=1, K1473, 0)</f>
        <v>0</v>
      </c>
    </row>
    <row r="1474" spans="1:12" ht="15" customHeight="1">
      <c r="A1474" s="18" t="s">
        <v>1792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284</v>
      </c>
      <c r="H1474" s="25" t="str">
        <f>IF(RIGHT(G1474,1)="M", LEFT(G1474,LEN(G1474)-1), G1474)</f>
        <v>CL413</v>
      </c>
      <c r="I1474" s="25" t="str">
        <f>IF(RIGHT(G1474,1)="M","M","Non-M")</f>
        <v>Non-M</v>
      </c>
      <c r="J1474" s="59"/>
      <c r="K1474" s="48" t="s">
        <v>445</v>
      </c>
      <c r="L1474" s="47">
        <f>IF(COUNTIFS($E$3:E2977,E1474)=1, K1474, 0)</f>
        <v>0</v>
      </c>
    </row>
    <row r="1475" spans="1:12" ht="15" customHeight="1">
      <c r="A1475" s="18" t="s">
        <v>1794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199</v>
      </c>
      <c r="H1475" s="25" t="str">
        <f t="shared" ref="H1475:H1479" si="133">IF(RIGHT(G1475,1)="M", LEFT(G1475,LEN(G1475)-1), G1475)</f>
        <v>ZP106</v>
      </c>
      <c r="I1475" s="25" t="str">
        <f t="shared" ref="I1475:I1479" si="134">IF(RIGHT(G1475,1)="M","M","Non-M")</f>
        <v>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1795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499</v>
      </c>
      <c r="H1476" s="25" t="str">
        <f t="shared" si="133"/>
        <v>PK205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1796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282</v>
      </c>
      <c r="H1477" s="25" t="str">
        <f t="shared" si="133"/>
        <v>PB201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1797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214</v>
      </c>
      <c r="H1478" s="25" t="str">
        <f t="shared" si="133"/>
        <v>HM315</v>
      </c>
      <c r="I1478" s="25" t="str">
        <f t="shared" si="134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1798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147</v>
      </c>
      <c r="H1479" s="25" t="str">
        <f t="shared" si="133"/>
        <v>HM420</v>
      </c>
      <c r="I1479" s="25" t="str">
        <f t="shared" si="134"/>
        <v>M</v>
      </c>
      <c r="J1479" s="59" t="s">
        <v>1778</v>
      </c>
      <c r="K1479" s="48" t="s">
        <v>445</v>
      </c>
      <c r="L1479" s="47">
        <f>IF(COUNTIFS($E$3:E2977,E1479)=1, K1479, 0)</f>
        <v>0</v>
      </c>
    </row>
    <row r="1480" spans="1:12" ht="15" customHeight="1">
      <c r="A1480" s="18" t="s">
        <v>1799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625</v>
      </c>
      <c r="H1480" s="25" t="str">
        <f t="shared" ref="H1480:H1485" si="135">IF(RIGHT(G1480,1)="M", LEFT(G1480,LEN(G1480)-1), G1480)</f>
        <v>LP100</v>
      </c>
      <c r="I1480" s="25" t="str">
        <f t="shared" ref="I1480:I1485" si="136">IF(RIGHT(G1480,1)="M","M","Non-M")</f>
        <v>Non-M</v>
      </c>
      <c r="J1480" s="59"/>
      <c r="K1480" s="48" t="s">
        <v>445</v>
      </c>
      <c r="L1480" s="47">
        <f>IF(COUNTIFS($E$3:E2977,E1480)=1, K1480, 0)</f>
        <v>0</v>
      </c>
    </row>
    <row r="1481" spans="1:12" ht="15" customHeight="1">
      <c r="A1481" s="18" t="s">
        <v>1800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1674</v>
      </c>
      <c r="H1481" s="25" t="str">
        <f t="shared" si="135"/>
        <v>DC104</v>
      </c>
      <c r="I1481" s="25" t="str">
        <f t="shared" si="136"/>
        <v>M</v>
      </c>
      <c r="J1481" s="59"/>
      <c r="K1481" s="48" t="s">
        <v>445</v>
      </c>
      <c r="L1481" s="47">
        <f>IF(COUNTIFS($E$3:E2977,E1481)=1, K1481, 0)</f>
        <v>0</v>
      </c>
    </row>
    <row r="1482" spans="1:12" ht="15" customHeight="1">
      <c r="A1482" s="18" t="s">
        <v>1801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1569</v>
      </c>
      <c r="H1482" s="25" t="str">
        <f t="shared" si="135"/>
        <v>JS105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1802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1686</v>
      </c>
      <c r="H1483" s="25" t="str">
        <f t="shared" si="135"/>
        <v>JS401</v>
      </c>
      <c r="I1483" s="25" t="str">
        <f t="shared" si="136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1803</v>
      </c>
      <c r="B1484" s="19" t="s">
        <v>1533</v>
      </c>
      <c r="C1484" s="19" t="s">
        <v>983</v>
      </c>
      <c r="D1484" s="58" t="s">
        <v>1271</v>
      </c>
      <c r="E1484" s="19" t="s">
        <v>1793</v>
      </c>
      <c r="F1484" s="21"/>
      <c r="G1484" s="19" t="s">
        <v>135</v>
      </c>
      <c r="H1484" s="25" t="str">
        <f t="shared" si="135"/>
        <v>JS124</v>
      </c>
      <c r="I1484" s="25" t="str">
        <f t="shared" si="136"/>
        <v>Non-M</v>
      </c>
      <c r="J1484" s="59"/>
      <c r="K1484" s="48" t="s">
        <v>445</v>
      </c>
      <c r="L1484" s="47">
        <f>IF(COUNTIFS($E$3:E2977,E1484)=1, K1484, 0)</f>
        <v>0</v>
      </c>
    </row>
    <row r="1485" spans="1:12" ht="15" customHeight="1">
      <c r="A1485" s="18" t="s">
        <v>1804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1090</v>
      </c>
      <c r="H1485" s="25" t="str">
        <f t="shared" si="135"/>
        <v>WB501</v>
      </c>
      <c r="I1485" s="25" t="str">
        <f t="shared" si="136"/>
        <v>Non-M</v>
      </c>
      <c r="J1485" s="59"/>
      <c r="K1485" s="48" t="s">
        <v>445</v>
      </c>
      <c r="L1485" s="47">
        <f>IF(COUNTIFS($E$3:E2977,E1485)=1, K1485, 0)</f>
        <v>0</v>
      </c>
    </row>
    <row r="1486" spans="1:12" ht="15" customHeight="1">
      <c r="A1486" s="18" t="s">
        <v>1806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76</v>
      </c>
      <c r="H1486" s="25" t="str">
        <f t="shared" ref="H1486:H1489" si="137">IF(RIGHT(G1486,1)="M", LEFT(G1486,LEN(G1486)-1), G1486)</f>
        <v>DC101</v>
      </c>
      <c r="I1486" s="25" t="str">
        <f t="shared" ref="I1486:I1489" si="138"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1807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111</v>
      </c>
      <c r="H1487" s="25" t="str">
        <f t="shared" si="137"/>
        <v>DC300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1808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191</v>
      </c>
      <c r="H1488" s="25" t="str">
        <f t="shared" si="137"/>
        <v>DC400</v>
      </c>
      <c r="I1488" s="25" t="str">
        <f t="shared" si="138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1809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150</v>
      </c>
      <c r="H1489" s="25" t="str">
        <f t="shared" si="137"/>
        <v>DC200</v>
      </c>
      <c r="I1489" s="25" t="str">
        <f t="shared" si="138"/>
        <v>Non-M</v>
      </c>
      <c r="J1489" s="59"/>
      <c r="K1489" s="48" t="s">
        <v>445</v>
      </c>
      <c r="L1489" s="47">
        <f>IF(COUNTIFS($E$3:E2977,E1489)=1, K1489, 0)</f>
        <v>0</v>
      </c>
    </row>
    <row r="1490" spans="1:12" ht="15" customHeight="1">
      <c r="A1490" s="18" t="s">
        <v>1810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401</v>
      </c>
      <c r="H1490" s="25" t="str">
        <f t="shared" ref="H1490:H1496" si="139">IF(RIGHT(G1490,1)="M", LEFT(G1490,LEN(G1490)-1), G1490)</f>
        <v>PK301</v>
      </c>
      <c r="I1490" s="25" t="str">
        <f t="shared" ref="I1490:I1496" si="140">IF(RIGHT(G1490,1)="M","M","Non-M")</f>
        <v>Non-M</v>
      </c>
      <c r="J1490" s="59"/>
      <c r="K1490" s="48" t="s">
        <v>445</v>
      </c>
      <c r="L1490" s="47">
        <f>IF(COUNTIFS($E$3:E2977,E1490)=1, K1490, 0)</f>
        <v>0</v>
      </c>
    </row>
    <row r="1491" spans="1:12" ht="15" customHeight="1">
      <c r="A1491" s="18" t="s">
        <v>1811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1812</v>
      </c>
      <c r="H1491" s="25" t="str">
        <f t="shared" si="139"/>
        <v>PB305</v>
      </c>
      <c r="I1491" s="25" t="str">
        <f t="shared" si="140"/>
        <v>Non-M</v>
      </c>
      <c r="J1491" s="59"/>
      <c r="K1491" s="48" t="s">
        <v>445</v>
      </c>
      <c r="L1491" s="47">
        <f>IF(COUNTIFS($E$3:E2977,E1491)=1, K1491, 0)</f>
        <v>0</v>
      </c>
    </row>
    <row r="1492" spans="1:12" ht="15" customHeight="1">
      <c r="A1492" s="18" t="s">
        <v>1813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1814</v>
      </c>
      <c r="H1492" s="25" t="str">
        <f t="shared" si="139"/>
        <v>LP103</v>
      </c>
      <c r="I1492" s="25" t="str">
        <f t="shared" si="140"/>
        <v>M</v>
      </c>
      <c r="J1492" s="59"/>
      <c r="K1492" s="48" t="s">
        <v>445</v>
      </c>
      <c r="L1492" s="47">
        <f>IF(COUNTIFS($E$3:E2977,E1492)=1, K1492, 0)</f>
        <v>0</v>
      </c>
    </row>
    <row r="1493" spans="1:12" ht="15" customHeight="1">
      <c r="A1493" s="18" t="s">
        <v>1815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86</v>
      </c>
      <c r="H1493" s="25" t="str">
        <f t="shared" si="139"/>
        <v>HM500</v>
      </c>
      <c r="I1493" s="25" t="str">
        <f t="shared" si="140"/>
        <v>Non-M</v>
      </c>
      <c r="J1493" s="59"/>
      <c r="K1493" s="48" t="s">
        <v>445</v>
      </c>
      <c r="L1493" s="47">
        <f>IF(COUNTIFS($E$3:E2977,E1493)=1, K1493, 0)</f>
        <v>0</v>
      </c>
    </row>
    <row r="1494" spans="1:12" ht="15" customHeight="1">
      <c r="A1494" s="18" t="s">
        <v>1816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1569</v>
      </c>
      <c r="H1494" s="25" t="str">
        <f t="shared" si="139"/>
        <v>JS105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IF(COUNTIFS($E$3:E2977,E1494)=1, K1494, 0)</f>
        <v>0</v>
      </c>
    </row>
    <row r="1495" spans="1:12" ht="15" customHeight="1">
      <c r="A1495" s="18" t="s">
        <v>1817</v>
      </c>
      <c r="B1495" s="19" t="s">
        <v>54</v>
      </c>
      <c r="C1495" s="19" t="s">
        <v>397</v>
      </c>
      <c r="D1495" s="58" t="s">
        <v>1672</v>
      </c>
      <c r="E1495" s="19" t="s">
        <v>1805</v>
      </c>
      <c r="F1495" s="21"/>
      <c r="G1495" s="19" t="s">
        <v>135</v>
      </c>
      <c r="H1495" s="25" t="str">
        <f t="shared" si="139"/>
        <v>JS124</v>
      </c>
      <c r="I1495" s="25" t="str">
        <f t="shared" si="140"/>
        <v>Non-M</v>
      </c>
      <c r="J1495" s="59" t="s">
        <v>1515</v>
      </c>
      <c r="K1495" s="48" t="s">
        <v>445</v>
      </c>
      <c r="L1495" s="47">
        <f>IF(COUNTIFS($E$3:E2977,E1495)=1, K1495, 0)</f>
        <v>0</v>
      </c>
    </row>
    <row r="1496" spans="1:12" ht="15" customHeight="1">
      <c r="A1496" s="18" t="s">
        <v>1818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284</v>
      </c>
      <c r="H1496" s="25" t="str">
        <f t="shared" si="139"/>
        <v>CL413</v>
      </c>
      <c r="I1496" s="25" t="str">
        <f t="shared" si="140"/>
        <v>Non-M</v>
      </c>
      <c r="J1496" s="59"/>
      <c r="K1496" s="48" t="s">
        <v>445</v>
      </c>
      <c r="L1496" s="47">
        <f>IF(COUNTIFS($E$3:E2977,E1496)=1, K1496, 0)</f>
        <v>0</v>
      </c>
    </row>
    <row r="1497" spans="1:12" ht="15" customHeight="1">
      <c r="A1497" s="18" t="s">
        <v>1820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625</v>
      </c>
      <c r="H1497" s="25" t="str">
        <f t="shared" ref="H1497:H1502" si="141">IF(RIGHT(G1497,1)="M", LEFT(G1497,LEN(G1497)-1), G1497)</f>
        <v>LP100</v>
      </c>
      <c r="I1497" s="25" t="str">
        <f t="shared" ref="I1497:I1502" si="142">IF(RIGHT(G1497,1)="M","M","Non-M")</f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1821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199</v>
      </c>
      <c r="H1498" s="25" t="str">
        <f t="shared" si="141"/>
        <v>ZP106</v>
      </c>
      <c r="I1498" s="25" t="str">
        <f t="shared" si="142"/>
        <v>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1822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499</v>
      </c>
      <c r="H1499" s="25" t="str">
        <f t="shared" si="141"/>
        <v>PK205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1823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282</v>
      </c>
      <c r="H1500" s="25" t="str">
        <f t="shared" si="141"/>
        <v>PB201</v>
      </c>
      <c r="I1500" s="25" t="str">
        <f t="shared" si="142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1824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147</v>
      </c>
      <c r="H1501" s="25" t="str">
        <f t="shared" si="141"/>
        <v>HM420</v>
      </c>
      <c r="I1501" s="25" t="str">
        <f t="shared" si="142"/>
        <v>M</v>
      </c>
      <c r="J1501" s="59" t="s">
        <v>1778</v>
      </c>
      <c r="K1501" s="48" t="s">
        <v>445</v>
      </c>
      <c r="L1501" s="42">
        <f>IF(COUNTIFS($E$3:E1501,E1501)=1, K1501, 0)</f>
        <v>0</v>
      </c>
    </row>
    <row r="1502" spans="1:12" ht="15" customHeight="1">
      <c r="A1502" s="18" t="s">
        <v>1825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767</v>
      </c>
      <c r="H1502" s="25" t="str">
        <f t="shared" si="141"/>
        <v>HM315</v>
      </c>
      <c r="I1502" s="25" t="str">
        <f t="shared" si="142"/>
        <v>M</v>
      </c>
      <c r="J1502" s="59" t="s">
        <v>1778</v>
      </c>
      <c r="K1502" s="48" t="s">
        <v>445</v>
      </c>
      <c r="L1502" s="47">
        <f>IF(COUNTIFS($E$3:E2977,E1502)=1, K1502, 0)</f>
        <v>0</v>
      </c>
    </row>
    <row r="1503" spans="1:12" ht="15" customHeight="1">
      <c r="A1503" s="18" t="s">
        <v>1826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1674</v>
      </c>
      <c r="H1503" s="25" t="str">
        <f>IF(RIGHT(G1503,1)="M", LEFT(G1503,LEN(G1503)-1), G1503)</f>
        <v>DC104</v>
      </c>
      <c r="I1503" s="25" t="str">
        <f>IF(RIGHT(G1503,1)="M","M","Non-M")</f>
        <v>M</v>
      </c>
      <c r="J1503" s="59"/>
      <c r="K1503" s="48" t="s">
        <v>445</v>
      </c>
      <c r="L1503" s="47">
        <f>IF(COUNTIFS($E$3:E2977,E1503)=1, K1503, 0)</f>
        <v>0</v>
      </c>
    </row>
    <row r="1504" spans="1:12" ht="15" customHeight="1">
      <c r="A1504" s="18" t="s">
        <v>1827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1569</v>
      </c>
      <c r="H1504" s="25" t="str">
        <f>IF(RIGHT(G1504,1)="M", LEFT(G1504,LEN(G1504)-1), G1504)</f>
        <v>JS105</v>
      </c>
      <c r="I1504" s="25" t="str">
        <f>IF(RIGHT(G1504,1)="M","M","Non-M")</f>
        <v>Non-M</v>
      </c>
      <c r="J1504" s="59"/>
      <c r="K1504" s="48" t="s">
        <v>445</v>
      </c>
      <c r="L1504" s="47">
        <f>IF(COUNTIFS($E$3:E2977,E1504)=1, K1504, 0)</f>
        <v>0</v>
      </c>
    </row>
    <row r="1505" spans="1:12" ht="15" customHeight="1">
      <c r="A1505" s="18" t="s">
        <v>1828</v>
      </c>
      <c r="B1505" s="19" t="s">
        <v>1533</v>
      </c>
      <c r="C1505" s="19" t="s">
        <v>983</v>
      </c>
      <c r="D1505" s="58" t="s">
        <v>1271</v>
      </c>
      <c r="E1505" s="19" t="s">
        <v>1819</v>
      </c>
      <c r="F1505" s="21"/>
      <c r="G1505" s="19" t="s">
        <v>1686</v>
      </c>
      <c r="H1505" s="25" t="str">
        <f>IF(RIGHT(G1505,1)="M", LEFT(G1505,LEN(G1505)-1), G1505)</f>
        <v>JS401</v>
      </c>
      <c r="I1505" s="25" t="str">
        <f>IF(RIGHT(G1505,1)="M","M","Non-M")</f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1829</v>
      </c>
      <c r="B1506" s="69" t="s">
        <v>1533</v>
      </c>
      <c r="C1506" s="69" t="s">
        <v>983</v>
      </c>
      <c r="D1506" s="58" t="s">
        <v>1271</v>
      </c>
      <c r="E1506" s="69" t="s">
        <v>1819</v>
      </c>
      <c r="F1506" s="71"/>
      <c r="G1506" s="69" t="s">
        <v>135</v>
      </c>
      <c r="H1506" s="72" t="str">
        <f>IF(RIGHT(G1506,1)="M", LEFT(G1506,LEN(G1506)-1), G1506)</f>
        <v>JS124</v>
      </c>
      <c r="I1506" s="72" t="str">
        <f>IF(RIGHT(G1506,1)="M","M","Non-M")</f>
        <v>Non-M</v>
      </c>
      <c r="J1506" s="75"/>
      <c r="K1506" s="73" t="s">
        <v>445</v>
      </c>
      <c r="L1506" s="86">
        <f>IF(COUNTIFS($E$3:E2977,E1506)=1, K1506, 0)</f>
        <v>0</v>
      </c>
    </row>
    <row r="1507" spans="1:12" ht="15" customHeight="1">
      <c r="A1507" s="18" t="s">
        <v>1830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1831</v>
      </c>
      <c r="H1507" s="25" t="str">
        <f>IF(RIGHT(G1507,1)="M", LEFT(G1507,LEN(G1507)-1), G1507)</f>
        <v>LP104</v>
      </c>
      <c r="I1507" s="25" t="str">
        <f>IF(RIGHT(G1507,1)="M","M","Non-M")</f>
        <v>Non-M</v>
      </c>
      <c r="J1507" s="59"/>
      <c r="K1507" s="48">
        <v>1055</v>
      </c>
      <c r="L1507" s="67">
        <f>IF(COUNTIFS($E$3:E2977,E1507)=1, K1507, 0)</f>
        <v>0</v>
      </c>
    </row>
    <row r="1508" spans="1:12" ht="15" customHeight="1">
      <c r="A1508" s="18" t="s">
        <v>1832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1716</v>
      </c>
      <c r="H1508" s="25" t="str">
        <f t="shared" ref="H1508:H1516" si="143">IF(RIGHT(G1508,1)="M", LEFT(G1508,LEN(G1508)-1), G1508)</f>
        <v>PK601</v>
      </c>
      <c r="I1508" s="25" t="str">
        <f t="shared" ref="I1508:I1516" si="144">IF(RIGHT(G1508,1)="M","M","Non-M")</f>
        <v>M</v>
      </c>
      <c r="J1508" s="59" t="s">
        <v>1717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1833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1719</v>
      </c>
      <c r="H1509" s="19" t="str">
        <f t="shared" si="143"/>
        <v>HM208</v>
      </c>
      <c r="I1509" s="19" t="str">
        <f>IF(RIGHT(G1509,1)="M","M","Non-M")</f>
        <v>M</v>
      </c>
      <c r="J1509" s="19" t="s">
        <v>1720</v>
      </c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1834</v>
      </c>
      <c r="B1510" s="19" t="s">
        <v>54</v>
      </c>
      <c r="C1510" s="19" t="s">
        <v>1055</v>
      </c>
      <c r="D1510" s="58" t="s">
        <v>1586</v>
      </c>
      <c r="E1510" s="19" t="s">
        <v>1713</v>
      </c>
      <c r="F1510" s="21"/>
      <c r="G1510" s="19" t="s">
        <v>1724</v>
      </c>
      <c r="H1510" s="25" t="str">
        <f t="shared" si="143"/>
        <v>ZP108</v>
      </c>
      <c r="I1510" s="25" t="str">
        <f t="shared" si="144"/>
        <v>M</v>
      </c>
      <c r="J1510" s="59"/>
      <c r="K1510" s="48">
        <v>1055</v>
      </c>
      <c r="L1510" s="64">
        <f>IF(COUNTIFS($E$3:E1510,E1510)=1, K1510, 0)</f>
        <v>0</v>
      </c>
    </row>
    <row r="1511" spans="1:12" ht="15" customHeight="1">
      <c r="A1511" s="18" t="s">
        <v>1835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1837</v>
      </c>
      <c r="H1511" s="25" t="str">
        <f t="shared" si="143"/>
        <v>WB306</v>
      </c>
      <c r="I1511" s="25" t="str">
        <f t="shared" si="144"/>
        <v>M</v>
      </c>
      <c r="J1511" s="59"/>
      <c r="K1511" s="48" t="s">
        <v>445</v>
      </c>
      <c r="L1511" s="64" t="str">
        <f>IF(COUNTIFS($E$3:E1511,E1511)=1, K1511, 0)</f>
        <v>-</v>
      </c>
    </row>
    <row r="1512" spans="1:12" ht="15" customHeight="1">
      <c r="A1512" s="18" t="s">
        <v>1838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114</v>
      </c>
      <c r="H1512" s="25" t="str">
        <f t="shared" si="143"/>
        <v>PK201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1839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194</v>
      </c>
      <c r="H1513" s="25" t="str">
        <f t="shared" si="143"/>
        <v>PB204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1840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1152</v>
      </c>
      <c r="H1514" s="25" t="str">
        <f t="shared" si="143"/>
        <v>VT102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1841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732</v>
      </c>
      <c r="H1515" s="25" t="str">
        <f t="shared" si="143"/>
        <v>HM502</v>
      </c>
      <c r="I1515" s="25" t="str">
        <f t="shared" si="144"/>
        <v>Non-M</v>
      </c>
      <c r="J1515" s="59"/>
      <c r="K1515" s="48" t="s">
        <v>445</v>
      </c>
      <c r="L1515" s="64">
        <f>IF(COUNTIFS($E$3:E1515,E1515)=1, K1515, 0)</f>
        <v>0</v>
      </c>
    </row>
    <row r="1516" spans="1:12" ht="15" customHeight="1">
      <c r="A1516" s="18" t="s">
        <v>1842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1417</v>
      </c>
      <c r="H1516" s="25" t="str">
        <f t="shared" si="143"/>
        <v>JS105</v>
      </c>
      <c r="I1516" s="25" t="str">
        <f t="shared" si="144"/>
        <v>M</v>
      </c>
      <c r="J1516" s="59" t="s">
        <v>1515</v>
      </c>
      <c r="K1516" s="48" t="s">
        <v>445</v>
      </c>
      <c r="L1516" s="67">
        <f>IF(COUNTIFS($E$3:E2977,E1516)=1, K1516, 0)</f>
        <v>0</v>
      </c>
    </row>
    <row r="1517" spans="1:12" ht="15" customHeight="1">
      <c r="A1517" s="18" t="s">
        <v>1843</v>
      </c>
      <c r="B1517" s="19" t="s">
        <v>54</v>
      </c>
      <c r="C1517" s="19" t="s">
        <v>289</v>
      </c>
      <c r="D1517" s="58" t="s">
        <v>1672</v>
      </c>
      <c r="E1517" s="19" t="s">
        <v>1836</v>
      </c>
      <c r="F1517" s="21"/>
      <c r="G1517" s="19" t="s">
        <v>304</v>
      </c>
      <c r="H1517" s="25" t="str">
        <f t="shared" ref="H1517:H1529" si="145">IF(RIGHT(G1517,1)="M", LEFT(G1517,LEN(G1517)-1), G1517)</f>
        <v>JS200</v>
      </c>
      <c r="I1517" s="25" t="str">
        <f t="shared" ref="I1517:I1529" si="146">IF(RIGHT(G1517,1)="M","M","Non-M")</f>
        <v>M</v>
      </c>
      <c r="J1517" s="59" t="s">
        <v>1844</v>
      </c>
      <c r="K1517" s="48" t="s">
        <v>445</v>
      </c>
      <c r="L1517" s="67">
        <f>IF(COUNTIFS($E$3:E2977,E1517)=1, K1517, 0)</f>
        <v>0</v>
      </c>
    </row>
    <row r="1518" spans="1:12" ht="15" customHeight="1">
      <c r="A1518" s="18" t="s">
        <v>1845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1848</v>
      </c>
      <c r="H1518" s="25" t="str">
        <f t="shared" si="145"/>
        <v>WB303</v>
      </c>
      <c r="I1518" s="25" t="str">
        <f t="shared" si="146"/>
        <v>Non-M</v>
      </c>
      <c r="J1518" s="59"/>
      <c r="K1518" s="48" t="s">
        <v>445</v>
      </c>
      <c r="L1518" s="47">
        <f>IF(COUNTIFS($E$3:E2977,E1518)=1, K1518, 0)</f>
        <v>0</v>
      </c>
    </row>
    <row r="1519" spans="1:12" ht="15" customHeight="1">
      <c r="A1519" s="18" t="s">
        <v>1849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455</v>
      </c>
      <c r="H1519" s="25" t="str">
        <f t="shared" si="145"/>
        <v>DC100</v>
      </c>
      <c r="I1519" s="25" t="str">
        <f t="shared" si="146"/>
        <v>Non-M</v>
      </c>
      <c r="J1519" s="59"/>
      <c r="K1519" s="48" t="s">
        <v>445</v>
      </c>
      <c r="L1519" s="47">
        <f>IF(COUNTIFS($E$3:E2977,E1519)=1, K1519, 0)</f>
        <v>0</v>
      </c>
    </row>
    <row r="1520" spans="1:12" ht="15" customHeight="1">
      <c r="A1520" s="18" t="s">
        <v>1850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111</v>
      </c>
      <c r="H1520" s="25" t="str">
        <f t="shared" si="145"/>
        <v>DC300</v>
      </c>
      <c r="I1520" s="25" t="str">
        <f t="shared" si="146"/>
        <v>Non-M</v>
      </c>
      <c r="J1520" s="59"/>
      <c r="K1520" s="48" t="s">
        <v>445</v>
      </c>
      <c r="L1520" s="47">
        <f>IF(COUNTIFS($E$3:E2977,E1520)=1, K1520, 0)</f>
        <v>0</v>
      </c>
    </row>
    <row r="1521" spans="1:12" ht="15" customHeight="1">
      <c r="A1521" s="18" t="s">
        <v>1851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191</v>
      </c>
      <c r="H1521" s="25" t="str">
        <f t="shared" si="145"/>
        <v>DC400</v>
      </c>
      <c r="I1521" s="25" t="str">
        <f t="shared" si="146"/>
        <v>Non-M</v>
      </c>
      <c r="J1521" s="59"/>
      <c r="K1521" s="48" t="s">
        <v>445</v>
      </c>
      <c r="L1521" s="47">
        <f>IF(COUNTIFS($E$3:E2977,E1521)=1, K1521, 0)</f>
        <v>0</v>
      </c>
    </row>
    <row r="1522" spans="1:12" ht="15" customHeight="1">
      <c r="A1522" s="18" t="s">
        <v>1852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150</v>
      </c>
      <c r="H1522" s="25" t="str">
        <f t="shared" si="145"/>
        <v>DC200</v>
      </c>
      <c r="I1522" s="25" t="str">
        <f t="shared" si="146"/>
        <v>Non-M</v>
      </c>
      <c r="J1522" s="59"/>
      <c r="K1522" s="48" t="s">
        <v>445</v>
      </c>
      <c r="L1522" s="47">
        <f>IF(COUNTIFS($E$3:E2977,E1522)=1, K1522, 0)</f>
        <v>0</v>
      </c>
    </row>
    <row r="1523" spans="1:12" ht="15" customHeight="1">
      <c r="A1523" s="18" t="s">
        <v>1853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814</v>
      </c>
      <c r="H1523" s="25" t="str">
        <f t="shared" si="145"/>
        <v>PK100</v>
      </c>
      <c r="I1523" s="25" t="str">
        <f t="shared" si="146"/>
        <v>Non-M</v>
      </c>
      <c r="J1523" s="59"/>
      <c r="K1523" s="48" t="s">
        <v>445</v>
      </c>
      <c r="L1523" s="47">
        <f>IF(COUNTIFS($E$3:E2977,E1523)=1, K1523, 0)</f>
        <v>0</v>
      </c>
    </row>
    <row r="1524" spans="1:12" ht="15" customHeight="1">
      <c r="A1524" s="18" t="s">
        <v>1854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1580</v>
      </c>
      <c r="H1524" s="25" t="str">
        <f t="shared" si="145"/>
        <v>PB108</v>
      </c>
      <c r="I1524" s="25" t="str">
        <f t="shared" si="146"/>
        <v>Non-M</v>
      </c>
      <c r="J1524" s="59"/>
      <c r="K1524" s="48" t="s">
        <v>445</v>
      </c>
      <c r="L1524" s="47">
        <f>IF(COUNTIFS($E$3:E2977,E1524)=1, K1524, 0)</f>
        <v>0</v>
      </c>
    </row>
    <row r="1525" spans="1:12" ht="15" customHeight="1">
      <c r="A1525" s="18" t="s">
        <v>1855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86</v>
      </c>
      <c r="H1525" s="25" t="str">
        <f t="shared" si="145"/>
        <v>HM500</v>
      </c>
      <c r="I1525" s="25" t="str">
        <f t="shared" si="146"/>
        <v>Non-M</v>
      </c>
      <c r="J1525" s="59"/>
      <c r="K1525" s="48" t="s">
        <v>445</v>
      </c>
      <c r="L1525" s="47">
        <f>IF(COUNTIFS($E$3:E2977,E1525)=1, K1525, 0)</f>
        <v>0</v>
      </c>
    </row>
    <row r="1526" spans="1:12" ht="15" customHeight="1">
      <c r="A1526" s="18" t="s">
        <v>1856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1857</v>
      </c>
      <c r="H1526" s="25" t="str">
        <f t="shared" si="145"/>
        <v>HM803</v>
      </c>
      <c r="I1526" s="25" t="str">
        <f t="shared" si="146"/>
        <v>M</v>
      </c>
      <c r="J1526" s="59"/>
      <c r="K1526" s="48" t="s">
        <v>445</v>
      </c>
      <c r="L1526" s="47">
        <f>IF(COUNTIFS($E$3:E2977,E1526)=1, K1526, 0)</f>
        <v>0</v>
      </c>
    </row>
    <row r="1527" spans="1:12" ht="15" customHeight="1">
      <c r="A1527" s="18" t="s">
        <v>1858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1859</v>
      </c>
      <c r="H1527" s="25" t="str">
        <f t="shared" si="145"/>
        <v>GT207</v>
      </c>
      <c r="I1527" s="25" t="str">
        <f t="shared" si="146"/>
        <v>M</v>
      </c>
      <c r="J1527" s="59"/>
      <c r="K1527" s="48" t="s">
        <v>445</v>
      </c>
      <c r="L1527" s="47">
        <f>IF(COUNTIFS($E$3:E2977,E1527)=1, K1527, 0)</f>
        <v>0</v>
      </c>
    </row>
    <row r="1528" spans="1:12" ht="15" customHeight="1">
      <c r="A1528" s="18" t="s">
        <v>1860</v>
      </c>
      <c r="B1528" s="19" t="s">
        <v>54</v>
      </c>
      <c r="C1528" s="19" t="s">
        <v>1846</v>
      </c>
      <c r="D1528" s="58" t="s">
        <v>1586</v>
      </c>
      <c r="E1528" s="19" t="s">
        <v>1847</v>
      </c>
      <c r="F1528" s="21"/>
      <c r="G1528" s="19" t="s">
        <v>1861</v>
      </c>
      <c r="H1528" s="25" t="str">
        <f t="shared" si="145"/>
        <v>JS120</v>
      </c>
      <c r="I1528" s="25" t="str">
        <f t="shared" si="146"/>
        <v>Non-M</v>
      </c>
      <c r="J1528" s="59"/>
      <c r="K1528" s="48" t="s">
        <v>445</v>
      </c>
      <c r="L1528" s="47">
        <f>IF(COUNTIFS($E$3:E2977,E1528)=1, K1528, 0)</f>
        <v>0</v>
      </c>
    </row>
    <row r="1529" spans="1:12" ht="15" customHeight="1">
      <c r="A1529" s="18" t="s">
        <v>1862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1172</v>
      </c>
      <c r="H1529" s="25" t="str">
        <f t="shared" si="145"/>
        <v>WB202</v>
      </c>
      <c r="I1529" s="25" t="str">
        <f t="shared" si="146"/>
        <v>Non-M</v>
      </c>
      <c r="J1529" s="59"/>
      <c r="K1529" s="48" t="s">
        <v>445</v>
      </c>
      <c r="L1529" s="47">
        <f>IF(COUNTIFS($E$3:E2977,E1529)=1, K1529, 0)</f>
        <v>0</v>
      </c>
    </row>
    <row r="1530" spans="1:12" ht="15" customHeight="1">
      <c r="A1530" s="18" t="s">
        <v>1864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76</v>
      </c>
      <c r="H1530" s="25" t="str">
        <f t="shared" ref="H1530:H1536" si="147">IF(RIGHT(G1530,1)="M", LEFT(G1530,LEN(G1530)-1), G1530)</f>
        <v>DC101</v>
      </c>
      <c r="I1530" s="25" t="str">
        <f t="shared" ref="I1530:I1536" si="148">IF(RIGHT(G1530,1)="M","M","Non-M")</f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1865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111</v>
      </c>
      <c r="H1531" s="25" t="str">
        <f t="shared" si="147"/>
        <v>DC300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1866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191</v>
      </c>
      <c r="H1532" s="25" t="str">
        <f t="shared" si="147"/>
        <v>DC400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1867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150</v>
      </c>
      <c r="H1533" s="25" t="str">
        <f t="shared" si="147"/>
        <v>DC200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1868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24</v>
      </c>
      <c r="H1534" s="25" t="str">
        <f t="shared" si="147"/>
        <v>PK207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1869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194</v>
      </c>
      <c r="H1535" s="25" t="str">
        <f t="shared" si="147"/>
        <v>PB204</v>
      </c>
      <c r="I1535" s="25" t="str">
        <f t="shared" si="148"/>
        <v>Non-M</v>
      </c>
      <c r="J1535" s="59"/>
      <c r="K1535" s="48" t="s">
        <v>445</v>
      </c>
      <c r="L1535" s="42">
        <f>IF(COUNTIFS($E$3:E1535,E1535)=1, K1535, 0)</f>
        <v>0</v>
      </c>
    </row>
    <row r="1536" spans="1:12" ht="15" customHeight="1">
      <c r="A1536" s="18" t="s">
        <v>1870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135</v>
      </c>
      <c r="H1536" s="25" t="str">
        <f t="shared" si="147"/>
        <v>JS124</v>
      </c>
      <c r="I1536" s="25" t="str">
        <f t="shared" si="148"/>
        <v>Non-M</v>
      </c>
      <c r="J1536" s="59"/>
      <c r="K1536" s="48" t="s">
        <v>445</v>
      </c>
      <c r="L1536" s="47">
        <f>IF(COUNTIFS($E$3:E2977,E1536)=1, K1536, 0)</f>
        <v>0</v>
      </c>
    </row>
    <row r="1537" spans="1:12" ht="15" customHeight="1">
      <c r="A1537" s="18" t="s">
        <v>1871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1569</v>
      </c>
      <c r="H1537" s="25" t="str">
        <f t="shared" ref="H1537:H1586" si="149">IF(RIGHT(G1537,1)="M", LEFT(G1537,LEN(G1537)-1), G1537)</f>
        <v>JS105</v>
      </c>
      <c r="I1537" s="25" t="str">
        <f t="shared" ref="I1537:I1586" si="150">IF(RIGHT(G1537,1)="M","M","Non-M")</f>
        <v>Non-M</v>
      </c>
      <c r="J1537" s="59"/>
      <c r="K1537" s="48" t="s">
        <v>445</v>
      </c>
      <c r="L1537" s="47">
        <f>IF(COUNTIFS($E$3:E2977,E1537)=1, K1537, 0)</f>
        <v>0</v>
      </c>
    </row>
    <row r="1538" spans="1:12" ht="15" customHeight="1">
      <c r="A1538" s="18" t="s">
        <v>1872</v>
      </c>
      <c r="B1538" s="19" t="s">
        <v>1533</v>
      </c>
      <c r="C1538" s="19" t="s">
        <v>1737</v>
      </c>
      <c r="D1538" s="58" t="s">
        <v>1534</v>
      </c>
      <c r="E1538" s="19" t="s">
        <v>1863</v>
      </c>
      <c r="F1538" s="21"/>
      <c r="G1538" s="19" t="s">
        <v>1873</v>
      </c>
      <c r="H1538" s="25" t="str">
        <f t="shared" si="149"/>
        <v>HM413</v>
      </c>
      <c r="I1538" s="25" t="str">
        <f t="shared" si="150"/>
        <v>M</v>
      </c>
      <c r="J1538" s="59"/>
      <c r="K1538" s="48" t="s">
        <v>445</v>
      </c>
      <c r="L1538" s="47">
        <f>IF(COUNTIFS($E$3:E2977,E1538)=1, K1538, 0)</f>
        <v>0</v>
      </c>
    </row>
    <row r="1539" spans="1:12" ht="15" customHeight="1">
      <c r="A1539" s="18" t="s">
        <v>1874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1877</v>
      </c>
      <c r="H1539" s="25" t="str">
        <f t="shared" si="149"/>
        <v>WB210</v>
      </c>
      <c r="I1539" s="25" t="str">
        <f t="shared" si="150"/>
        <v>Non-M</v>
      </c>
      <c r="J1539" s="59"/>
      <c r="K1539" s="48" t="s">
        <v>445</v>
      </c>
      <c r="L1539" s="47">
        <f>IF(COUNTIFS($E$3:E2977,E1539)=1, K1539, 0)</f>
        <v>0</v>
      </c>
    </row>
    <row r="1540" spans="1:12" ht="15" customHeight="1">
      <c r="A1540" s="18" t="s">
        <v>1878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1301</v>
      </c>
      <c r="H1540" s="25" t="str">
        <f>IF(RIGHT(G1540,1)="M", LEFT(G1540,LEN(G1540)-1), G1540)</f>
        <v>WB406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1879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76</v>
      </c>
      <c r="H1541" s="25" t="str">
        <f t="shared" si="149"/>
        <v>DC101</v>
      </c>
      <c r="I1541" s="25" t="str">
        <f t="shared" si="150"/>
        <v>Non-M</v>
      </c>
      <c r="J1541" s="59"/>
      <c r="K1541" s="48" t="s">
        <v>445</v>
      </c>
      <c r="L1541" s="47">
        <f>IF(COUNTIFS($E$3:E2977,E1541)=1, K1541, 0)</f>
        <v>0</v>
      </c>
    </row>
    <row r="1542" spans="1:12" ht="15" customHeight="1">
      <c r="A1542" s="18" t="s">
        <v>1880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111</v>
      </c>
      <c r="H1542" s="25" t="str">
        <f t="shared" si="149"/>
        <v>DC300</v>
      </c>
      <c r="I1542" s="25" t="str">
        <f t="shared" si="150"/>
        <v>Non-M</v>
      </c>
      <c r="J1542" s="59"/>
      <c r="K1542" s="48" t="s">
        <v>445</v>
      </c>
      <c r="L1542" s="47">
        <f>IF(COUNTIFS($E$3:E2977,E1542)=1, K1542, 0)</f>
        <v>0</v>
      </c>
    </row>
    <row r="1543" spans="1:12" ht="15" customHeight="1">
      <c r="A1543" s="18" t="s">
        <v>1881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150</v>
      </c>
      <c r="H1543" s="25" t="str">
        <f t="shared" si="149"/>
        <v>DC200</v>
      </c>
      <c r="I1543" s="25" t="str">
        <f t="shared" si="150"/>
        <v>Non-M</v>
      </c>
      <c r="J1543" s="59"/>
      <c r="K1543" s="48" t="s">
        <v>445</v>
      </c>
      <c r="L1543" s="47">
        <f>IF(COUNTIFS($E$3:E2977,E1543)=1, K1543, 0)</f>
        <v>0</v>
      </c>
    </row>
    <row r="1544" spans="1:12" ht="15" customHeight="1">
      <c r="A1544" s="18" t="s">
        <v>1882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191</v>
      </c>
      <c r="H1544" s="25" t="str">
        <f t="shared" si="149"/>
        <v>DC400</v>
      </c>
      <c r="I1544" s="25" t="str">
        <f t="shared" si="150"/>
        <v>Non-M</v>
      </c>
      <c r="J1544" s="59"/>
      <c r="K1544" s="48" t="s">
        <v>445</v>
      </c>
      <c r="L1544" s="47">
        <f>IF(COUNTIFS($E$3:E2977,E1544)=1, K1544, 0)</f>
        <v>0</v>
      </c>
    </row>
    <row r="1545" spans="1:12" ht="15" customHeight="1">
      <c r="A1545" s="18" t="s">
        <v>1883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499</v>
      </c>
      <c r="H1545" s="25" t="str">
        <f t="shared" si="149"/>
        <v>PK205</v>
      </c>
      <c r="I1545" s="25" t="str">
        <f t="shared" si="150"/>
        <v>Non-M</v>
      </c>
      <c r="J1545" s="59"/>
      <c r="K1545" s="48" t="s">
        <v>445</v>
      </c>
      <c r="L1545" s="47">
        <f>IF(COUNTIFS($E$3:E2977,E1545)=1, K1545, 0)</f>
        <v>0</v>
      </c>
    </row>
    <row r="1546" spans="1:12" ht="15" customHeight="1">
      <c r="A1546" s="18" t="s">
        <v>1884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1885</v>
      </c>
      <c r="H1546" s="25" t="str">
        <f t="shared" si="149"/>
        <v>PB206</v>
      </c>
      <c r="I1546" s="25" t="str">
        <f t="shared" si="150"/>
        <v>Non-M</v>
      </c>
      <c r="J1546" s="59"/>
      <c r="K1546" s="48" t="s">
        <v>445</v>
      </c>
      <c r="L1546" s="47">
        <f>IF(COUNTIFS($E$3:E2977,E1546)=1, K1546, 0)</f>
        <v>0</v>
      </c>
    </row>
    <row r="1547" spans="1:12" ht="15" customHeight="1">
      <c r="A1547" s="18" t="s">
        <v>1886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194</v>
      </c>
      <c r="H1547" s="25" t="str">
        <f>IF(RIGHT(G1547,1)="M", LEFT(G1547,LEN(G1547)-1), G1547)</f>
        <v>PB204</v>
      </c>
      <c r="I1547" s="25" t="str">
        <f>IF(RIGHT(G1547,1)="M","M","Non-M")</f>
        <v>Non-M</v>
      </c>
      <c r="J1547" s="59"/>
      <c r="K1547" s="48" t="s">
        <v>445</v>
      </c>
      <c r="L1547" s="47"/>
    </row>
    <row r="1548" spans="1:12" ht="15" customHeight="1">
      <c r="A1548" s="18" t="s">
        <v>1887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1746</v>
      </c>
      <c r="H1548" s="25" t="str">
        <f t="shared" si="149"/>
        <v>HM506</v>
      </c>
      <c r="I1548" s="25" t="str">
        <f t="shared" si="150"/>
        <v>Non-M</v>
      </c>
      <c r="J1548" s="59"/>
      <c r="K1548" s="48" t="s">
        <v>445</v>
      </c>
      <c r="L1548" s="47">
        <f>IF(COUNTIFS($E$3:E2977,E1548)=1, K1548, 0)</f>
        <v>0</v>
      </c>
    </row>
    <row r="1549" spans="1:12" ht="15" customHeight="1">
      <c r="A1549" s="18" t="s">
        <v>1888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812</v>
      </c>
      <c r="H1549" s="25" t="str">
        <f t="shared" si="149"/>
        <v>HM701</v>
      </c>
      <c r="I1549" s="25" t="str">
        <f t="shared" si="150"/>
        <v>Non-M</v>
      </c>
      <c r="J1549" s="59"/>
      <c r="K1549" s="48" t="s">
        <v>445</v>
      </c>
      <c r="L1549" s="47">
        <f>IF(COUNTIFS($E$3:E2977,E1549)=1, K1549, 0)</f>
        <v>0</v>
      </c>
    </row>
    <row r="1550" spans="1:12" ht="15" customHeight="1">
      <c r="A1550" s="18" t="s">
        <v>1889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1890</v>
      </c>
      <c r="H1550" s="25" t="str">
        <f>IF(RIGHT(G1550,1)="M", LEFT(G1550,LEN(G1550)-1), G1550)</f>
        <v>DC104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1891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1569</v>
      </c>
      <c r="H1551" s="25" t="str">
        <f t="shared" si="149"/>
        <v>JS105</v>
      </c>
      <c r="I1551" s="25" t="str">
        <f t="shared" si="150"/>
        <v>Non-M</v>
      </c>
      <c r="J1551" s="59"/>
      <c r="K1551" s="48" t="s">
        <v>445</v>
      </c>
      <c r="L1551" s="47">
        <f>IF(COUNTIFS($E$3:E2977,E1551)=1, K1551, 0)</f>
        <v>0</v>
      </c>
    </row>
    <row r="1552" spans="1:12" ht="15" customHeight="1">
      <c r="A1552" s="18" t="s">
        <v>1892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135</v>
      </c>
      <c r="H1552" s="25" t="str">
        <f t="shared" si="149"/>
        <v>JS124</v>
      </c>
      <c r="I1552" s="25" t="str">
        <f t="shared" si="150"/>
        <v>Non-M</v>
      </c>
      <c r="J1552" s="59"/>
      <c r="K1552" s="48" t="s">
        <v>445</v>
      </c>
      <c r="L1552" s="47">
        <f>IF(COUNTIFS($E$3:E2977,E1552)=1, K1552, 0)</f>
        <v>0</v>
      </c>
    </row>
    <row r="1553" spans="1:12" ht="15" customHeight="1">
      <c r="A1553" s="18" t="s">
        <v>1893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1894</v>
      </c>
      <c r="H1553" s="25" t="str">
        <f t="shared" si="149"/>
        <v>JS117</v>
      </c>
      <c r="I1553" s="25" t="str">
        <f t="shared" si="150"/>
        <v>Non-M</v>
      </c>
      <c r="J1553" s="59"/>
      <c r="K1553" s="48" t="s">
        <v>445</v>
      </c>
      <c r="L1553" s="47">
        <f>IF(COUNTIFS($E$3:E2977,E1553)=1, K1553, 0)</f>
        <v>0</v>
      </c>
    </row>
    <row r="1554" spans="1:12" ht="15" customHeight="1">
      <c r="A1554" s="18" t="s">
        <v>1895</v>
      </c>
      <c r="B1554" s="19" t="s">
        <v>54</v>
      </c>
      <c r="C1554" s="19" t="s">
        <v>983</v>
      </c>
      <c r="D1554" s="58" t="s">
        <v>1875</v>
      </c>
      <c r="E1554" s="19" t="s">
        <v>1876</v>
      </c>
      <c r="F1554" s="21"/>
      <c r="G1554" s="19" t="s">
        <v>831</v>
      </c>
      <c r="H1554" s="25" t="str">
        <f>IF(RIGHT(G1554,1)="M", LEFT(G1554,LEN(G1554)-1), G1554)</f>
        <v>JS107</v>
      </c>
      <c r="I1554" s="25" t="str">
        <f>IF(RIGHT(G1554,1)="M","M","Non-M")</f>
        <v>Non-M</v>
      </c>
      <c r="J1554" s="59"/>
      <c r="K1554" s="48" t="s">
        <v>445</v>
      </c>
      <c r="L1554" s="47"/>
    </row>
    <row r="1555" spans="1:12" ht="15" customHeight="1">
      <c r="A1555" s="18" t="s">
        <v>1896</v>
      </c>
      <c r="B1555" s="69" t="s">
        <v>54</v>
      </c>
      <c r="C1555" s="69" t="s">
        <v>983</v>
      </c>
      <c r="D1555" s="58" t="s">
        <v>1875</v>
      </c>
      <c r="E1555" s="69" t="s">
        <v>1876</v>
      </c>
      <c r="F1555" s="71"/>
      <c r="G1555" s="69" t="s">
        <v>1582</v>
      </c>
      <c r="H1555" s="72" t="str">
        <f t="shared" si="149"/>
        <v>JS400</v>
      </c>
      <c r="I1555" s="72" t="str">
        <f t="shared" si="150"/>
        <v>Non-M</v>
      </c>
      <c r="J1555" s="75"/>
      <c r="K1555" s="73" t="s">
        <v>445</v>
      </c>
      <c r="L1555" s="86">
        <f>IF(COUNTIFS($E$3:E2977,E1555)=1, K1555, 0)</f>
        <v>0</v>
      </c>
    </row>
    <row r="1556" spans="1:12" ht="15" customHeight="1">
      <c r="A1556" s="18" t="s">
        <v>1897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414</v>
      </c>
      <c r="H1556" s="25" t="str">
        <f t="shared" si="149"/>
        <v>WB208</v>
      </c>
      <c r="I1556" s="25" t="str">
        <f t="shared" si="150"/>
        <v>M</v>
      </c>
      <c r="J1556" s="59"/>
      <c r="K1556" s="48">
        <v>2909</v>
      </c>
      <c r="L1556" s="47">
        <f>IF(COUNTIFS($E$3:E2977,E1556)=1, K1556, 0)</f>
        <v>0</v>
      </c>
    </row>
    <row r="1557" spans="1:12" ht="15" customHeight="1">
      <c r="A1557" s="18" t="s">
        <v>1900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1901</v>
      </c>
      <c r="H1557" s="25" t="str">
        <f t="shared" si="149"/>
        <v>JS205</v>
      </c>
      <c r="I1557" s="25" t="str">
        <f t="shared" si="150"/>
        <v>M</v>
      </c>
      <c r="J1557" s="59"/>
      <c r="K1557" s="48">
        <v>2909</v>
      </c>
      <c r="L1557" s="47">
        <f>IF(COUNTIFS($E$3:E2977,E1557)=1, K1557, 0)</f>
        <v>0</v>
      </c>
    </row>
    <row r="1558" spans="1:12" ht="15" customHeight="1">
      <c r="A1558" s="18" t="s">
        <v>1902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76</v>
      </c>
      <c r="H1558" s="25" t="str">
        <f t="shared" si="149"/>
        <v>DC101</v>
      </c>
      <c r="I1558" s="25" t="str">
        <f t="shared" si="150"/>
        <v>Non-M</v>
      </c>
      <c r="J1558" s="59"/>
      <c r="K1558" s="48">
        <v>2909</v>
      </c>
      <c r="L1558" s="47">
        <f>IF(COUNTIFS($E$3:E2977,E1558)=1, K1558, 0)</f>
        <v>0</v>
      </c>
    </row>
    <row r="1559" spans="1:12" ht="15" customHeight="1">
      <c r="A1559" s="18" t="s">
        <v>1903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</v>
      </c>
      <c r="H1559" s="25" t="str">
        <f t="shared" si="149"/>
        <v>DC202</v>
      </c>
      <c r="I1559" s="25" t="str">
        <f t="shared" si="150"/>
        <v>Non-M</v>
      </c>
      <c r="J1559" s="59"/>
      <c r="K1559" s="48">
        <v>2909</v>
      </c>
      <c r="L1559" s="47">
        <f>IF(COUNTIFS($E$3:E2977,E1559)=1, K1559, 0)</f>
        <v>0</v>
      </c>
    </row>
    <row r="1560" spans="1:12" ht="15" customHeight="1">
      <c r="A1560" s="18" t="s">
        <v>1904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111</v>
      </c>
      <c r="H1560" s="25" t="str">
        <f t="shared" si="149"/>
        <v>DC300</v>
      </c>
      <c r="I1560" s="25" t="str">
        <f t="shared" si="150"/>
        <v>Non-M</v>
      </c>
      <c r="J1560" s="59"/>
      <c r="K1560" s="48">
        <v>2909</v>
      </c>
      <c r="L1560" s="47">
        <f>IF(COUNTIFS($E$3:E2977,E1560)=1, K1560, 0)</f>
        <v>0</v>
      </c>
    </row>
    <row r="1561" spans="1:12" ht="15" customHeight="1">
      <c r="A1561" s="18" t="s">
        <v>1905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1906</v>
      </c>
      <c r="H1561" s="25" t="str">
        <f t="shared" si="149"/>
        <v>PK206</v>
      </c>
      <c r="I1561" s="25" t="str">
        <f t="shared" si="150"/>
        <v>Non-M</v>
      </c>
      <c r="J1561" s="59"/>
      <c r="K1561" s="48">
        <v>2909</v>
      </c>
      <c r="L1561" s="47">
        <f>IF(COUNTIFS($E$3:E2977,E1561)=1, K1561, 0)</f>
        <v>0</v>
      </c>
    </row>
    <row r="1562" spans="1:12" ht="15" customHeight="1">
      <c r="A1562" s="18" t="s">
        <v>1907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1908</v>
      </c>
      <c r="H1562" s="25" t="str">
        <f>IF(RIGHT(G1562,1)="M", LEFT(G1562,LEN(G1562)-1), G1562)</f>
        <v>PK202</v>
      </c>
      <c r="I1562" s="25" t="str">
        <f>IF(RIGHT(G1562,1)="M","M","Non-M")</f>
        <v>Non-M</v>
      </c>
      <c r="J1562" s="59"/>
      <c r="K1562" s="48">
        <v>2909</v>
      </c>
      <c r="L1562" s="47"/>
    </row>
    <row r="1563" spans="1:12" ht="15" customHeight="1">
      <c r="A1563" s="18" t="s">
        <v>1909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1607</v>
      </c>
      <c r="H1563" s="25" t="str">
        <f t="shared" si="149"/>
        <v>PB214</v>
      </c>
      <c r="I1563" s="25" t="str">
        <f t="shared" si="150"/>
        <v>Non-M</v>
      </c>
      <c r="J1563" s="59"/>
      <c r="K1563" s="48">
        <v>2909</v>
      </c>
      <c r="L1563" s="47">
        <f>IF(COUNTIFS($E$3:E2977,E1563)=1, K1563, 0)</f>
        <v>0</v>
      </c>
    </row>
    <row r="1564" spans="1:12" ht="15" customHeight="1">
      <c r="A1564" s="18" t="s">
        <v>1910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1623</v>
      </c>
      <c r="H1564" s="25" t="str">
        <f t="shared" si="149"/>
        <v>JS121</v>
      </c>
      <c r="I1564" s="25" t="str">
        <f t="shared" si="150"/>
        <v>Non-M</v>
      </c>
      <c r="J1564" s="59"/>
      <c r="K1564" s="48">
        <v>2909</v>
      </c>
      <c r="L1564" s="47">
        <f>IF(COUNTIFS($E$3:E2977,E1564)=1, K1564, 0)</f>
        <v>0</v>
      </c>
    </row>
    <row r="1565" spans="1:12" ht="15" customHeight="1">
      <c r="A1565" s="18" t="s">
        <v>1911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22</v>
      </c>
      <c r="H1565" s="25" t="str">
        <f t="shared" si="149"/>
        <v>HM309</v>
      </c>
      <c r="I1565" s="25" t="str">
        <f t="shared" si="150"/>
        <v>Non-M</v>
      </c>
      <c r="J1565" s="59"/>
      <c r="K1565" s="48">
        <v>2909</v>
      </c>
      <c r="L1565" s="47">
        <f>IF(COUNTIFS($E$3:E2977,E1565)=1, K1565, 0)</f>
        <v>0</v>
      </c>
    </row>
    <row r="1566" spans="1:12" ht="15" customHeight="1">
      <c r="A1566" s="18" t="s">
        <v>1912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1096</v>
      </c>
      <c r="H1566" s="25" t="str">
        <f t="shared" si="149"/>
        <v>VT302</v>
      </c>
      <c r="I1566" s="25" t="str">
        <f t="shared" si="150"/>
        <v>M</v>
      </c>
      <c r="J1566" s="59"/>
      <c r="K1566" s="48">
        <v>2909</v>
      </c>
      <c r="L1566" s="47">
        <f>IF(COUNTIFS($E$3:E2977,E1566)=1, K1566, 0)</f>
        <v>0</v>
      </c>
    </row>
    <row r="1567" spans="1:12" ht="15" customHeight="1">
      <c r="A1567" s="18" t="s">
        <v>1913</v>
      </c>
      <c r="B1567" s="19" t="s">
        <v>54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417</v>
      </c>
      <c r="H1567" s="25" t="str">
        <f t="shared" si="149"/>
        <v>GT207</v>
      </c>
      <c r="I1567" s="25" t="str">
        <f t="shared" si="150"/>
        <v>Non-M</v>
      </c>
      <c r="J1567" s="59"/>
      <c r="K1567" s="48">
        <v>2909</v>
      </c>
      <c r="L1567" s="47">
        <f>IF(COUNTIFS($E$3:E2977,E1567)=1, K1567, 0)</f>
        <v>0</v>
      </c>
    </row>
    <row r="1568" spans="1:12" ht="15" customHeight="1">
      <c r="A1568" s="18" t="s">
        <v>1914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414</v>
      </c>
      <c r="H1568" s="25" t="str">
        <f>IF(RIGHT(G1568,1)="M", LEFT(G1568,LEN(G1568)-1), G1568)</f>
        <v>WB208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1915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1901</v>
      </c>
      <c r="H1569" s="25" t="str">
        <f>IF(RIGHT(G1569,1)="M", LEFT(G1569,LEN(G1569)-1), G1569)</f>
        <v>JS205</v>
      </c>
      <c r="I1569" s="25" t="str">
        <f>IF(RIGHT(G1569,1)="M","M","Non-M")</f>
        <v>M</v>
      </c>
      <c r="J1569" s="59"/>
      <c r="K1569" s="48">
        <v>10498</v>
      </c>
      <c r="L1569" s="47"/>
    </row>
    <row r="1570" spans="1:12" ht="15" customHeight="1">
      <c r="A1570" s="18" t="s">
        <v>1916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76</v>
      </c>
      <c r="H1570" s="25" t="str">
        <f>IF(RIGHT(G1570,1)="M", LEFT(G1570,LEN(G1570)-1), G1570)</f>
        <v>DC101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1917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109</v>
      </c>
      <c r="H1571" s="25" t="str">
        <f>IF(RIGHT(G1571,1)="M", LEFT(G1571,LEN(G1571)-1), G1571)</f>
        <v>DC202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1918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111</v>
      </c>
      <c r="H1572" s="25" t="str">
        <f>IF(RIGHT(G1572,1)="M", LEFT(G1572,LEN(G1572)-1), G1572)</f>
        <v>DC300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1919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1906</v>
      </c>
      <c r="H1573" s="25" t="str">
        <f>IF(RIGHT(G1573,1)="M", LEFT(G1573,LEN(G1573)-1), G1573)</f>
        <v>PK206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1920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1908</v>
      </c>
      <c r="H1574" s="25" t="str">
        <f>IF(RIGHT(G1574,1)="M", LEFT(G1574,LEN(G1574)-1), G1574)</f>
        <v>PK202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1921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1607</v>
      </c>
      <c r="H1575" s="25" t="str">
        <f>IF(RIGHT(G1575,1)="M", LEFT(G1575,LEN(G1575)-1), G1575)</f>
        <v>PB214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1922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1623</v>
      </c>
      <c r="H1576" s="25" t="str">
        <f>IF(RIGHT(G1576,1)="M", LEFT(G1576,LEN(G1576)-1), G1576)</f>
        <v>JS121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1923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22</v>
      </c>
      <c r="H1577" s="25" t="str">
        <f>IF(RIGHT(G1577,1)="M", LEFT(G1577,LEN(G1577)-1), G1577)</f>
        <v>HM309</v>
      </c>
      <c r="I1577" s="25" t="str">
        <f>IF(RIGHT(G1577,1)="M","M","Non-M")</f>
        <v>Non-M</v>
      </c>
      <c r="J1577" s="59"/>
      <c r="K1577" s="48">
        <v>10498</v>
      </c>
      <c r="L1577" s="47"/>
    </row>
    <row r="1578" spans="1:12" ht="15" customHeight="1">
      <c r="A1578" s="18" t="s">
        <v>1924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1096</v>
      </c>
      <c r="H1578" s="25" t="str">
        <f>IF(RIGHT(G1578,1)="M", LEFT(G1578,LEN(G1578)-1), G1578)</f>
        <v>VT302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1925</v>
      </c>
      <c r="B1579" s="19" t="s">
        <v>32</v>
      </c>
      <c r="C1579" s="19" t="s">
        <v>1846</v>
      </c>
      <c r="D1579" s="58" t="s">
        <v>1898</v>
      </c>
      <c r="E1579" s="19" t="s">
        <v>1899</v>
      </c>
      <c r="F1579" s="21"/>
      <c r="G1579" s="19" t="s">
        <v>417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59"/>
      <c r="K1579" s="48">
        <v>10498</v>
      </c>
      <c r="L1579" s="47"/>
    </row>
    <row r="1580" spans="1:12" ht="15" customHeight="1">
      <c r="A1580" s="18" t="s">
        <v>1926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938</v>
      </c>
      <c r="H1580" s="25" t="str">
        <f t="shared" si="149"/>
        <v>CL500</v>
      </c>
      <c r="I1580" s="25" t="str">
        <f t="shared" si="150"/>
        <v>Non-M</v>
      </c>
      <c r="J1580" s="59"/>
      <c r="K1580" s="48" t="s">
        <v>445</v>
      </c>
      <c r="L1580" s="47">
        <f>IF(COUNTIFS($E$3:E2977,E1580)=1, K1580, 0)</f>
        <v>0</v>
      </c>
    </row>
    <row r="1581" spans="1:12" ht="15" customHeight="1">
      <c r="A1581" s="18" t="s">
        <v>1928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1274</v>
      </c>
      <c r="H1581" s="25" t="str">
        <f t="shared" si="149"/>
        <v>ZP101</v>
      </c>
      <c r="I1581" s="25" t="str">
        <f t="shared" si="150"/>
        <v>M</v>
      </c>
      <c r="J1581" s="59"/>
      <c r="K1581" s="48" t="s">
        <v>445</v>
      </c>
      <c r="L1581" s="47">
        <f>IF(COUNTIFS($E$3:E2977,E1581)=1, K1581, 0)</f>
        <v>0</v>
      </c>
    </row>
    <row r="1582" spans="1:12" ht="15" customHeight="1">
      <c r="A1582" s="18" t="s">
        <v>1929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625</v>
      </c>
      <c r="H1582" s="25" t="str">
        <f t="shared" si="149"/>
        <v>LP100</v>
      </c>
      <c r="I1582" s="25" t="str">
        <f t="shared" si="150"/>
        <v>Non-M</v>
      </c>
      <c r="J1582" s="59"/>
      <c r="K1582" s="48" t="s">
        <v>445</v>
      </c>
      <c r="L1582" s="47">
        <f>IF(COUNTIFS($E$3:E2977,E1582)=1, K1582, 0)</f>
        <v>0</v>
      </c>
    </row>
    <row r="1583" spans="1:12" ht="15" customHeight="1">
      <c r="A1583" s="18" t="s">
        <v>1930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814</v>
      </c>
      <c r="H1583" s="25" t="str">
        <f t="shared" si="149"/>
        <v>PK100</v>
      </c>
      <c r="I1583" s="25" t="str">
        <f t="shared" si="150"/>
        <v>Non-M</v>
      </c>
      <c r="J1583" s="59"/>
      <c r="K1583" s="48" t="s">
        <v>445</v>
      </c>
      <c r="L1583" s="47">
        <f>IF(COUNTIFS($E$3:E2977,E1583)=1, K1583, 0)</f>
        <v>0</v>
      </c>
    </row>
    <row r="1584" spans="1:12" ht="15" customHeight="1">
      <c r="A1584" s="18" t="s">
        <v>1931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667</v>
      </c>
      <c r="H1584" s="25" t="str">
        <f>IF(RIGHT(G1584,1)="M", LEFT(G1584,LEN(G1584)-1), G1584)</f>
        <v>PK103</v>
      </c>
      <c r="I1584" s="25" t="str">
        <f>IF(RIGHT(G1584,1)="M","M","Non-M")</f>
        <v>Non-M</v>
      </c>
      <c r="J1584" s="59"/>
      <c r="K1584" s="48" t="s">
        <v>445</v>
      </c>
      <c r="L1584" s="47"/>
    </row>
    <row r="1585" spans="1:12" ht="15" customHeight="1">
      <c r="A1585" s="18" t="s">
        <v>1932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893</v>
      </c>
      <c r="H1585" s="25" t="str">
        <f t="shared" si="149"/>
        <v>PK214</v>
      </c>
      <c r="I1585" s="25" t="str">
        <f t="shared" si="150"/>
        <v>Non-M</v>
      </c>
      <c r="J1585" s="59"/>
      <c r="K1585" s="48" t="s">
        <v>445</v>
      </c>
      <c r="L1585" s="47">
        <f>IF(COUNTIFS($E$3:E2977,E1585)=1, K1585, 0)</f>
        <v>0</v>
      </c>
    </row>
    <row r="1586" spans="1:12" ht="15" customHeight="1">
      <c r="A1586" s="18" t="s">
        <v>1933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1734</v>
      </c>
      <c r="H1586" s="25" t="str">
        <f t="shared" si="149"/>
        <v>PB202</v>
      </c>
      <c r="I1586" s="25" t="str">
        <f t="shared" si="150"/>
        <v>Non-M</v>
      </c>
      <c r="J1586" s="59"/>
      <c r="K1586" s="48" t="s">
        <v>445</v>
      </c>
      <c r="L1586" s="47">
        <f>IF(COUNTIFS($E$3:E2977,E1586)=1, K1586, 0)</f>
        <v>0</v>
      </c>
    </row>
    <row r="1587" spans="1:12" ht="15" customHeight="1">
      <c r="A1587" s="18" t="s">
        <v>1934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194</v>
      </c>
      <c r="H1587" s="25" t="str">
        <f>IF(RIGHT(G1587,1)="M", LEFT(G1587,LEN(G1587)-1), G1587)</f>
        <v>PB204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1935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282</v>
      </c>
      <c r="H1588" s="25" t="str">
        <f t="shared" ref="H1588:H1625" si="151">IF(RIGHT(G1588,1)="M", LEFT(G1588,LEN(G1588)-1), G1588)</f>
        <v>PB201</v>
      </c>
      <c r="I1588" s="25" t="str">
        <f t="shared" ref="I1588:I1625" si="152">IF(RIGHT(G1588,1)="M","M","Non-M")</f>
        <v>Non-M</v>
      </c>
      <c r="J1588" s="59"/>
      <c r="K1588" s="48" t="s">
        <v>445</v>
      </c>
      <c r="L1588" s="47">
        <f>IF(COUNTIFS($E$3:E2977,E1588)=1, K1588, 0)</f>
        <v>0</v>
      </c>
    </row>
    <row r="1589" spans="1:12" ht="15" customHeight="1">
      <c r="A1589" s="18" t="s">
        <v>1936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1937</v>
      </c>
      <c r="H1589" s="25" t="str">
        <f t="shared" si="151"/>
        <v>HM502</v>
      </c>
      <c r="I1589" s="25" t="str">
        <f t="shared" si="152"/>
        <v>M</v>
      </c>
      <c r="J1589" s="59"/>
      <c r="K1589" s="48" t="s">
        <v>445</v>
      </c>
      <c r="L1589" s="47">
        <f>IF(COUNTIFS($E$3:E2977,E1589)=1, K1589, 0)</f>
        <v>0</v>
      </c>
    </row>
    <row r="1590" spans="1:12" ht="15" customHeight="1">
      <c r="A1590" s="18" t="s">
        <v>1938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1939</v>
      </c>
      <c r="H1590" s="25" t="str">
        <f t="shared" si="151"/>
        <v>HM806</v>
      </c>
      <c r="I1590" s="25" t="str">
        <f t="shared" si="152"/>
        <v>Non-M</v>
      </c>
      <c r="J1590" s="59"/>
      <c r="K1590" s="48" t="s">
        <v>445</v>
      </c>
      <c r="L1590" s="47">
        <f>IF(COUNTIFS($E$3:E2977,E1590)=1, K1590, 0)</f>
        <v>0</v>
      </c>
    </row>
    <row r="1591" spans="1:12" ht="15" customHeight="1">
      <c r="A1591" s="18" t="s">
        <v>1940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1941</v>
      </c>
      <c r="H1591" s="25" t="str">
        <f>IF(RIGHT(G1591,1)="M", LEFT(G1591,LEN(G1591)-1), G1591)</f>
        <v>HM805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1942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1417</v>
      </c>
      <c r="H1592" s="25" t="str">
        <f t="shared" si="151"/>
        <v>JS105</v>
      </c>
      <c r="I1592" s="25" t="str">
        <f t="shared" si="152"/>
        <v>M</v>
      </c>
      <c r="J1592" s="59" t="s">
        <v>1515</v>
      </c>
      <c r="K1592" s="48" t="s">
        <v>445</v>
      </c>
      <c r="L1592" s="47">
        <f>IF(COUNTIFS($E$3:E2977,E1592)=1, K1592, 0)</f>
        <v>0</v>
      </c>
    </row>
    <row r="1593" spans="1:12" ht="15" customHeight="1">
      <c r="A1593" s="18" t="s">
        <v>1943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22</v>
      </c>
      <c r="H1593" s="25" t="str">
        <f t="shared" si="151"/>
        <v>HM309</v>
      </c>
      <c r="I1593" s="25" t="str">
        <f t="shared" si="152"/>
        <v>Non-M</v>
      </c>
      <c r="J1593" s="59"/>
      <c r="K1593" s="48" t="s">
        <v>445</v>
      </c>
      <c r="L1593" s="47">
        <f>IF(COUNTIFS($E$3:E2977,E1593)=1, K1593, 0)</f>
        <v>0</v>
      </c>
    </row>
    <row r="1594" spans="1:12" ht="15" customHeight="1">
      <c r="A1594" s="18" t="s">
        <v>1944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1894</v>
      </c>
      <c r="H1594" s="25" t="str">
        <f t="shared" si="151"/>
        <v>JS117</v>
      </c>
      <c r="I1594" s="25" t="str">
        <f t="shared" si="152"/>
        <v>Non-M</v>
      </c>
      <c r="J1594" s="59"/>
      <c r="K1594" s="48" t="s">
        <v>445</v>
      </c>
      <c r="L1594" s="47">
        <f>IF(COUNTIFS($E$3:E2977,E1594)=1, K1594, 0)</f>
        <v>0</v>
      </c>
    </row>
    <row r="1595" spans="1:12" ht="15" customHeight="1">
      <c r="A1595" s="18" t="s">
        <v>1945</v>
      </c>
      <c r="B1595" s="19" t="s">
        <v>54</v>
      </c>
      <c r="C1595" s="19" t="s">
        <v>1737</v>
      </c>
      <c r="D1595" s="58" t="s">
        <v>1586</v>
      </c>
      <c r="E1595" s="19" t="s">
        <v>1927</v>
      </c>
      <c r="F1595" s="21"/>
      <c r="G1595" s="19" t="s">
        <v>1861</v>
      </c>
      <c r="H1595" s="25" t="str">
        <f t="shared" si="151"/>
        <v>JS120</v>
      </c>
      <c r="I1595" s="25" t="str">
        <f t="shared" si="152"/>
        <v>Non-M</v>
      </c>
      <c r="J1595" s="59"/>
      <c r="K1595" s="48" t="s">
        <v>445</v>
      </c>
      <c r="L1595" s="67">
        <f>IF(COUNTIFS($E$3:E2977,E1595)=1, K1595, 0)</f>
        <v>0</v>
      </c>
    </row>
    <row r="1596" spans="1:12" ht="15" customHeight="1">
      <c r="A1596" s="18" t="s">
        <v>1946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399</v>
      </c>
      <c r="H1596" s="25" t="str">
        <f t="shared" si="151"/>
        <v>WB205</v>
      </c>
      <c r="I1596" s="25" t="str">
        <f t="shared" si="152"/>
        <v>M</v>
      </c>
      <c r="J1596" s="59"/>
      <c r="K1596" s="48">
        <v>10156</v>
      </c>
      <c r="L1596" s="67">
        <f>IF(COUNTIFS($E$3:E2977,E1596)=1, K1596, 0)</f>
        <v>0</v>
      </c>
    </row>
    <row r="1597" spans="1:12" ht="15" customHeight="1">
      <c r="A1597" s="18" t="s">
        <v>1948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76</v>
      </c>
      <c r="H1597" s="25" t="str">
        <f t="shared" si="151"/>
        <v>DC101</v>
      </c>
      <c r="I1597" s="25" t="str">
        <f t="shared" si="152"/>
        <v>Non-M</v>
      </c>
      <c r="J1597" s="59"/>
      <c r="K1597" s="48">
        <v>10156</v>
      </c>
      <c r="L1597" s="67">
        <f>IF(COUNTIFS($E$3:E2977,E1597)=1, K1597, 0)</f>
        <v>0</v>
      </c>
    </row>
    <row r="1598" spans="1:12" ht="15" customHeight="1">
      <c r="A1598" s="18" t="s">
        <v>1949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109</v>
      </c>
      <c r="H1598" s="25" t="str">
        <f t="shared" si="151"/>
        <v>DC202</v>
      </c>
      <c r="I1598" s="25" t="str">
        <f t="shared" si="152"/>
        <v>Non-M</v>
      </c>
      <c r="J1598" s="59"/>
      <c r="K1598" s="48">
        <v>10156</v>
      </c>
      <c r="L1598" s="67">
        <f>IF(COUNTIFS($E$3:E2977,E1598)=1, K1598, 0)</f>
        <v>0</v>
      </c>
    </row>
    <row r="1599" spans="1:12" ht="15" customHeight="1">
      <c r="A1599" s="18" t="s">
        <v>1950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111</v>
      </c>
      <c r="H1599" s="25" t="str">
        <f t="shared" si="151"/>
        <v>DC300</v>
      </c>
      <c r="I1599" s="25" t="str">
        <f t="shared" si="152"/>
        <v>Non-M</v>
      </c>
      <c r="J1599" s="59"/>
      <c r="K1599" s="48">
        <v>10156</v>
      </c>
      <c r="L1599" s="67">
        <f>IF(COUNTIFS($E$3:E2977,E1599)=1, K1599, 0)</f>
        <v>0</v>
      </c>
    </row>
    <row r="1600" spans="1:12" ht="15" customHeight="1">
      <c r="A1600" s="18" t="s">
        <v>1951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191</v>
      </c>
      <c r="H1600" s="25" t="str">
        <f t="shared" si="151"/>
        <v>DC400</v>
      </c>
      <c r="I1600" s="25" t="str">
        <f t="shared" si="152"/>
        <v>Non-M</v>
      </c>
      <c r="J1600" s="59"/>
      <c r="K1600" s="48">
        <v>10156</v>
      </c>
      <c r="L1600" s="67">
        <f>IF(COUNTIFS($E$3:E2977,E1600)=1, K1600, 0)</f>
        <v>0</v>
      </c>
    </row>
    <row r="1601" spans="1:12" ht="15" customHeight="1">
      <c r="A1601" s="18" t="s">
        <v>1952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114</v>
      </c>
      <c r="H1601" s="25" t="str">
        <f t="shared" si="151"/>
        <v>PK201</v>
      </c>
      <c r="I1601" s="25" t="str">
        <f t="shared" si="152"/>
        <v>Non-M</v>
      </c>
      <c r="J1601" s="59"/>
      <c r="K1601" s="48">
        <v>10156</v>
      </c>
      <c r="L1601" s="67">
        <f>IF(COUNTIFS($E$3:E2977,E1601)=1, K1601, 0)</f>
        <v>0</v>
      </c>
    </row>
    <row r="1602" spans="1:12" ht="15" customHeight="1">
      <c r="A1602" s="18" t="s">
        <v>1953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194</v>
      </c>
      <c r="H1602" s="25" t="str">
        <f t="shared" si="151"/>
        <v>PB204</v>
      </c>
      <c r="I1602" s="25" t="str">
        <f t="shared" si="152"/>
        <v>Non-M</v>
      </c>
      <c r="J1602" s="59"/>
      <c r="K1602" s="48">
        <v>10156</v>
      </c>
      <c r="L1602" s="67">
        <f>IF(COUNTIFS($E$3:E2977,E1602)=1, K1602, 0)</f>
        <v>0</v>
      </c>
    </row>
    <row r="1603" spans="1:12" ht="15" customHeight="1">
      <c r="A1603" s="18" t="s">
        <v>1954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1569</v>
      </c>
      <c r="H1603" s="25" t="str">
        <f t="shared" si="151"/>
        <v>JS105</v>
      </c>
      <c r="I1603" s="25" t="str">
        <f t="shared" si="152"/>
        <v>Non-M</v>
      </c>
      <c r="J1603" s="59"/>
      <c r="K1603" s="48">
        <v>10156</v>
      </c>
      <c r="L1603" s="67">
        <f>IF(COUNTIFS($E$3:E2977,E1603)=1, K1603, 0)</f>
        <v>0</v>
      </c>
    </row>
    <row r="1604" spans="1:12" ht="15" customHeight="1">
      <c r="A1604" s="18" t="s">
        <v>1955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1861</v>
      </c>
      <c r="H1604" s="25" t="str">
        <f t="shared" si="151"/>
        <v>JS120</v>
      </c>
      <c r="I1604" s="25" t="str">
        <f t="shared" si="152"/>
        <v>Non-M</v>
      </c>
      <c r="J1604" s="59"/>
      <c r="K1604" s="48">
        <v>10156</v>
      </c>
      <c r="L1604" s="67">
        <f>IF(COUNTIFS($E$3:E2977,E1604)=1, K1604, 0)</f>
        <v>0</v>
      </c>
    </row>
    <row r="1605" spans="1:12" ht="15" customHeight="1">
      <c r="A1605" s="18" t="s">
        <v>1956</v>
      </c>
      <c r="B1605" s="19" t="s">
        <v>13</v>
      </c>
      <c r="C1605" s="19" t="s">
        <v>1055</v>
      </c>
      <c r="D1605" s="58" t="s">
        <v>1271</v>
      </c>
      <c r="E1605" s="19" t="s">
        <v>1947</v>
      </c>
      <c r="F1605" s="21"/>
      <c r="G1605" s="19" t="s">
        <v>1957</v>
      </c>
      <c r="H1605" s="25" t="str">
        <f t="shared" si="151"/>
        <v>HM103</v>
      </c>
      <c r="I1605" s="25" t="str">
        <f t="shared" si="152"/>
        <v>M</v>
      </c>
      <c r="J1605" s="59" t="s">
        <v>1958</v>
      </c>
      <c r="K1605" s="48">
        <v>10156</v>
      </c>
      <c r="L1605" s="67">
        <f>IF(COUNTIFS($E$3:E2977,E1605)=1, K1605, 0)</f>
        <v>0</v>
      </c>
    </row>
    <row r="1606" spans="1:12" ht="15" customHeight="1">
      <c r="A1606" s="18" t="s">
        <v>1959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399</v>
      </c>
      <c r="H1606" s="25" t="str">
        <f>IF(RIGHT(G1606,1)="M", LEFT(G1606,LEN(G1606)-1), G1606)</f>
        <v>WB205</v>
      </c>
      <c r="I1606" s="25" t="str">
        <f>IF(RIGHT(G1606,1)="M","M","Non-M")</f>
        <v>M</v>
      </c>
      <c r="J1606" s="59"/>
      <c r="K1606" s="48">
        <v>6841</v>
      </c>
      <c r="L1606" s="67"/>
    </row>
    <row r="1607" spans="1:12" ht="15" customHeight="1">
      <c r="A1607" s="18" t="s">
        <v>1960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76</v>
      </c>
      <c r="H1607" s="25" t="str">
        <f>IF(RIGHT(G1607,1)="M", LEFT(G1607,LEN(G1607)-1), G1607)</f>
        <v>DC101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1961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109</v>
      </c>
      <c r="H1608" s="25" t="str">
        <f>IF(RIGHT(G1608,1)="M", LEFT(G1608,LEN(G1608)-1), G1608)</f>
        <v>DC202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1962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111</v>
      </c>
      <c r="H1609" s="25" t="str">
        <f>IF(RIGHT(G1609,1)="M", LEFT(G1609,LEN(G1609)-1), G1609)</f>
        <v>DC300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1963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191</v>
      </c>
      <c r="H1610" s="25" t="str">
        <f>IF(RIGHT(G1610,1)="M", LEFT(G1610,LEN(G1610)-1), G1610)</f>
        <v>DC400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1964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114</v>
      </c>
      <c r="H1611" s="25" t="str">
        <f>IF(RIGHT(G1611,1)="M", LEFT(G1611,LEN(G1611)-1), G1611)</f>
        <v>PK201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1965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194</v>
      </c>
      <c r="H1612" s="25" t="str">
        <f>IF(RIGHT(G1612,1)="M", LEFT(G1612,LEN(G1612)-1), G1612)</f>
        <v>PB204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1966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1569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1967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1861</v>
      </c>
      <c r="H1614" s="25" t="str">
        <f>IF(RIGHT(G1614,1)="M", LEFT(G1614,LEN(G1614)-1), G1614)</f>
        <v>JS120</v>
      </c>
      <c r="I1614" s="25" t="str">
        <f>IF(RIGHT(G1614,1)="M","M","Non-M")</f>
        <v>Non-M</v>
      </c>
      <c r="J1614" s="59"/>
      <c r="K1614" s="48">
        <v>6841</v>
      </c>
      <c r="L1614" s="67"/>
    </row>
    <row r="1615" spans="1:12" ht="15" customHeight="1">
      <c r="A1615" s="18" t="s">
        <v>1968</v>
      </c>
      <c r="B1615" s="19" t="s">
        <v>32</v>
      </c>
      <c r="C1615" s="19" t="s">
        <v>1055</v>
      </c>
      <c r="D1615" s="58" t="s">
        <v>204</v>
      </c>
      <c r="E1615" s="19" t="s">
        <v>1947</v>
      </c>
      <c r="F1615" s="21"/>
      <c r="G1615" s="19" t="s">
        <v>1957</v>
      </c>
      <c r="H1615" s="25" t="str">
        <f>IF(RIGHT(G1615,1)="M", LEFT(G1615,LEN(G1615)-1), G1615)</f>
        <v>HM103</v>
      </c>
      <c r="I1615" s="25" t="str">
        <f>IF(RIGHT(G1615,1)="M","M","Non-M")</f>
        <v>M</v>
      </c>
      <c r="J1615" s="59"/>
      <c r="K1615" s="48">
        <v>6841</v>
      </c>
      <c r="L1615" s="67"/>
    </row>
    <row r="1616" spans="1:12" ht="15" customHeight="1">
      <c r="A1616" s="18" t="s">
        <v>1969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856</v>
      </c>
      <c r="H1616" s="25" t="str">
        <f t="shared" si="151"/>
        <v>WB202</v>
      </c>
      <c r="I1616" s="25" t="str">
        <f t="shared" si="152"/>
        <v>M</v>
      </c>
      <c r="J1616" s="59"/>
      <c r="K1616" s="48" t="s">
        <v>445</v>
      </c>
      <c r="L1616" s="47">
        <f>IF(COUNTIFS($E$3:E2977,E1616)=1, K1616, 0)</f>
        <v>0</v>
      </c>
    </row>
    <row r="1617" spans="1:12" ht="15" customHeight="1">
      <c r="A1617" s="18" t="s">
        <v>1972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191</v>
      </c>
      <c r="H1617" s="25" t="str">
        <f t="shared" si="151"/>
        <v>DC400</v>
      </c>
      <c r="I1617" s="25" t="str">
        <f t="shared" si="152"/>
        <v>Non-M</v>
      </c>
      <c r="J1617" s="59"/>
      <c r="K1617" s="48" t="s">
        <v>445</v>
      </c>
      <c r="L1617" s="47">
        <f>IF(COUNTIFS($E$3:E2977,E1617)=1, K1617, 0)</f>
        <v>0</v>
      </c>
    </row>
    <row r="1618" spans="1:12" ht="15" customHeight="1">
      <c r="A1618" s="18" t="s">
        <v>1973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1974</v>
      </c>
      <c r="H1618" s="25" t="str">
        <f t="shared" si="151"/>
        <v>LP203</v>
      </c>
      <c r="I1618" s="25" t="str">
        <f t="shared" si="152"/>
        <v>Non-M</v>
      </c>
      <c r="J1618" s="59"/>
      <c r="K1618" s="48" t="s">
        <v>445</v>
      </c>
      <c r="L1618" s="47">
        <f>IF(COUNTIFS($E$3:E2977,E1618)=1, K1618, 0)</f>
        <v>0</v>
      </c>
    </row>
    <row r="1619" spans="1:12" ht="15" customHeight="1">
      <c r="A1619" s="18" t="s">
        <v>1975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1976</v>
      </c>
      <c r="H1619" s="25" t="str">
        <f t="shared" si="151"/>
        <v>ST300</v>
      </c>
      <c r="I1619" s="25" t="str">
        <f t="shared" si="152"/>
        <v>Non-M</v>
      </c>
      <c r="J1619" s="59"/>
      <c r="K1619" s="48" t="s">
        <v>445</v>
      </c>
      <c r="L1619" s="47">
        <f>IF(COUNTIFS($E$3:E2977,E1619)=1, K1619, 0)</f>
        <v>0</v>
      </c>
    </row>
    <row r="1620" spans="1:12" ht="15" customHeight="1">
      <c r="A1620" s="18" t="s">
        <v>1977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1831</v>
      </c>
      <c r="H1620" s="25" t="str">
        <f t="shared" si="151"/>
        <v>LP104</v>
      </c>
      <c r="I1620" s="25" t="str">
        <f t="shared" si="152"/>
        <v>Non-M</v>
      </c>
      <c r="J1620" s="59"/>
      <c r="K1620" s="48" t="s">
        <v>445</v>
      </c>
      <c r="L1620" s="47">
        <f>IF(COUNTIFS($E$3:E2977,E1620)=1, K1620, 0)</f>
        <v>0</v>
      </c>
    </row>
    <row r="1621" spans="1:12" ht="15" customHeight="1">
      <c r="A1621" s="18" t="s">
        <v>1978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1190</v>
      </c>
      <c r="H1621" s="25" t="str">
        <f t="shared" si="151"/>
        <v>PK304</v>
      </c>
      <c r="I1621" s="25" t="str">
        <f t="shared" si="152"/>
        <v>Non-M</v>
      </c>
      <c r="J1621" s="59"/>
      <c r="K1621" s="48" t="s">
        <v>445</v>
      </c>
      <c r="L1621" s="47">
        <f>IF(COUNTIFS($E$3:E2977,E1621)=1, K1621, 0)</f>
        <v>0</v>
      </c>
    </row>
    <row r="1622" spans="1:12" ht="15" customHeight="1">
      <c r="A1622" s="18" t="s">
        <v>1979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1980</v>
      </c>
      <c r="H1622" s="25" t="str">
        <f t="shared" si="151"/>
        <v>PB304</v>
      </c>
      <c r="I1622" s="25" t="str">
        <f t="shared" si="152"/>
        <v>Non-M</v>
      </c>
      <c r="J1622" s="59"/>
      <c r="K1622" s="48" t="s">
        <v>445</v>
      </c>
      <c r="L1622" s="47">
        <f>IF(COUNTIFS($E$3:E2977,E1622)=1, K1622, 0)</f>
        <v>0</v>
      </c>
    </row>
    <row r="1623" spans="1:12" ht="15" customHeight="1">
      <c r="A1623" s="18" t="s">
        <v>1981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86</v>
      </c>
      <c r="H1623" s="25" t="str">
        <f t="shared" si="151"/>
        <v>HM500</v>
      </c>
      <c r="I1623" s="25" t="str">
        <f t="shared" si="152"/>
        <v>Non-M</v>
      </c>
      <c r="J1623" s="59"/>
      <c r="K1623" s="48" t="s">
        <v>445</v>
      </c>
      <c r="L1623" s="47">
        <f>IF(COUNTIFS($E$3:E2977,E1623)=1, K1623, 0)</f>
        <v>0</v>
      </c>
    </row>
    <row r="1624" spans="1:12" ht="15" customHeight="1">
      <c r="A1624" s="18" t="s">
        <v>1982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135</v>
      </c>
      <c r="H1624" s="25" t="str">
        <f t="shared" si="151"/>
        <v>JS124</v>
      </c>
      <c r="I1624" s="25" t="str">
        <f t="shared" si="152"/>
        <v>Non-M</v>
      </c>
      <c r="J1624" s="59"/>
      <c r="K1624" s="48" t="s">
        <v>445</v>
      </c>
      <c r="L1624" s="47">
        <f>IF(COUNTIFS($E$3:E2977,E1624)=1, K1624, 0)</f>
        <v>0</v>
      </c>
    </row>
    <row r="1625" spans="1:12" ht="15" customHeight="1">
      <c r="A1625" s="18" t="s">
        <v>1983</v>
      </c>
      <c r="B1625" s="19" t="s">
        <v>54</v>
      </c>
      <c r="C1625" s="19" t="s">
        <v>1055</v>
      </c>
      <c r="D1625" s="58" t="s">
        <v>1970</v>
      </c>
      <c r="E1625" s="19" t="s">
        <v>1971</v>
      </c>
      <c r="F1625" s="21"/>
      <c r="G1625" s="19" t="s">
        <v>1569</v>
      </c>
      <c r="H1625" s="25" t="str">
        <f t="shared" si="151"/>
        <v>JS105</v>
      </c>
      <c r="I1625" s="25" t="str">
        <f t="shared" si="152"/>
        <v>Non-M</v>
      </c>
      <c r="J1625" s="59"/>
      <c r="K1625" s="48" t="s">
        <v>445</v>
      </c>
      <c r="L1625" s="47">
        <f>IF(COUNTIFS($E$3:E2977,E1625)=1, K1625, 0)</f>
        <v>0</v>
      </c>
    </row>
    <row r="1626" spans="1:12" ht="15" customHeight="1">
      <c r="A1626" s="18" t="s">
        <v>1984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1877</v>
      </c>
      <c r="H1626" s="25" t="str">
        <f t="shared" ref="H1626:H1660" si="153">IF(RIGHT(G1626,1)="M", LEFT(G1626,LEN(G1626)-1), G1626)</f>
        <v>WB210</v>
      </c>
      <c r="I1626" s="25" t="str">
        <f t="shared" ref="I1626:I1660" si="154">IF(RIGHT(G1626,1)="M","M","Non-M")</f>
        <v>Non-M</v>
      </c>
      <c r="J1626" s="59"/>
      <c r="K1626" s="48" t="s">
        <v>445</v>
      </c>
      <c r="L1626" s="47">
        <f>IF(COUNTIFS($E$3:E2977,E1626)=1, K1626, 0)</f>
        <v>0</v>
      </c>
    </row>
    <row r="1627" spans="1:12" ht="15" customHeight="1">
      <c r="A1627" s="18" t="s">
        <v>1986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76</v>
      </c>
      <c r="H1627" s="25" t="str">
        <f t="shared" si="153"/>
        <v>DC101</v>
      </c>
      <c r="I1627" s="25" t="str">
        <f t="shared" si="154"/>
        <v>Non-M</v>
      </c>
      <c r="J1627" s="59"/>
      <c r="K1627" s="48" t="s">
        <v>445</v>
      </c>
      <c r="L1627" s="47">
        <f>IF(COUNTIFS($E$3:E2977,E1627)=1, K1627, 0)</f>
        <v>0</v>
      </c>
    </row>
    <row r="1628" spans="1:12" ht="15" customHeight="1">
      <c r="A1628" s="18" t="s">
        <v>1987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111</v>
      </c>
      <c r="H1628" s="25" t="str">
        <f t="shared" si="153"/>
        <v>DC300</v>
      </c>
      <c r="I1628" s="25" t="str">
        <f t="shared" si="154"/>
        <v>Non-M</v>
      </c>
      <c r="J1628" s="59"/>
      <c r="K1628" s="48" t="s">
        <v>445</v>
      </c>
      <c r="L1628" s="47">
        <f>IF(COUNTIFS($E$3:E2977,E1628)=1, K1628, 0)</f>
        <v>0</v>
      </c>
    </row>
    <row r="1629" spans="1:12" ht="15" customHeight="1">
      <c r="A1629" s="18" t="s">
        <v>1988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109</v>
      </c>
      <c r="H1629" s="25" t="str">
        <f t="shared" si="153"/>
        <v>DC202</v>
      </c>
      <c r="I1629" s="25" t="str">
        <f t="shared" si="154"/>
        <v>Non-M</v>
      </c>
      <c r="J1629" s="59"/>
      <c r="K1629" s="48" t="s">
        <v>445</v>
      </c>
      <c r="L1629" s="47">
        <f>IF(COUNTIFS($E$3:E2977,E1629)=1, K1629, 0)</f>
        <v>0</v>
      </c>
    </row>
    <row r="1630" spans="1:12" ht="15" customHeight="1">
      <c r="A1630" s="18" t="s">
        <v>1989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191</v>
      </c>
      <c r="H1630" s="25" t="str">
        <f t="shared" si="153"/>
        <v>DC400</v>
      </c>
      <c r="I1630" s="25" t="str">
        <f t="shared" si="154"/>
        <v>Non-M</v>
      </c>
      <c r="J1630" s="59"/>
      <c r="K1630" s="48" t="s">
        <v>445</v>
      </c>
      <c r="L1630" s="47">
        <f>IF(COUNTIFS($E$3:E2977,E1630)=1, K1630, 0)</f>
        <v>0</v>
      </c>
    </row>
    <row r="1631" spans="1:12" ht="15" customHeight="1">
      <c r="A1631" s="18" t="s">
        <v>1990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723</v>
      </c>
      <c r="H1631" s="25" t="str">
        <f t="shared" si="153"/>
        <v>PK200</v>
      </c>
      <c r="I1631" s="25" t="str">
        <f t="shared" si="154"/>
        <v>Non-M</v>
      </c>
      <c r="J1631" s="59"/>
      <c r="K1631" s="48" t="s">
        <v>445</v>
      </c>
      <c r="L1631" s="47">
        <f>IF(COUNTIFS($E$3:E2977,E1631)=1, K1631, 0)</f>
        <v>0</v>
      </c>
    </row>
    <row r="1632" spans="1:12" ht="15" customHeight="1">
      <c r="A1632" s="18" t="s">
        <v>1991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194</v>
      </c>
      <c r="H1632" s="25" t="str">
        <f t="shared" si="153"/>
        <v>PB204</v>
      </c>
      <c r="I1632" s="25" t="str">
        <f t="shared" si="154"/>
        <v>Non-M</v>
      </c>
      <c r="J1632" s="59"/>
      <c r="K1632" s="48" t="s">
        <v>445</v>
      </c>
      <c r="L1632" s="47">
        <f>IF(COUNTIFS($E$3:E2977,E1632)=1, K1632, 0)</f>
        <v>0</v>
      </c>
    </row>
    <row r="1633" spans="1:12" ht="15" customHeight="1">
      <c r="A1633" s="18" t="s">
        <v>1992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1993</v>
      </c>
      <c r="H1633" s="25" t="str">
        <f t="shared" si="153"/>
        <v>GT208</v>
      </c>
      <c r="I1633" s="25" t="str">
        <f t="shared" si="154"/>
        <v>Non-M</v>
      </c>
      <c r="J1633" s="59"/>
      <c r="K1633" s="48" t="s">
        <v>445</v>
      </c>
      <c r="L1633" s="47">
        <f>IF(COUNTIFS($E$3:E2977,E1633)=1, K1633, 0)</f>
        <v>0</v>
      </c>
    </row>
    <row r="1634" spans="1:12" ht="15" customHeight="1">
      <c r="A1634" s="18" t="s">
        <v>1994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1995</v>
      </c>
      <c r="H1634" s="25" t="str">
        <f>IF(RIGHT(G1634,1)="M", LEFT(G1634,LEN(G1634)-1), G1634)</f>
        <v>GT401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1996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1997</v>
      </c>
      <c r="H1635" s="25" t="str">
        <f t="shared" si="153"/>
        <v>HM306</v>
      </c>
      <c r="I1635" s="25" t="str">
        <f t="shared" si="154"/>
        <v>Non-M</v>
      </c>
      <c r="J1635" s="59"/>
      <c r="K1635" s="48" t="s">
        <v>445</v>
      </c>
      <c r="L1635" s="47">
        <f>IF(COUNTIFS($E$3:E2977,E1635)=1, K1635, 0)</f>
        <v>0</v>
      </c>
    </row>
    <row r="1636" spans="1:12" ht="15" customHeight="1">
      <c r="A1636" s="18" t="s">
        <v>1998</v>
      </c>
      <c r="B1636" s="19" t="s">
        <v>54</v>
      </c>
      <c r="C1636" s="19" t="s">
        <v>289</v>
      </c>
      <c r="D1636" s="58" t="s">
        <v>1672</v>
      </c>
      <c r="E1636" s="19" t="s">
        <v>1985</v>
      </c>
      <c r="F1636" s="21"/>
      <c r="G1636" s="19" t="s">
        <v>1569</v>
      </c>
      <c r="H1636" s="25" t="str">
        <f t="shared" si="153"/>
        <v>JS105</v>
      </c>
      <c r="I1636" s="25" t="str">
        <f t="shared" si="154"/>
        <v>Non-M</v>
      </c>
      <c r="J1636" s="59"/>
      <c r="K1636" s="48" t="s">
        <v>445</v>
      </c>
      <c r="L1636" s="67">
        <f>IF(COUNTIFS($E$3:E2977,E1636)=1, K1636, 0)</f>
        <v>0</v>
      </c>
    </row>
    <row r="1637" spans="1:12" ht="15" customHeight="1">
      <c r="A1637" s="18" t="s">
        <v>1999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1149</v>
      </c>
      <c r="H1637" s="25" t="str">
        <f t="shared" si="153"/>
        <v>WB503</v>
      </c>
      <c r="I1637" s="25" t="str">
        <f t="shared" si="154"/>
        <v>Non-M</v>
      </c>
      <c r="J1637" s="59"/>
      <c r="K1637" s="48" t="s">
        <v>445</v>
      </c>
      <c r="L1637" s="67">
        <f>IF(COUNTIFS($E$3:E2977,E1637)=1, K1637, 0)</f>
        <v>0</v>
      </c>
    </row>
    <row r="1638" spans="1:12" ht="15" customHeight="1">
      <c r="A1638" s="18" t="s">
        <v>2001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76</v>
      </c>
      <c r="H1638" s="25" t="str">
        <f t="shared" si="153"/>
        <v>DC101</v>
      </c>
      <c r="I1638" s="25" t="str">
        <f t="shared" si="154"/>
        <v>Non-M</v>
      </c>
      <c r="J1638" s="59"/>
      <c r="K1638" s="48" t="s">
        <v>445</v>
      </c>
      <c r="L1638" s="67">
        <f>IF(COUNTIFS($E$3:E2977,E1638)=1, K1638, 0)</f>
        <v>0</v>
      </c>
    </row>
    <row r="1639" spans="1:12" ht="15" customHeight="1">
      <c r="A1639" s="18" t="s">
        <v>2002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109</v>
      </c>
      <c r="H1639" s="25" t="str">
        <f t="shared" si="153"/>
        <v>DC202</v>
      </c>
      <c r="I1639" s="25" t="str">
        <f t="shared" si="154"/>
        <v>Non-M</v>
      </c>
      <c r="J1639" s="59"/>
      <c r="K1639" s="48" t="s">
        <v>445</v>
      </c>
      <c r="L1639" s="67">
        <f>IF(COUNTIFS($E$3:E2977,E1639)=1, K1639, 0)</f>
        <v>0</v>
      </c>
    </row>
    <row r="1640" spans="1:12" ht="15" customHeight="1">
      <c r="A1640" s="18" t="s">
        <v>2003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111</v>
      </c>
      <c r="H1640" s="25" t="str">
        <f t="shared" si="153"/>
        <v>DC300</v>
      </c>
      <c r="I1640" s="25" t="str">
        <f t="shared" si="154"/>
        <v>Non-M</v>
      </c>
      <c r="J1640" s="59"/>
      <c r="K1640" s="48" t="s">
        <v>445</v>
      </c>
      <c r="L1640" s="67">
        <f>IF(COUNTIFS($E$3:E2977,E1640)=1, K1640, 0)</f>
        <v>0</v>
      </c>
    </row>
    <row r="1641" spans="1:12" ht="15" customHeight="1">
      <c r="A1641" s="18" t="s">
        <v>2004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191</v>
      </c>
      <c r="H1641" s="25" t="str">
        <f t="shared" si="153"/>
        <v>DC400</v>
      </c>
      <c r="I1641" s="25" t="str">
        <f t="shared" si="154"/>
        <v>Non-M</v>
      </c>
      <c r="J1641" s="59"/>
      <c r="K1641" s="48" t="s">
        <v>445</v>
      </c>
      <c r="L1641" s="67">
        <f>IF(COUNTIFS($E$3:E2977,E1641)=1, K1641, 0)</f>
        <v>0</v>
      </c>
    </row>
    <row r="1642" spans="1:12" ht="15" customHeight="1">
      <c r="A1642" s="18" t="s">
        <v>2005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114</v>
      </c>
      <c r="H1642" s="25" t="str">
        <f t="shared" si="153"/>
        <v>PK201</v>
      </c>
      <c r="I1642" s="25" t="str">
        <f t="shared" si="154"/>
        <v>Non-M</v>
      </c>
      <c r="J1642" s="59"/>
      <c r="K1642" s="48" t="s">
        <v>445</v>
      </c>
      <c r="L1642" s="67">
        <f>IF(COUNTIFS($E$3:E2977,E1642)=1, K1642, 0)</f>
        <v>0</v>
      </c>
    </row>
    <row r="1643" spans="1:12" ht="15" customHeight="1">
      <c r="A1643" s="18" t="s">
        <v>2006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194</v>
      </c>
      <c r="H1643" s="25" t="str">
        <f t="shared" si="153"/>
        <v>PB204</v>
      </c>
      <c r="I1643" s="25" t="str">
        <f t="shared" si="154"/>
        <v>Non-M</v>
      </c>
      <c r="J1643" s="59"/>
      <c r="K1643" s="48" t="s">
        <v>445</v>
      </c>
      <c r="L1643" s="67">
        <f>IF(COUNTIFS($E$3:E2977,E1643)=1, K1643, 0)</f>
        <v>0</v>
      </c>
    </row>
    <row r="1644" spans="1:12" ht="15" customHeight="1">
      <c r="A1644" s="18" t="s">
        <v>2007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2008</v>
      </c>
      <c r="H1644" s="25" t="str">
        <f t="shared" si="153"/>
        <v>GT203</v>
      </c>
      <c r="I1644" s="25" t="str">
        <f t="shared" si="154"/>
        <v>Non-M</v>
      </c>
      <c r="J1644" s="59"/>
      <c r="K1644" s="48" t="s">
        <v>445</v>
      </c>
      <c r="L1644" s="67">
        <f>IF(COUNTIFS($E$3:E2977,E1644)=1, K1644, 0)</f>
        <v>0</v>
      </c>
    </row>
    <row r="1645" spans="1:12" ht="15" customHeight="1">
      <c r="A1645" s="18" t="s">
        <v>2009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1004</v>
      </c>
      <c r="H1645" s="25" t="str">
        <f t="shared" si="153"/>
        <v>HM422</v>
      </c>
      <c r="I1645" s="25" t="str">
        <f t="shared" si="154"/>
        <v>Non-M</v>
      </c>
      <c r="J1645" s="59"/>
      <c r="K1645" s="48" t="s">
        <v>445</v>
      </c>
      <c r="L1645" s="67">
        <f>IF(COUNTIFS($E$3:E2977,E1645)=1, K1645, 0)</f>
        <v>0</v>
      </c>
    </row>
    <row r="1646" spans="1:12" ht="15" customHeight="1">
      <c r="A1646" s="18" t="s">
        <v>2010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503</v>
      </c>
      <c r="H1646" s="25" t="str">
        <f t="shared" si="153"/>
        <v>VT805</v>
      </c>
      <c r="I1646" s="25" t="str">
        <f t="shared" si="154"/>
        <v>Non-M</v>
      </c>
      <c r="J1646" s="59"/>
      <c r="K1646" s="48" t="s">
        <v>445</v>
      </c>
      <c r="L1646" s="67">
        <f>IF(COUNTIFS($E$3:E2977,E1646)=1, K1646, 0)</f>
        <v>0</v>
      </c>
    </row>
    <row r="1647" spans="1:12" ht="15" customHeight="1">
      <c r="A1647" s="18" t="s">
        <v>2011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1569</v>
      </c>
      <c r="H1647" s="25" t="str">
        <f t="shared" si="153"/>
        <v>JS105</v>
      </c>
      <c r="I1647" s="25" t="str">
        <f t="shared" si="154"/>
        <v>Non-M</v>
      </c>
      <c r="J1647" s="59"/>
      <c r="K1647" s="48" t="s">
        <v>445</v>
      </c>
      <c r="L1647" s="67">
        <f>IF(COUNTIFS($E$3:E2977,E1647)=1, K1647, 0)</f>
        <v>0</v>
      </c>
    </row>
    <row r="1648" spans="1:12" ht="15" customHeight="1">
      <c r="A1648" s="18" t="s">
        <v>2012</v>
      </c>
      <c r="B1648" s="19" t="s">
        <v>32</v>
      </c>
      <c r="C1648" s="19" t="s">
        <v>289</v>
      </c>
      <c r="D1648" s="58" t="s">
        <v>1534</v>
      </c>
      <c r="E1648" s="19" t="s">
        <v>2000</v>
      </c>
      <c r="F1648" s="21"/>
      <c r="G1648" s="19" t="s">
        <v>135</v>
      </c>
      <c r="H1648" s="25" t="str">
        <f t="shared" si="153"/>
        <v>JS124</v>
      </c>
      <c r="I1648" s="25" t="str">
        <f t="shared" si="154"/>
        <v>Non-M</v>
      </c>
      <c r="J1648" s="59"/>
      <c r="K1648" s="48" t="s">
        <v>445</v>
      </c>
      <c r="L1648" s="67">
        <f>IF(COUNTIFS($E$3:E2977,E1648)=1, K1648, 0)</f>
        <v>0</v>
      </c>
    </row>
    <row r="1649" spans="1:12" ht="15" customHeight="1">
      <c r="A1649" s="18" t="s">
        <v>2013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2015</v>
      </c>
      <c r="H1649" s="25" t="str">
        <f t="shared" si="153"/>
        <v>ZP105</v>
      </c>
      <c r="I1649" s="25" t="str">
        <f t="shared" si="154"/>
        <v>Non-M</v>
      </c>
      <c r="J1649" s="32"/>
      <c r="K1649" s="26" t="s">
        <v>445</v>
      </c>
      <c r="L1649" s="47">
        <f>IF(COUNTIFS($E$3:E2977,E1649)=1, K1649, 0)</f>
        <v>0</v>
      </c>
    </row>
    <row r="1650" spans="1:12" ht="15" customHeight="1">
      <c r="A1650" s="18" t="s">
        <v>2016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808</v>
      </c>
      <c r="H1650" s="25" t="str">
        <f t="shared" si="153"/>
        <v>HM419</v>
      </c>
      <c r="I1650" s="25" t="str">
        <f t="shared" si="154"/>
        <v>Non-M</v>
      </c>
      <c r="J1650" s="32"/>
      <c r="K1650" s="26" t="s">
        <v>445</v>
      </c>
      <c r="L1650" s="47">
        <f>IF(COUNTIFS($E$3:E2977,E1650)=1, K1650, 0)</f>
        <v>0</v>
      </c>
    </row>
    <row r="1651" spans="1:12" ht="15" customHeight="1">
      <c r="A1651" s="18" t="s">
        <v>2017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783</v>
      </c>
      <c r="H1651" s="25" t="str">
        <f>IF(RIGHT(G1651,1)="M", LEFT(G1651,LEN(G1651)-1), G1651)</f>
        <v>HM420</v>
      </c>
      <c r="I1651" s="25" t="str">
        <f>IF(RIGHT(G1651,1)="M","M","Non-M")</f>
        <v>Non-M</v>
      </c>
      <c r="J1651" s="32"/>
      <c r="K1651" s="26" t="s">
        <v>445</v>
      </c>
      <c r="L1651" s="47"/>
    </row>
    <row r="1652" spans="1:12" ht="15" customHeight="1">
      <c r="A1652" s="18" t="s">
        <v>2018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1405</v>
      </c>
      <c r="H1652" s="25" t="str">
        <f t="shared" si="153"/>
        <v>PK105</v>
      </c>
      <c r="I1652" s="25" t="str">
        <f t="shared" si="154"/>
        <v>M</v>
      </c>
      <c r="J1652" s="32" t="s">
        <v>2019</v>
      </c>
      <c r="K1652" s="26" t="s">
        <v>445</v>
      </c>
      <c r="L1652" s="47">
        <f>IF(COUNTIFS($E$3:E2977,E1652)=1, K1652, 0)</f>
        <v>0</v>
      </c>
    </row>
    <row r="1653" spans="1:12" ht="15" customHeight="1">
      <c r="A1653" s="18" t="s">
        <v>2020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282</v>
      </c>
      <c r="H1653" s="25" t="str">
        <f t="shared" si="153"/>
        <v>PB201</v>
      </c>
      <c r="I1653" s="25" t="str">
        <f t="shared" si="154"/>
        <v>Non-M</v>
      </c>
      <c r="J1653" s="32"/>
      <c r="K1653" s="26" t="s">
        <v>445</v>
      </c>
      <c r="L1653" s="47">
        <f>IF(COUNTIFS($E$3:E2977,E1653)=1, K1653, 0)</f>
        <v>0</v>
      </c>
    </row>
    <row r="1654" spans="1:12" ht="15" customHeight="1">
      <c r="A1654" s="18" t="s">
        <v>2021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2022</v>
      </c>
      <c r="H1654" s="25" t="str">
        <f t="shared" si="153"/>
        <v>HM213</v>
      </c>
      <c r="I1654" s="25" t="str">
        <f t="shared" si="154"/>
        <v>M</v>
      </c>
      <c r="J1654" s="32" t="s">
        <v>2023</v>
      </c>
      <c r="K1654" s="26" t="s">
        <v>445</v>
      </c>
      <c r="L1654" s="47">
        <f>IF(COUNTIFS($E$3:E2977,E1654)=1, K1654, 0)</f>
        <v>0</v>
      </c>
    </row>
    <row r="1655" spans="1:12" ht="15" customHeight="1">
      <c r="A1655" s="18" t="s">
        <v>2024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1686</v>
      </c>
      <c r="H1655" s="25" t="str">
        <f t="shared" si="153"/>
        <v>JS401</v>
      </c>
      <c r="I1655" s="25" t="str">
        <f t="shared" si="154"/>
        <v>Non-M</v>
      </c>
      <c r="J1655" s="32"/>
      <c r="K1655" s="26" t="s">
        <v>445</v>
      </c>
      <c r="L1655" s="47">
        <f>IF(COUNTIFS($E$3:E2977,E1655)=1, K1655, 0)</f>
        <v>0</v>
      </c>
    </row>
    <row r="1656" spans="1:12" ht="15" customHeight="1">
      <c r="A1656" s="18" t="s">
        <v>2025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1569</v>
      </c>
      <c r="H1656" s="25" t="str">
        <f t="shared" si="153"/>
        <v>JS105</v>
      </c>
      <c r="I1656" s="25" t="str">
        <f t="shared" si="154"/>
        <v>Non-M</v>
      </c>
      <c r="J1656" s="32"/>
      <c r="K1656" s="26" t="s">
        <v>445</v>
      </c>
      <c r="L1656" s="47">
        <f>IF(COUNTIFS($E$3:E2977,E1656)=1, K1656, 0)</f>
        <v>0</v>
      </c>
    </row>
    <row r="1657" spans="1:12" ht="15" customHeight="1">
      <c r="A1657" s="18" t="s">
        <v>2026</v>
      </c>
      <c r="B1657" s="19" t="s">
        <v>54</v>
      </c>
      <c r="C1657" s="19" t="s">
        <v>1737</v>
      </c>
      <c r="D1657" s="58" t="s">
        <v>1672</v>
      </c>
      <c r="E1657" s="19" t="s">
        <v>2014</v>
      </c>
      <c r="F1657" s="21"/>
      <c r="G1657" s="19" t="s">
        <v>135</v>
      </c>
      <c r="H1657" s="25" t="str">
        <f t="shared" si="153"/>
        <v>JS124</v>
      </c>
      <c r="I1657" s="25" t="str">
        <f t="shared" si="154"/>
        <v>Non-M</v>
      </c>
      <c r="J1657" s="32"/>
      <c r="K1657" s="26" t="s">
        <v>445</v>
      </c>
      <c r="L1657" s="47">
        <f>IF(COUNTIFS($E$3:E2977,E1657)=1, K1657, 0)</f>
        <v>0</v>
      </c>
    </row>
    <row r="1658" spans="1:12" ht="15" customHeight="1">
      <c r="A1658" s="18" t="s">
        <v>2027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2029</v>
      </c>
      <c r="H1658" s="25" t="str">
        <f t="shared" si="153"/>
        <v>WB505</v>
      </c>
      <c r="I1658" s="25" t="str">
        <f t="shared" si="154"/>
        <v>Non-M</v>
      </c>
      <c r="J1658" s="37" t="s">
        <v>2030</v>
      </c>
      <c r="K1658" s="26" t="s">
        <v>445</v>
      </c>
      <c r="L1658" s="47">
        <f>IF(COUNTIFS($E$3:E2977,E1658)=1, K1658, 0)</f>
        <v>0</v>
      </c>
    </row>
    <row r="1659" spans="1:12" ht="15" customHeight="1">
      <c r="A1659" s="18" t="s">
        <v>2031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19" t="s">
        <v>266</v>
      </c>
      <c r="H1659" s="25" t="str">
        <f>IF(RIGHT(G1659,1)="M", LEFT(G1659,LEN(G1659)-1), G1659)</f>
        <v>WB309</v>
      </c>
      <c r="I1659" s="25" t="str">
        <f>IF(RIGHT(G1659,1)="M","M","Non-M")</f>
        <v>Non-M</v>
      </c>
      <c r="J1659" s="32"/>
      <c r="K1659" s="26" t="s">
        <v>445</v>
      </c>
      <c r="L1659" s="47"/>
    </row>
    <row r="1660" spans="1:12" ht="15" customHeight="1">
      <c r="A1660" s="18" t="s">
        <v>2032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38" t="s">
        <v>2033</v>
      </c>
      <c r="H1660" s="25" t="str">
        <f t="shared" si="153"/>
        <v>WU401</v>
      </c>
      <c r="I1660" s="25" t="str">
        <f t="shared" si="154"/>
        <v>M</v>
      </c>
      <c r="J1660" s="37" t="s">
        <v>2034</v>
      </c>
      <c r="K1660" s="26" t="s">
        <v>445</v>
      </c>
      <c r="L1660" s="47">
        <f>IF(COUNTIFS($E$3:E2977,E1660)=1, K1660, 0)</f>
        <v>0</v>
      </c>
    </row>
    <row r="1661" spans="1:12" ht="15" customHeight="1">
      <c r="A1661" s="18" t="s">
        <v>2035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723</v>
      </c>
      <c r="H1661" s="25" t="str">
        <f t="shared" ref="H1661:H1692" si="155">IF(RIGHT(G1661,1)="M", LEFT(G1661,LEN(G1661)-1), G1661)</f>
        <v>PK200</v>
      </c>
      <c r="I1661" s="25" t="str">
        <f t="shared" ref="I1661:I1692" si="156">IF(RIGHT(G1661,1)="M","M","Non-M")</f>
        <v>Non-M</v>
      </c>
      <c r="J1661" s="32"/>
      <c r="K1661" s="26" t="s">
        <v>445</v>
      </c>
      <c r="L1661" s="47">
        <f>IF(COUNTIFS($E$3:E2977,E1661)=1, K1661, 0)</f>
        <v>0</v>
      </c>
    </row>
    <row r="1662" spans="1:12" ht="15" customHeight="1">
      <c r="A1662" s="18" t="s">
        <v>2036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194</v>
      </c>
      <c r="H1662" s="25" t="str">
        <f t="shared" si="155"/>
        <v>PB204</v>
      </c>
      <c r="I1662" s="25" t="str">
        <f t="shared" si="156"/>
        <v>Non-M</v>
      </c>
      <c r="J1662" s="32"/>
      <c r="K1662" s="26" t="s">
        <v>445</v>
      </c>
      <c r="L1662" s="47">
        <f>IF(COUNTIFS($E$3:E2977,E1662)=1, K1662, 0)</f>
        <v>0</v>
      </c>
    </row>
    <row r="1663" spans="1:12" ht="15" customHeight="1">
      <c r="A1663" s="18" t="s">
        <v>2037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831</v>
      </c>
      <c r="H1663" s="25" t="str">
        <f t="shared" si="155"/>
        <v>JS107</v>
      </c>
      <c r="I1663" s="25" t="str">
        <f t="shared" si="156"/>
        <v>Non-M</v>
      </c>
      <c r="J1663" s="32"/>
      <c r="K1663" s="26" t="s">
        <v>445</v>
      </c>
      <c r="L1663" s="47">
        <f>IF(COUNTIFS($E$3:E2977,E1663)=1, K1663, 0)</f>
        <v>0</v>
      </c>
    </row>
    <row r="1664" spans="1:12" ht="15" customHeight="1">
      <c r="A1664" s="18" t="s">
        <v>2038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2039</v>
      </c>
      <c r="H1664" s="25" t="str">
        <f t="shared" si="155"/>
        <v>PT200</v>
      </c>
      <c r="I1664" s="25" t="str">
        <f t="shared" si="156"/>
        <v>M</v>
      </c>
      <c r="J1664" s="32"/>
      <c r="K1664" s="26" t="s">
        <v>445</v>
      </c>
      <c r="L1664" s="47">
        <f>IF(COUNTIFS($E$3:E2977,E1664)=1, K1664, 0)</f>
        <v>0</v>
      </c>
    </row>
    <row r="1665" spans="1:12" ht="15" customHeight="1">
      <c r="A1665" s="18" t="s">
        <v>2040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118</v>
      </c>
      <c r="H1665" s="25" t="str">
        <f t="shared" si="155"/>
        <v>HM801</v>
      </c>
      <c r="I1665" s="25" t="str">
        <f t="shared" si="156"/>
        <v>M</v>
      </c>
      <c r="J1665" s="32"/>
      <c r="K1665" s="26" t="s">
        <v>445</v>
      </c>
      <c r="L1665" s="47">
        <f>IF(COUNTIFS($E$3:E2977,E1665)=1, K1665, 0)</f>
        <v>0</v>
      </c>
    </row>
    <row r="1666" spans="1:12" ht="15" customHeight="1">
      <c r="A1666" s="18" t="s">
        <v>2041</v>
      </c>
      <c r="B1666" s="19" t="s">
        <v>54</v>
      </c>
      <c r="C1666" s="19" t="s">
        <v>1737</v>
      </c>
      <c r="D1666" s="58" t="s">
        <v>1672</v>
      </c>
      <c r="E1666" s="19" t="s">
        <v>2028</v>
      </c>
      <c r="F1666" s="21"/>
      <c r="G1666" s="19" t="s">
        <v>732</v>
      </c>
      <c r="H1666" s="25" t="str">
        <f t="shared" si="155"/>
        <v>HM502</v>
      </c>
      <c r="I1666" s="25" t="str">
        <f t="shared" si="156"/>
        <v>Non-M</v>
      </c>
      <c r="J1666" s="59"/>
      <c r="K1666" s="48" t="s">
        <v>445</v>
      </c>
      <c r="L1666" s="67">
        <f>IF(COUNTIFS($E$3:E2977,E1666)=1, K1666, 0)</f>
        <v>0</v>
      </c>
    </row>
    <row r="1667" spans="1:12" ht="15" customHeight="1">
      <c r="A1667" s="18" t="s">
        <v>2042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856</v>
      </c>
      <c r="H1667" s="25" t="str">
        <f t="shared" si="155"/>
        <v>WB202</v>
      </c>
      <c r="I1667" s="25" t="str">
        <f t="shared" si="156"/>
        <v>M</v>
      </c>
      <c r="J1667" s="32"/>
      <c r="K1667" s="26" t="s">
        <v>445</v>
      </c>
      <c r="L1667" s="47">
        <f>IF(COUNTIFS($E$3:E2977,E1667)=1, K1667, 0)</f>
        <v>0</v>
      </c>
    </row>
    <row r="1668" spans="1:12" ht="15" customHeight="1">
      <c r="A1668" s="18" t="s">
        <v>2044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191</v>
      </c>
      <c r="H1668" s="25" t="str">
        <f t="shared" si="155"/>
        <v>DC400</v>
      </c>
      <c r="I1668" s="25" t="str">
        <f t="shared" si="156"/>
        <v>Non-M</v>
      </c>
      <c r="J1668" s="32"/>
      <c r="K1668" s="26" t="s">
        <v>445</v>
      </c>
      <c r="L1668" s="47">
        <f>IF(COUNTIFS($E$3:E2977,E1668)=1, K1668, 0)</f>
        <v>0</v>
      </c>
    </row>
    <row r="1669" spans="1:12" ht="15" customHeight="1">
      <c r="A1669" s="18" t="s">
        <v>2045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1722</v>
      </c>
      <c r="H1669" s="25" t="str">
        <f t="shared" si="155"/>
        <v>LP104</v>
      </c>
      <c r="I1669" s="25" t="str">
        <f t="shared" si="156"/>
        <v>M</v>
      </c>
      <c r="J1669" s="32"/>
      <c r="K1669" s="26" t="s">
        <v>445</v>
      </c>
      <c r="L1669" s="47">
        <f>IF(COUNTIFS($E$3:E2977,E1669)=1, K1669, 0)</f>
        <v>0</v>
      </c>
    </row>
    <row r="1670" spans="1:12" ht="15" customHeight="1">
      <c r="A1670" s="18" t="s">
        <v>2046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893</v>
      </c>
      <c r="H1670" s="25" t="str">
        <f t="shared" si="155"/>
        <v>PK214</v>
      </c>
      <c r="I1670" s="25" t="str">
        <f t="shared" si="156"/>
        <v>Non-M</v>
      </c>
      <c r="J1670" s="32"/>
      <c r="K1670" s="26" t="s">
        <v>445</v>
      </c>
      <c r="L1670" s="47">
        <f>IF(COUNTIFS($E$3:E2977,E1670)=1, K1670, 0)</f>
        <v>0</v>
      </c>
    </row>
    <row r="1671" spans="1:12" ht="15" customHeight="1">
      <c r="A1671" s="18" t="s">
        <v>2047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194</v>
      </c>
      <c r="H1671" s="25" t="str">
        <f t="shared" si="155"/>
        <v>PB204</v>
      </c>
      <c r="I1671" s="25" t="str">
        <f t="shared" si="156"/>
        <v>Non-M</v>
      </c>
      <c r="J1671" s="32"/>
      <c r="K1671" s="26" t="s">
        <v>445</v>
      </c>
      <c r="L1671" s="47">
        <f>IF(COUNTIFS($E$3:E2977,E1671)=1, K1671, 0)</f>
        <v>0</v>
      </c>
    </row>
    <row r="1672" spans="1:12" ht="15" customHeight="1">
      <c r="A1672" s="18" t="s">
        <v>2048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262</v>
      </c>
      <c r="H1672" s="25" t="str">
        <f t="shared" si="155"/>
        <v>HM503</v>
      </c>
      <c r="I1672" s="25" t="str">
        <f t="shared" si="156"/>
        <v>Non-M</v>
      </c>
      <c r="J1672" s="32"/>
      <c r="K1672" s="26" t="s">
        <v>445</v>
      </c>
      <c r="L1672" s="47">
        <f>IF(COUNTIFS($E$3:E2977,E1672)=1, K1672, 0)</f>
        <v>0</v>
      </c>
    </row>
    <row r="1673" spans="1:12" ht="15" customHeight="1">
      <c r="A1673" s="18" t="s">
        <v>2049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1569</v>
      </c>
      <c r="H1673" s="25" t="str">
        <f t="shared" si="155"/>
        <v>JS105</v>
      </c>
      <c r="I1673" s="25" t="str">
        <f t="shared" si="156"/>
        <v>Non-M</v>
      </c>
      <c r="J1673" s="32"/>
      <c r="K1673" s="26" t="s">
        <v>445</v>
      </c>
      <c r="L1673" s="47">
        <f>IF(COUNTIFS($E$3:E2977,E1673)=1, K1673, 0)</f>
        <v>0</v>
      </c>
    </row>
    <row r="1674" spans="1:12" ht="15" customHeight="1">
      <c r="A1674" s="18" t="s">
        <v>2050</v>
      </c>
      <c r="B1674" s="19" t="s">
        <v>54</v>
      </c>
      <c r="C1674" s="19" t="s">
        <v>1055</v>
      </c>
      <c r="D1674" s="58" t="s">
        <v>1586</v>
      </c>
      <c r="E1674" s="19" t="s">
        <v>2043</v>
      </c>
      <c r="F1674" s="21"/>
      <c r="G1674" s="19" t="s">
        <v>270</v>
      </c>
      <c r="H1674" s="25" t="str">
        <f t="shared" si="155"/>
        <v>LP211</v>
      </c>
      <c r="I1674" s="25" t="str">
        <f t="shared" si="156"/>
        <v>Non-M</v>
      </c>
      <c r="J1674" s="32"/>
      <c r="K1674" s="26" t="s">
        <v>445</v>
      </c>
      <c r="L1674" s="47">
        <f>IF(COUNTIFS($E$3:E2977,E1674)=1, K1674, 0)</f>
        <v>0</v>
      </c>
    </row>
    <row r="1675" spans="1:12" ht="15" customHeight="1">
      <c r="A1675" s="18" t="s">
        <v>2051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530</v>
      </c>
      <c r="H1675" s="25" t="str">
        <f t="shared" si="155"/>
        <v>WB306</v>
      </c>
      <c r="I1675" s="25" t="str">
        <f t="shared" si="156"/>
        <v>Non-M</v>
      </c>
      <c r="J1675" s="32"/>
      <c r="K1675" s="26" t="s">
        <v>445</v>
      </c>
      <c r="L1675" s="47">
        <f>IF(COUNTIFS($E$3:E2977,E1675)=1, K1675, 0)</f>
        <v>0</v>
      </c>
    </row>
    <row r="1676" spans="1:12" ht="15" customHeight="1">
      <c r="A1676" s="18" t="s">
        <v>2053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532</v>
      </c>
      <c r="H1676" s="25" t="str">
        <f t="shared" si="155"/>
        <v>LP202</v>
      </c>
      <c r="I1676" s="25" t="str">
        <f t="shared" si="156"/>
        <v>Non-M</v>
      </c>
      <c r="J1676" s="32"/>
      <c r="K1676" s="26" t="s">
        <v>445</v>
      </c>
      <c r="L1676" s="47">
        <f>IF(COUNTIFS($E$3:E2977,E1676)=1, K1676, 0)</f>
        <v>0</v>
      </c>
    </row>
    <row r="1677" spans="1:12" ht="15" customHeight="1">
      <c r="A1677" s="18" t="s">
        <v>2054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2055</v>
      </c>
      <c r="H1677" s="25" t="str">
        <f t="shared" si="155"/>
        <v>WU202</v>
      </c>
      <c r="I1677" s="25" t="str">
        <f t="shared" si="156"/>
        <v>M</v>
      </c>
      <c r="J1677" s="32" t="s">
        <v>2056</v>
      </c>
      <c r="K1677" s="26" t="s">
        <v>445</v>
      </c>
      <c r="L1677" s="47">
        <f>IF(COUNTIFS($E$3:E2977,E1677)=1, K1677, 0)</f>
        <v>0</v>
      </c>
    </row>
    <row r="1678" spans="1:12" ht="15" customHeight="1">
      <c r="A1678" s="18" t="s">
        <v>2057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86</v>
      </c>
      <c r="H1678" s="25" t="str">
        <f t="shared" si="155"/>
        <v>HM500</v>
      </c>
      <c r="I1678" s="25" t="str">
        <f t="shared" si="156"/>
        <v>Non-M</v>
      </c>
      <c r="J1678" s="32"/>
      <c r="K1678" s="26" t="s">
        <v>445</v>
      </c>
      <c r="L1678" s="47">
        <f>IF(COUNTIFS($E$3:E2977,E1678)=1, K1678, 0)</f>
        <v>0</v>
      </c>
    </row>
    <row r="1679" spans="1:12" ht="15" customHeight="1">
      <c r="A1679" s="18" t="s">
        <v>2058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417</v>
      </c>
      <c r="H1679" s="25" t="str">
        <f t="shared" si="155"/>
        <v>GT207</v>
      </c>
      <c r="I1679" s="25" t="str">
        <f t="shared" si="156"/>
        <v>Non-M</v>
      </c>
      <c r="J1679" s="32"/>
      <c r="K1679" s="26" t="s">
        <v>445</v>
      </c>
      <c r="L1679" s="47">
        <f>IF(COUNTIFS($E$3:E2977,E1679)=1, K1679, 0)</f>
        <v>0</v>
      </c>
    </row>
    <row r="1680" spans="1:12" ht="15" customHeight="1">
      <c r="A1680" s="18" t="s">
        <v>2059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135</v>
      </c>
      <c r="H1680" s="25" t="str">
        <f t="shared" si="155"/>
        <v>JS124</v>
      </c>
      <c r="I1680" s="25" t="str">
        <f t="shared" si="156"/>
        <v>Non-M</v>
      </c>
      <c r="J1680" s="32" t="s">
        <v>1515</v>
      </c>
      <c r="K1680" s="26" t="s">
        <v>445</v>
      </c>
      <c r="L1680" s="47">
        <f>IF(COUNTIFS($E$3:E2977,E1680)=1, K1680, 0)</f>
        <v>0</v>
      </c>
    </row>
    <row r="1681" spans="1:12" ht="15" customHeight="1">
      <c r="A1681" s="18" t="s">
        <v>2060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2061</v>
      </c>
      <c r="H1681" s="25" t="str">
        <f t="shared" si="155"/>
        <v>HM807</v>
      </c>
      <c r="I1681" s="25" t="str">
        <f t="shared" si="156"/>
        <v>Non-M</v>
      </c>
      <c r="J1681" s="37" t="s">
        <v>2062</v>
      </c>
      <c r="K1681" s="26" t="s">
        <v>445</v>
      </c>
      <c r="L1681" s="47">
        <f>IF(COUNTIFS($E$3:E2977,E1681)=1, K1681, 0)</f>
        <v>0</v>
      </c>
    </row>
    <row r="1682" spans="1:12" ht="15" customHeight="1">
      <c r="A1682" s="18" t="s">
        <v>2063</v>
      </c>
      <c r="B1682" s="19" t="s">
        <v>54</v>
      </c>
      <c r="C1682" s="19" t="s">
        <v>1737</v>
      </c>
      <c r="D1682" s="58" t="s">
        <v>1875</v>
      </c>
      <c r="E1682" s="19" t="s">
        <v>2052</v>
      </c>
      <c r="F1682" s="21"/>
      <c r="G1682" s="19" t="s">
        <v>1190</v>
      </c>
      <c r="H1682" s="25" t="str">
        <f t="shared" si="155"/>
        <v>PK304</v>
      </c>
      <c r="I1682" s="25" t="str">
        <f t="shared" si="156"/>
        <v>Non-M</v>
      </c>
      <c r="J1682" s="32"/>
      <c r="K1682" s="26" t="s">
        <v>445</v>
      </c>
      <c r="L1682" s="47">
        <f>IF(COUNTIFS($E$3:E2977,E1682)=1, K1682, 0)</f>
        <v>0</v>
      </c>
    </row>
    <row r="1683" spans="1:12" ht="15" customHeight="1">
      <c r="A1683" s="18" t="s">
        <v>2064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1600</v>
      </c>
      <c r="H1683" s="25" t="str">
        <f t="shared" si="155"/>
        <v>WB405</v>
      </c>
      <c r="I1683" s="25" t="str">
        <f t="shared" si="156"/>
        <v>M</v>
      </c>
      <c r="J1683" s="59"/>
      <c r="K1683" s="48">
        <v>852</v>
      </c>
      <c r="L1683" s="67">
        <f>IF(COUNTIFS($E$3:E2977,E1683)=1, K1683, 0)</f>
        <v>0</v>
      </c>
    </row>
    <row r="1684" spans="1:12" ht="15" customHeight="1">
      <c r="A1684" s="18" t="s">
        <v>2067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76</v>
      </c>
      <c r="H1684" s="25" t="str">
        <f t="shared" si="155"/>
        <v>DC101</v>
      </c>
      <c r="I1684" s="25" t="str">
        <f t="shared" si="156"/>
        <v>Non-M</v>
      </c>
      <c r="J1684" s="59"/>
      <c r="K1684" s="48">
        <v>852</v>
      </c>
      <c r="L1684" s="67">
        <f>IF(COUNTIFS($E$3:E2977,E1684)=1, K1684, 0)</f>
        <v>0</v>
      </c>
    </row>
    <row r="1685" spans="1:12" ht="15" customHeight="1">
      <c r="A1685" s="18" t="s">
        <v>2068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109</v>
      </c>
      <c r="H1685" s="25" t="str">
        <f t="shared" si="155"/>
        <v>DC202</v>
      </c>
      <c r="I1685" s="25" t="str">
        <f t="shared" si="156"/>
        <v>Non-M</v>
      </c>
      <c r="J1685" s="59"/>
      <c r="K1685" s="48">
        <v>852</v>
      </c>
      <c r="L1685" s="67">
        <f>IF(COUNTIFS($E$3:E2977,E1685)=1, K1685, 0)</f>
        <v>0</v>
      </c>
    </row>
    <row r="1686" spans="1:12" ht="15" customHeight="1">
      <c r="A1686" s="18" t="s">
        <v>2069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111</v>
      </c>
      <c r="H1686" s="25" t="str">
        <f t="shared" si="155"/>
        <v>DC300</v>
      </c>
      <c r="I1686" s="25" t="str">
        <f t="shared" si="156"/>
        <v>Non-M</v>
      </c>
      <c r="J1686" s="59"/>
      <c r="K1686" s="48">
        <v>852</v>
      </c>
      <c r="L1686" s="67">
        <f>IF(COUNTIFS($E$3:E2977,E1686)=1, K1686, 0)</f>
        <v>0</v>
      </c>
    </row>
    <row r="1687" spans="1:12" ht="15" customHeight="1">
      <c r="A1687" s="18" t="s">
        <v>2070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191</v>
      </c>
      <c r="H1687" s="25" t="str">
        <f t="shared" si="155"/>
        <v>DC400</v>
      </c>
      <c r="I1687" s="25" t="str">
        <f t="shared" si="156"/>
        <v>Non-M</v>
      </c>
      <c r="J1687" s="59"/>
      <c r="K1687" s="48">
        <v>852</v>
      </c>
      <c r="L1687" s="67">
        <f>IF(COUNTIFS($E$3:E2977,E1687)=1, K1687, 0)</f>
        <v>0</v>
      </c>
    </row>
    <row r="1688" spans="1:12" ht="15" customHeight="1">
      <c r="A1688" s="18" t="s">
        <v>2071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723</v>
      </c>
      <c r="H1688" s="25" t="str">
        <f t="shared" si="155"/>
        <v>PK200</v>
      </c>
      <c r="I1688" s="25" t="str">
        <f t="shared" si="156"/>
        <v>Non-M</v>
      </c>
      <c r="J1688" s="59"/>
      <c r="K1688" s="48">
        <v>852</v>
      </c>
      <c r="L1688" s="67">
        <f>IF(COUNTIFS($E$3:E2977,E1688)=1, K1688, 0)</f>
        <v>0</v>
      </c>
    </row>
    <row r="1689" spans="1:12" ht="15" customHeight="1">
      <c r="A1689" s="18" t="s">
        <v>2072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1607</v>
      </c>
      <c r="H1689" s="25" t="str">
        <f t="shared" si="155"/>
        <v>PB214</v>
      </c>
      <c r="I1689" s="25" t="str">
        <f t="shared" si="156"/>
        <v>Non-M</v>
      </c>
      <c r="J1689" s="59"/>
      <c r="K1689" s="48">
        <v>852</v>
      </c>
      <c r="L1689" s="67">
        <f>IF(COUNTIFS($E$3:E2977,E1689)=1, K1689, 0)</f>
        <v>0</v>
      </c>
    </row>
    <row r="1690" spans="1:12" ht="15" customHeight="1">
      <c r="A1690" s="18" t="s">
        <v>2073</v>
      </c>
      <c r="B1690" s="19" t="s">
        <v>13</v>
      </c>
      <c r="C1690" s="19" t="s">
        <v>289</v>
      </c>
      <c r="D1690" s="58" t="s">
        <v>2065</v>
      </c>
      <c r="E1690" s="19" t="s">
        <v>2066</v>
      </c>
      <c r="F1690" s="21"/>
      <c r="G1690" s="19" t="s">
        <v>249</v>
      </c>
      <c r="H1690" s="25" t="str">
        <f t="shared" si="155"/>
        <v>HM402</v>
      </c>
      <c r="I1690" s="25" t="str">
        <f t="shared" si="156"/>
        <v>Non-M</v>
      </c>
      <c r="J1690" s="59"/>
      <c r="K1690" s="48">
        <v>852</v>
      </c>
      <c r="L1690" s="67">
        <f>IF(COUNTIFS($E$3:E2977,E1690)=1, K1690, 0)</f>
        <v>0</v>
      </c>
    </row>
    <row r="1691" spans="1:12" ht="15" customHeight="1">
      <c r="A1691" s="18" t="s">
        <v>2074</v>
      </c>
      <c r="B1691" s="69" t="s">
        <v>13</v>
      </c>
      <c r="C1691" s="69" t="s">
        <v>289</v>
      </c>
      <c r="D1691" s="58" t="s">
        <v>2065</v>
      </c>
      <c r="E1691" s="69" t="s">
        <v>2066</v>
      </c>
      <c r="F1691" s="71"/>
      <c r="G1691" s="69" t="s">
        <v>1569</v>
      </c>
      <c r="H1691" s="72" t="str">
        <f t="shared" si="155"/>
        <v>JS105</v>
      </c>
      <c r="I1691" s="72" t="str">
        <f t="shared" si="156"/>
        <v>Non-M</v>
      </c>
      <c r="J1691" s="75"/>
      <c r="K1691" s="73">
        <v>852</v>
      </c>
      <c r="L1691" s="86">
        <f>IF(COUNTIFS($E$3:E2977,E1691)=1, K1691, 0)</f>
        <v>0</v>
      </c>
    </row>
    <row r="1692" spans="1:12" ht="15" customHeight="1">
      <c r="A1692" s="18" t="s">
        <v>2075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138</v>
      </c>
      <c r="H1692" s="25" t="str">
        <f t="shared" si="155"/>
        <v>HD104</v>
      </c>
      <c r="I1692" s="25" t="str">
        <f t="shared" si="156"/>
        <v>M</v>
      </c>
      <c r="J1692" s="25" t="s">
        <v>2077</v>
      </c>
      <c r="K1692" s="48" t="s">
        <v>445</v>
      </c>
      <c r="L1692" s="47">
        <f>IF(COUNTIFS($E$3:E2977,E1692)=1, K1692, 0)</f>
        <v>0</v>
      </c>
    </row>
    <row r="1693" spans="1:12" ht="15" customHeight="1">
      <c r="A1693" s="18" t="s">
        <v>2078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2079</v>
      </c>
      <c r="H1693" s="25" t="str">
        <f t="shared" ref="H1693:H1699" si="157">IF(RIGHT(G1693,1)="M", LEFT(G1693,LEN(G1693)-1), G1693)</f>
        <v>ZP109</v>
      </c>
      <c r="I1693" s="25" t="str">
        <f t="shared" ref="I1693:I1699" si="158">IF(RIGHT(G1693,1)="M","M","Non-M")</f>
        <v>Non-M</v>
      </c>
      <c r="J1693" s="59"/>
      <c r="K1693" s="48" t="s">
        <v>445</v>
      </c>
      <c r="L1693" s="47">
        <f>IF(COUNTIFS($E$3:E2977,E1693)=1, K1693, 0)</f>
        <v>0</v>
      </c>
    </row>
    <row r="1694" spans="1:12" ht="15" customHeight="1">
      <c r="A1694" s="18" t="s">
        <v>2080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2081</v>
      </c>
      <c r="H1694" s="25" t="str">
        <f t="shared" si="157"/>
        <v>CL503</v>
      </c>
      <c r="I1694" s="25" t="str">
        <f t="shared" si="158"/>
        <v>M</v>
      </c>
      <c r="J1694" s="63" t="s">
        <v>1678</v>
      </c>
      <c r="K1694" s="48" t="s">
        <v>445</v>
      </c>
      <c r="L1694" s="47">
        <f>IF(COUNTIFS($E$3:E2977,E1694)=1, K1694, 0)</f>
        <v>0</v>
      </c>
    </row>
    <row r="1695" spans="1:12" ht="15" customHeight="1">
      <c r="A1695" s="18" t="s">
        <v>2082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1716</v>
      </c>
      <c r="H1695" s="25" t="str">
        <f t="shared" si="157"/>
        <v>PK601</v>
      </c>
      <c r="I1695" s="25" t="str">
        <f t="shared" si="158"/>
        <v>M</v>
      </c>
      <c r="J1695" s="59"/>
      <c r="K1695" s="48" t="s">
        <v>445</v>
      </c>
      <c r="L1695" s="47">
        <f>IF(COUNTIFS($E$3:E2977,E1695)=1, K1695, 0)</f>
        <v>0</v>
      </c>
    </row>
    <row r="1696" spans="1:12" ht="15" customHeight="1">
      <c r="A1696" s="18" t="s">
        <v>2083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873</v>
      </c>
      <c r="H1696" s="25" t="str">
        <f t="shared" si="157"/>
        <v>PK204</v>
      </c>
      <c r="I1696" s="25" t="str">
        <f t="shared" si="158"/>
        <v>Non-M</v>
      </c>
      <c r="J1696" s="59"/>
      <c r="K1696" s="48" t="s">
        <v>445</v>
      </c>
      <c r="L1696" s="47">
        <f>IF(COUNTIFS($E$3:E2977,E1696)=1, K1696, 0)</f>
        <v>0</v>
      </c>
    </row>
    <row r="1697" spans="1:12" ht="15" customHeight="1">
      <c r="A1697" s="18" t="s">
        <v>2084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1417</v>
      </c>
      <c r="H1697" s="25" t="str">
        <f t="shared" si="157"/>
        <v>JS105</v>
      </c>
      <c r="I1697" s="25" t="str">
        <f t="shared" si="158"/>
        <v>M</v>
      </c>
      <c r="J1697" s="59" t="s">
        <v>2085</v>
      </c>
      <c r="K1697" s="48" t="s">
        <v>445</v>
      </c>
      <c r="L1697" s="47">
        <f>IF(COUNTIFS($E$3:E2977,E1697)=1, K1697, 0)</f>
        <v>0</v>
      </c>
    </row>
    <row r="1698" spans="1:12" ht="15" customHeight="1">
      <c r="A1698" s="18" t="s">
        <v>2086</v>
      </c>
      <c r="B1698" s="19" t="s">
        <v>54</v>
      </c>
      <c r="C1698" s="19" t="s">
        <v>1481</v>
      </c>
      <c r="D1698" s="58" t="s">
        <v>1271</v>
      </c>
      <c r="E1698" s="19" t="s">
        <v>2076</v>
      </c>
      <c r="F1698" s="21"/>
      <c r="G1698" s="19" t="s">
        <v>1455</v>
      </c>
      <c r="H1698" s="25" t="str">
        <f t="shared" si="157"/>
        <v>HM309</v>
      </c>
      <c r="I1698" s="25" t="str">
        <f t="shared" si="158"/>
        <v>M</v>
      </c>
      <c r="J1698" s="63" t="s">
        <v>1531</v>
      </c>
      <c r="K1698" s="48" t="s">
        <v>445</v>
      </c>
      <c r="L1698" s="47">
        <f>IF(COUNTIFS($E$3:E2977,E1698)=1, K1698, 0)</f>
        <v>0</v>
      </c>
    </row>
    <row r="1699" spans="1:12" ht="15" customHeight="1">
      <c r="A1699" s="18" t="s">
        <v>2087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800</v>
      </c>
      <c r="H1699" s="25" t="str">
        <f t="shared" si="157"/>
        <v>HD104</v>
      </c>
      <c r="I1699" s="25" t="str">
        <f t="shared" si="158"/>
        <v>Non-M</v>
      </c>
      <c r="J1699" s="59"/>
      <c r="K1699" s="48" t="s">
        <v>445</v>
      </c>
      <c r="L1699" s="47">
        <f>IF(COUNTIFS($E$3:E2977,E1699)=1, K1699, 0)</f>
        <v>0</v>
      </c>
    </row>
    <row r="1700" spans="1:12" ht="15" customHeight="1">
      <c r="A1700" s="18" t="s">
        <v>2089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2079</v>
      </c>
      <c r="H1700" s="25" t="str">
        <f t="shared" ref="H1700:H1750" si="159">IF(RIGHT(G1700,1)="M", LEFT(G1700,LEN(G1700)-1), G1700)</f>
        <v>ZP109</v>
      </c>
      <c r="I1700" s="25" t="str">
        <f t="shared" ref="I1700:I1750" si="160">IF(RIGHT(G1700,1)="M","M","Non-M")</f>
        <v>Non-M</v>
      </c>
      <c r="J1700" s="59"/>
      <c r="K1700" s="48" t="s">
        <v>445</v>
      </c>
      <c r="L1700" s="47">
        <f>IF(COUNTIFS($E$3:E2977,E1700)=1, K1700, 0)</f>
        <v>0</v>
      </c>
    </row>
    <row r="1701" spans="1:12" ht="15" customHeight="1">
      <c r="A1701" s="18" t="s">
        <v>2090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372</v>
      </c>
      <c r="H1701" s="25" t="str">
        <f>IF(RIGHT(G1701,1)="M", LEFT(G1701,LEN(G1701)-1), G1701)</f>
        <v>ZP101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2091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1443</v>
      </c>
      <c r="H1702" s="25" t="str">
        <f>IF(RIGHT(G1702,1)="M", LEFT(G1702,LEN(G1702)-1), G1702)</f>
        <v>ZP301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2092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196</v>
      </c>
      <c r="H1703" s="25" t="str">
        <f t="shared" si="159"/>
        <v>HM504</v>
      </c>
      <c r="I1703" s="25" t="str">
        <f t="shared" si="160"/>
        <v>Non-M</v>
      </c>
      <c r="J1703" s="59"/>
      <c r="K1703" s="48" t="s">
        <v>445</v>
      </c>
      <c r="L1703" s="47">
        <f>IF(COUNTIFS($E$3:E2977,E1703)=1, K1703, 0)</f>
        <v>0</v>
      </c>
    </row>
    <row r="1704" spans="1:12" ht="15" customHeight="1">
      <c r="A1704" s="18" t="s">
        <v>2093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723</v>
      </c>
      <c r="H1704" s="25" t="str">
        <f t="shared" si="159"/>
        <v>PK200</v>
      </c>
      <c r="I1704" s="25" t="str">
        <f t="shared" si="160"/>
        <v>Non-M</v>
      </c>
      <c r="J1704" s="59"/>
      <c r="K1704" s="48" t="s">
        <v>445</v>
      </c>
      <c r="L1704" s="47">
        <f>IF(COUNTIFS($E$3:E2977,E1704)=1, K1704, 0)</f>
        <v>0</v>
      </c>
    </row>
    <row r="1705" spans="1:12" ht="15" customHeight="1">
      <c r="A1705" s="18" t="s">
        <v>2094</v>
      </c>
      <c r="B1705" s="19" t="s">
        <v>54</v>
      </c>
      <c r="C1705" s="19" t="s">
        <v>260</v>
      </c>
      <c r="D1705" s="58" t="s">
        <v>1672</v>
      </c>
      <c r="E1705" s="19" t="s">
        <v>2088</v>
      </c>
      <c r="F1705" s="21"/>
      <c r="G1705" s="19" t="s">
        <v>1569</v>
      </c>
      <c r="H1705" s="25" t="str">
        <f t="shared" si="159"/>
        <v>JS105</v>
      </c>
      <c r="I1705" s="25" t="str">
        <f t="shared" si="160"/>
        <v>Non-M</v>
      </c>
      <c r="J1705" s="59" t="s">
        <v>1515</v>
      </c>
      <c r="K1705" s="48" t="s">
        <v>445</v>
      </c>
      <c r="L1705" s="47">
        <f>IF(COUNTIFS($E$3:E2977,E1705)=1, K1705, 0)</f>
        <v>0</v>
      </c>
    </row>
    <row r="1706" spans="1:12" ht="15" customHeight="1">
      <c r="A1706" s="18" t="s">
        <v>2095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1163</v>
      </c>
      <c r="H1706" s="25" t="str">
        <f t="shared" si="159"/>
        <v>WB301</v>
      </c>
      <c r="I1706" s="25" t="str">
        <f t="shared" si="160"/>
        <v>Non-M</v>
      </c>
      <c r="J1706" s="59"/>
      <c r="K1706" s="48" t="s">
        <v>445</v>
      </c>
      <c r="L1706" s="67">
        <f>IF(COUNTIFS($E$3:E2977,E1706)=1, K1706, 0)</f>
        <v>0</v>
      </c>
    </row>
    <row r="1707" spans="1:12" ht="15" customHeight="1">
      <c r="A1707" s="18" t="s">
        <v>2097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76</v>
      </c>
      <c r="H1707" s="25" t="str">
        <f t="shared" si="159"/>
        <v>DC101</v>
      </c>
      <c r="I1707" s="25" t="str">
        <f t="shared" si="160"/>
        <v>Non-M</v>
      </c>
      <c r="J1707" s="59"/>
      <c r="K1707" s="48" t="s">
        <v>445</v>
      </c>
      <c r="L1707" s="67">
        <f>IF(COUNTIFS($E$3:E2977,E1707)=1, K1707, 0)</f>
        <v>0</v>
      </c>
    </row>
    <row r="1708" spans="1:12" ht="15" customHeight="1">
      <c r="A1708" s="18" t="s">
        <v>2098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111</v>
      </c>
      <c r="H1708" s="25" t="str">
        <f t="shared" si="159"/>
        <v>DC300</v>
      </c>
      <c r="I1708" s="25" t="str">
        <f t="shared" si="160"/>
        <v>Non-M</v>
      </c>
      <c r="J1708" s="59"/>
      <c r="K1708" s="48" t="s">
        <v>445</v>
      </c>
      <c r="L1708" s="67">
        <f>IF(COUNTIFS($E$3:E2977,E1708)=1, K1708, 0)</f>
        <v>0</v>
      </c>
    </row>
    <row r="1709" spans="1:12" ht="15" customHeight="1">
      <c r="A1709" s="18" t="s">
        <v>2099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150</v>
      </c>
      <c r="H1709" s="25" t="str">
        <f t="shared" si="159"/>
        <v>DC200</v>
      </c>
      <c r="I1709" s="25" t="str">
        <f t="shared" si="160"/>
        <v>Non-M</v>
      </c>
      <c r="J1709" s="59"/>
      <c r="K1709" s="48" t="s">
        <v>445</v>
      </c>
      <c r="L1709" s="67">
        <f>IF(COUNTIFS($E$3:E2977,E1709)=1, K1709, 0)</f>
        <v>0</v>
      </c>
    </row>
    <row r="1710" spans="1:12" ht="15" customHeight="1">
      <c r="A1710" s="18" t="s">
        <v>2100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191</v>
      </c>
      <c r="H1710" s="25" t="str">
        <f t="shared" si="159"/>
        <v>DC400</v>
      </c>
      <c r="I1710" s="25" t="str">
        <f t="shared" si="160"/>
        <v>Non-M</v>
      </c>
      <c r="J1710" s="59"/>
      <c r="K1710" s="48" t="s">
        <v>445</v>
      </c>
      <c r="L1710" s="67">
        <f>IF(COUNTIFS($E$3:E2977,E1710)=1, K1710, 0)</f>
        <v>0</v>
      </c>
    </row>
    <row r="1711" spans="1:12" ht="15" customHeight="1">
      <c r="A1711" s="18" t="s">
        <v>2101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2102</v>
      </c>
      <c r="H1711" s="25" t="str">
        <f t="shared" si="159"/>
        <v>GT204</v>
      </c>
      <c r="I1711" s="25" t="str">
        <f t="shared" si="160"/>
        <v>Non-M</v>
      </c>
      <c r="J1711" s="59"/>
      <c r="K1711" s="48" t="s">
        <v>445</v>
      </c>
      <c r="L1711" s="67">
        <f>IF(COUNTIFS($E$3:E2977,E1711)=1, K1711, 0)</f>
        <v>0</v>
      </c>
    </row>
    <row r="1712" spans="1:12" ht="15" customHeight="1">
      <c r="A1712" s="18" t="s">
        <v>2103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247</v>
      </c>
      <c r="H1712" s="25" t="str">
        <f t="shared" si="159"/>
        <v>PK301</v>
      </c>
      <c r="I1712" s="25" t="str">
        <f t="shared" si="160"/>
        <v>M</v>
      </c>
      <c r="J1712" s="59" t="s">
        <v>2104</v>
      </c>
      <c r="K1712" s="48" t="s">
        <v>445</v>
      </c>
      <c r="L1712" s="67">
        <f>IF(COUNTIFS($E$3:E2977,E1712)=1, K1712, 0)</f>
        <v>0</v>
      </c>
    </row>
    <row r="1713" spans="1:12" ht="15" customHeight="1">
      <c r="A1713" s="18" t="s">
        <v>2105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351</v>
      </c>
      <c r="H1713" s="25" t="str">
        <f t="shared" si="159"/>
        <v>PB301</v>
      </c>
      <c r="I1713" s="25" t="str">
        <f t="shared" si="160"/>
        <v>Non-M</v>
      </c>
      <c r="J1713" s="59"/>
      <c r="K1713" s="48" t="s">
        <v>445</v>
      </c>
      <c r="L1713" s="67">
        <f>IF(COUNTIFS($E$3:E2977,E1713)=1, K1713, 0)</f>
        <v>0</v>
      </c>
    </row>
    <row r="1714" spans="1:12" ht="15" customHeight="1">
      <c r="A1714" s="18" t="s">
        <v>2106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893</v>
      </c>
      <c r="H1714" s="25" t="str">
        <f t="shared" si="159"/>
        <v>PK214</v>
      </c>
      <c r="I1714" s="25" t="str">
        <f t="shared" si="160"/>
        <v>Non-M</v>
      </c>
      <c r="J1714" s="59"/>
      <c r="K1714" s="48" t="s">
        <v>445</v>
      </c>
      <c r="L1714" s="67">
        <f>IF(COUNTIFS($E$3:E2977,E1714)=1, K1714, 0)</f>
        <v>0</v>
      </c>
    </row>
    <row r="1715" spans="1:12" ht="15" customHeight="1">
      <c r="A1715" s="18" t="s">
        <v>2107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2108</v>
      </c>
      <c r="H1715" s="25" t="str">
        <f t="shared" si="159"/>
        <v>PB106</v>
      </c>
      <c r="I1715" s="25" t="str">
        <f t="shared" si="160"/>
        <v>M</v>
      </c>
      <c r="J1715" s="59" t="s">
        <v>1578</v>
      </c>
      <c r="K1715" s="48" t="s">
        <v>445</v>
      </c>
      <c r="L1715" s="67">
        <f>IF(COUNTIFS($E$3:E2977,E1715)=1, K1715, 0)</f>
        <v>0</v>
      </c>
    </row>
    <row r="1716" spans="1:12" ht="15" customHeight="1">
      <c r="A1716" s="18" t="s">
        <v>2109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1569</v>
      </c>
      <c r="H1716" s="25" t="str">
        <f t="shared" si="159"/>
        <v>JS105</v>
      </c>
      <c r="I1716" s="25" t="str">
        <f t="shared" si="160"/>
        <v>Non-M</v>
      </c>
      <c r="J1716" s="59"/>
      <c r="K1716" s="48" t="s">
        <v>445</v>
      </c>
      <c r="L1716" s="67">
        <f>IF(COUNTIFS($E$3:E2977,E1716)=1, K1716, 0)</f>
        <v>0</v>
      </c>
    </row>
    <row r="1717" spans="1:12" ht="15" customHeight="1">
      <c r="A1717" s="18" t="s">
        <v>2110</v>
      </c>
      <c r="B1717" s="19" t="s">
        <v>54</v>
      </c>
      <c r="C1717" s="19" t="s">
        <v>1055</v>
      </c>
      <c r="D1717" s="58" t="s">
        <v>1534</v>
      </c>
      <c r="E1717" s="19" t="s">
        <v>2096</v>
      </c>
      <c r="F1717" s="21"/>
      <c r="G1717" s="19" t="s">
        <v>1623</v>
      </c>
      <c r="H1717" s="25" t="str">
        <f t="shared" si="159"/>
        <v>JS121</v>
      </c>
      <c r="I1717" s="25" t="str">
        <f t="shared" si="160"/>
        <v>Non-M</v>
      </c>
      <c r="J1717" s="59"/>
      <c r="K1717" s="48" t="s">
        <v>445</v>
      </c>
      <c r="L1717" s="67">
        <f>IF(COUNTIFS($E$3:E2977,E1717)=1, K1717, 0)</f>
        <v>0</v>
      </c>
    </row>
    <row r="1718" spans="1:12" ht="15" customHeight="1">
      <c r="A1718" s="18" t="s">
        <v>2111</v>
      </c>
      <c r="B1718" s="69" t="s">
        <v>54</v>
      </c>
      <c r="C1718" s="69" t="s">
        <v>1055</v>
      </c>
      <c r="D1718" s="58" t="s">
        <v>1534</v>
      </c>
      <c r="E1718" s="69" t="s">
        <v>2096</v>
      </c>
      <c r="F1718" s="71"/>
      <c r="G1718" s="69" t="s">
        <v>2112</v>
      </c>
      <c r="H1718" s="72" t="str">
        <f t="shared" si="159"/>
        <v>VT100</v>
      </c>
      <c r="I1718" s="72" t="str">
        <f t="shared" si="160"/>
        <v>Non-M</v>
      </c>
      <c r="J1718" s="75"/>
      <c r="K1718" s="73" t="s">
        <v>445</v>
      </c>
      <c r="L1718" s="86">
        <f>IF(COUNTIFS($E$3:E2977,E1718)=1, K1718, 0)</f>
        <v>0</v>
      </c>
    </row>
    <row r="1719" spans="1:12" ht="15" customHeight="1">
      <c r="A1719" s="18" t="s">
        <v>2113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2116</v>
      </c>
      <c r="H1719" s="25" t="str">
        <f t="shared" si="159"/>
        <v>WB204</v>
      </c>
      <c r="I1719" s="25" t="str">
        <f t="shared" si="160"/>
        <v>Non-M</v>
      </c>
      <c r="J1719" s="32"/>
      <c r="K1719" s="26">
        <v>21693</v>
      </c>
      <c r="L1719" s="47">
        <f>IF(COUNTIFS($E$3:E2977,E1719)=1, K1719, 0)</f>
        <v>0</v>
      </c>
    </row>
    <row r="1720" spans="1:12" ht="15" customHeight="1">
      <c r="A1720" s="18" t="s">
        <v>2117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76</v>
      </c>
      <c r="H1720" s="25" t="str">
        <f t="shared" si="159"/>
        <v>DC101</v>
      </c>
      <c r="I1720" s="25" t="str">
        <f t="shared" si="160"/>
        <v>Non-M</v>
      </c>
      <c r="J1720" s="32"/>
      <c r="K1720" s="26">
        <v>21693</v>
      </c>
      <c r="L1720" s="47">
        <f>IF(COUNTIFS($E$3:E2977,E1720)=1, K1720, 0)</f>
        <v>0</v>
      </c>
    </row>
    <row r="1721" spans="1:12" ht="15" customHeight="1">
      <c r="A1721" s="18" t="s">
        <v>2118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150</v>
      </c>
      <c r="H1721" s="25" t="str">
        <f t="shared" si="159"/>
        <v>DC200</v>
      </c>
      <c r="I1721" s="25" t="str">
        <f t="shared" si="160"/>
        <v>Non-M</v>
      </c>
      <c r="J1721" s="32"/>
      <c r="K1721" s="26">
        <v>21693</v>
      </c>
      <c r="L1721" s="47">
        <f>IF(COUNTIFS($E$3:E2977,E1721)=1, K1721, 0)</f>
        <v>0</v>
      </c>
    </row>
    <row r="1722" spans="1:12" ht="15" customHeight="1">
      <c r="A1722" s="18" t="s">
        <v>2119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111</v>
      </c>
      <c r="H1722" s="25" t="str">
        <f t="shared" si="159"/>
        <v>DC300</v>
      </c>
      <c r="I1722" s="25" t="str">
        <f t="shared" si="160"/>
        <v>Non-M</v>
      </c>
      <c r="J1722" s="32"/>
      <c r="K1722" s="26">
        <v>21693</v>
      </c>
      <c r="L1722" s="47">
        <f>IF(COUNTIFS($E$3:E2977,E1722)=1, K1722, 0)</f>
        <v>0</v>
      </c>
    </row>
    <row r="1723" spans="1:12" ht="15" customHeight="1">
      <c r="A1723" s="18" t="s">
        <v>2120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191</v>
      </c>
      <c r="H1723" s="25" t="str">
        <f t="shared" si="159"/>
        <v>DC400</v>
      </c>
      <c r="I1723" s="25" t="str">
        <f t="shared" si="160"/>
        <v>Non-M</v>
      </c>
      <c r="J1723" s="32"/>
      <c r="K1723" s="26">
        <v>21693</v>
      </c>
      <c r="L1723" s="47">
        <f>IF(COUNTIFS($E$3:E2977,E1723)=1, K1723, 0)</f>
        <v>0</v>
      </c>
    </row>
    <row r="1724" spans="1:12" ht="15" customHeight="1">
      <c r="A1724" s="18" t="s">
        <v>2121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1320</v>
      </c>
      <c r="H1724" s="25" t="str">
        <f t="shared" si="159"/>
        <v>PK111</v>
      </c>
      <c r="I1724" s="25" t="str">
        <f t="shared" si="160"/>
        <v>Non-M</v>
      </c>
      <c r="J1724" s="32" t="s">
        <v>2019</v>
      </c>
      <c r="K1724" s="26">
        <v>21693</v>
      </c>
      <c r="L1724" s="47">
        <f>IF(COUNTIFS($E$3:E2977,E1724)=1, K1724, 0)</f>
        <v>0</v>
      </c>
    </row>
    <row r="1725" spans="1:12" ht="15" customHeight="1">
      <c r="A1725" s="18" t="s">
        <v>2122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1734</v>
      </c>
      <c r="H1725" s="25" t="str">
        <f t="shared" si="159"/>
        <v>PB202</v>
      </c>
      <c r="I1725" s="25" t="str">
        <f t="shared" si="160"/>
        <v>Non-M</v>
      </c>
      <c r="J1725" s="32"/>
      <c r="K1725" s="26">
        <v>21693</v>
      </c>
      <c r="L1725" s="47">
        <f>IF(COUNTIFS($E$3:E2977,E1725)=1, K1725, 0)</f>
        <v>0</v>
      </c>
    </row>
    <row r="1726" spans="1:12" ht="15" customHeight="1">
      <c r="A1726" s="18" t="s">
        <v>2123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893</v>
      </c>
      <c r="H1726" s="25" t="str">
        <f t="shared" si="159"/>
        <v>PK214</v>
      </c>
      <c r="I1726" s="25" t="str">
        <f t="shared" si="160"/>
        <v>Non-M</v>
      </c>
      <c r="J1726" s="32"/>
      <c r="K1726" s="26">
        <v>21693</v>
      </c>
      <c r="L1726" s="47">
        <f>IF(COUNTIFS($E$3:E2977,E1726)=1, K1726, 0)</f>
        <v>0</v>
      </c>
    </row>
    <row r="1727" spans="1:12" ht="15" customHeight="1">
      <c r="A1727" s="18" t="s">
        <v>2124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883</v>
      </c>
      <c r="H1727" s="25" t="str">
        <f t="shared" si="159"/>
        <v>HM512</v>
      </c>
      <c r="I1727" s="25" t="str">
        <f t="shared" si="160"/>
        <v>Non-M</v>
      </c>
      <c r="J1727" s="32"/>
      <c r="K1727" s="26">
        <v>21693</v>
      </c>
      <c r="L1727" s="47">
        <f>IF(COUNTIFS($E$3:E2977,E1727)=1, K1727, 0)</f>
        <v>0</v>
      </c>
    </row>
    <row r="1728" spans="1:12" ht="15" customHeight="1">
      <c r="A1728" s="18" t="s">
        <v>2125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1569</v>
      </c>
      <c r="H1728" s="25" t="str">
        <f t="shared" si="159"/>
        <v>JS105</v>
      </c>
      <c r="I1728" s="25" t="str">
        <f t="shared" si="160"/>
        <v>Non-M</v>
      </c>
      <c r="J1728" s="32"/>
      <c r="K1728" s="26">
        <v>21693</v>
      </c>
      <c r="L1728" s="47">
        <f>IF(COUNTIFS($E$3:E2977,E1728)=1, K1728, 0)</f>
        <v>0</v>
      </c>
    </row>
    <row r="1729" spans="1:12" ht="15" customHeight="1">
      <c r="A1729" s="18" t="s">
        <v>2126</v>
      </c>
      <c r="B1729" s="19" t="s">
        <v>32</v>
      </c>
      <c r="C1729" s="19" t="s">
        <v>1470</v>
      </c>
      <c r="D1729" s="58" t="s">
        <v>2114</v>
      </c>
      <c r="E1729" s="19" t="s">
        <v>2115</v>
      </c>
      <c r="F1729" s="21"/>
      <c r="G1729" s="19" t="s">
        <v>1623</v>
      </c>
      <c r="H1729" s="25" t="str">
        <f t="shared" si="159"/>
        <v>JS121</v>
      </c>
      <c r="I1729" s="25" t="str">
        <f t="shared" si="160"/>
        <v>Non-M</v>
      </c>
      <c r="J1729" s="32"/>
      <c r="K1729" s="26">
        <v>21693</v>
      </c>
      <c r="L1729" s="47">
        <f>IF(COUNTIFS($E$3:E2977,E1729)=1, K1729, 0)</f>
        <v>0</v>
      </c>
    </row>
    <row r="1730" spans="1:12" ht="15" customHeight="1">
      <c r="A1730" s="18" t="s">
        <v>2127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2116</v>
      </c>
      <c r="H1730" s="25" t="str">
        <f>IF(RIGHT(G1730,1)="M", LEFT(G1730,LEN(G1730)-1), G1730)</f>
        <v>WB204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2128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76</v>
      </c>
      <c r="H1731" s="25" t="str">
        <f>IF(RIGHT(G1731,1)="M", LEFT(G1731,LEN(G1731)-1), G1731)</f>
        <v>DC101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2129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150</v>
      </c>
      <c r="H1732" s="25" t="str">
        <f>IF(RIGHT(G1732,1)="M", LEFT(G1732,LEN(G1732)-1), G1732)</f>
        <v>DC200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2130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111</v>
      </c>
      <c r="H1733" s="25" t="str">
        <f>IF(RIGHT(G1733,1)="M", LEFT(G1733,LEN(G1733)-1), G1733)</f>
        <v>DC300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2131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191</v>
      </c>
      <c r="H1734" s="25" t="str">
        <f>IF(RIGHT(G1734,1)="M", LEFT(G1734,LEN(G1734)-1), G1734)</f>
        <v>DC400</v>
      </c>
      <c r="I1734" s="25" t="str">
        <f>IF(RIGHT(G1734,1)="M","M","Non-M")</f>
        <v>Non-M</v>
      </c>
      <c r="J1734" s="32"/>
      <c r="K1734" s="26">
        <v>24280</v>
      </c>
      <c r="L1734" s="47"/>
    </row>
    <row r="1735" spans="1:12" ht="15" customHeight="1">
      <c r="A1735" s="18" t="s">
        <v>2132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1320</v>
      </c>
      <c r="H1735" s="25" t="str">
        <f>IF(RIGHT(G1735,1)="M", LEFT(G1735,LEN(G1735)-1), G1735)</f>
        <v>PK111</v>
      </c>
      <c r="I1735" s="25" t="str">
        <f>IF(RIGHT(G1735,1)="M","M","Non-M")</f>
        <v>Non-M</v>
      </c>
      <c r="J1735" s="32" t="s">
        <v>2019</v>
      </c>
      <c r="K1735" s="26">
        <v>24280</v>
      </c>
      <c r="L1735" s="47"/>
    </row>
    <row r="1736" spans="1:12" ht="15" customHeight="1">
      <c r="A1736" s="18" t="s">
        <v>2133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1734</v>
      </c>
      <c r="H1736" s="25" t="str">
        <f>IF(RIGHT(G1736,1)="M", LEFT(G1736,LEN(G1736)-1), G1736)</f>
        <v>PB202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2134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893</v>
      </c>
      <c r="H1737" s="25" t="str">
        <f>IF(RIGHT(G1737,1)="M", LEFT(G1737,LEN(G1737)-1), G1737)</f>
        <v>PK214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2135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883</v>
      </c>
      <c r="H1738" s="25" t="str">
        <f>IF(RIGHT(G1738,1)="M", LEFT(G1738,LEN(G1738)-1), G1738)</f>
        <v>HM512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2136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1569</v>
      </c>
      <c r="H1739" s="25" t="str">
        <f>IF(RIGHT(G1739,1)="M", LEFT(G1739,LEN(G1739)-1), G1739)</f>
        <v>JS105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2137</v>
      </c>
      <c r="B1740" s="19" t="s">
        <v>13</v>
      </c>
      <c r="C1740" s="19" t="s">
        <v>1470</v>
      </c>
      <c r="D1740" s="58" t="s">
        <v>204</v>
      </c>
      <c r="E1740" s="19" t="s">
        <v>2115</v>
      </c>
      <c r="F1740" s="21"/>
      <c r="G1740" s="19" t="s">
        <v>1623</v>
      </c>
      <c r="H1740" s="25" t="str">
        <f>IF(RIGHT(G1740,1)="M", LEFT(G1740,LEN(G1740)-1), G1740)</f>
        <v>JS121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2138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856</v>
      </c>
      <c r="H1741" s="25" t="str">
        <f t="shared" si="159"/>
        <v>WB202</v>
      </c>
      <c r="I1741" s="25" t="str">
        <f t="shared" si="160"/>
        <v>M</v>
      </c>
      <c r="J1741" s="59"/>
      <c r="K1741" s="48" t="s">
        <v>445</v>
      </c>
      <c r="L1741" s="47">
        <f>IF(COUNTIFS($E$3:E2977,E1741)=1, K1741, 0)</f>
        <v>0</v>
      </c>
    </row>
    <row r="1742" spans="1:12" ht="15" customHeight="1">
      <c r="A1742" s="18" t="s">
        <v>2140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76</v>
      </c>
      <c r="H1742" s="25" t="str">
        <f t="shared" si="159"/>
        <v>DC101</v>
      </c>
      <c r="I1742" s="25" t="str">
        <f t="shared" si="160"/>
        <v>Non-M</v>
      </c>
      <c r="J1742" s="59"/>
      <c r="K1742" s="48" t="s">
        <v>445</v>
      </c>
      <c r="L1742" s="47">
        <f>IF(COUNTIFS($E$3:E2977,E1742)=1, K1742, 0)</f>
        <v>0</v>
      </c>
    </row>
    <row r="1743" spans="1:12" ht="15" customHeight="1">
      <c r="A1743" s="18" t="s">
        <v>2141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111</v>
      </c>
      <c r="H1743" s="25" t="str">
        <f t="shared" si="159"/>
        <v>DC300</v>
      </c>
      <c r="I1743" s="25" t="str">
        <f t="shared" si="160"/>
        <v>Non-M</v>
      </c>
      <c r="J1743" s="59"/>
      <c r="K1743" s="48" t="s">
        <v>445</v>
      </c>
      <c r="L1743" s="47">
        <f>IF(COUNTIFS($E$3:E2977,E1743)=1, K1743, 0)</f>
        <v>0</v>
      </c>
    </row>
    <row r="1744" spans="1:12" ht="15" customHeight="1">
      <c r="A1744" s="18" t="s">
        <v>2142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109</v>
      </c>
      <c r="H1744" s="25" t="str">
        <f t="shared" si="159"/>
        <v>DC202</v>
      </c>
      <c r="I1744" s="25" t="str">
        <f t="shared" si="160"/>
        <v>Non-M</v>
      </c>
      <c r="J1744" s="59"/>
      <c r="K1744" s="48" t="s">
        <v>445</v>
      </c>
      <c r="L1744" s="47">
        <f>IF(COUNTIFS($E$3:E2977,E1744)=1, K1744, 0)</f>
        <v>0</v>
      </c>
    </row>
    <row r="1745" spans="1:12" ht="15" customHeight="1">
      <c r="A1745" s="18" t="s">
        <v>2143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191</v>
      </c>
      <c r="H1745" s="25" t="str">
        <f t="shared" si="159"/>
        <v>DC400</v>
      </c>
      <c r="I1745" s="25" t="str">
        <f t="shared" si="160"/>
        <v>Non-M</v>
      </c>
      <c r="J1745" s="59"/>
      <c r="K1745" s="48" t="s">
        <v>445</v>
      </c>
      <c r="L1745" s="47">
        <f>IF(COUNTIFS($E$3:E2977,E1745)=1, K1745, 0)</f>
        <v>0</v>
      </c>
    </row>
    <row r="1746" spans="1:12" ht="15" customHeight="1">
      <c r="A1746" s="18" t="s">
        <v>2144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297</v>
      </c>
      <c r="H1746" s="25" t="str">
        <f t="shared" si="159"/>
        <v>PK201</v>
      </c>
      <c r="I1746" s="25" t="str">
        <f t="shared" si="160"/>
        <v>M</v>
      </c>
      <c r="J1746" s="59"/>
      <c r="K1746" s="48" t="s">
        <v>445</v>
      </c>
      <c r="L1746" s="47">
        <f>IF(COUNTIFS($E$3:E2977,E1746)=1, K1746, 0)</f>
        <v>0</v>
      </c>
    </row>
    <row r="1747" spans="1:12" ht="15" customHeight="1">
      <c r="A1747" s="18" t="s">
        <v>2145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299</v>
      </c>
      <c r="H1747" s="25" t="str">
        <f t="shared" si="159"/>
        <v>PB204</v>
      </c>
      <c r="I1747" s="25" t="str">
        <f t="shared" si="160"/>
        <v>M</v>
      </c>
      <c r="J1747" s="59"/>
      <c r="K1747" s="48" t="s">
        <v>445</v>
      </c>
      <c r="L1747" s="47">
        <f>IF(COUNTIFS($E$3:E2977,E1747)=1, K1747, 0)</f>
        <v>0</v>
      </c>
    </row>
    <row r="1748" spans="1:12" ht="15" customHeight="1">
      <c r="A1748" s="18" t="s">
        <v>2146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262</v>
      </c>
      <c r="H1748" s="25" t="str">
        <f t="shared" si="159"/>
        <v>HM503</v>
      </c>
      <c r="I1748" s="25" t="str">
        <f t="shared" si="160"/>
        <v>Non-M</v>
      </c>
      <c r="J1748" s="59"/>
      <c r="K1748" s="48" t="s">
        <v>445</v>
      </c>
      <c r="L1748" s="47">
        <f>IF(COUNTIFS($E$3:E2977,E1748)=1, K1748, 0)</f>
        <v>0</v>
      </c>
    </row>
    <row r="1749" spans="1:12" ht="15" customHeight="1">
      <c r="A1749" s="18" t="s">
        <v>2147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1569</v>
      </c>
      <c r="H1749" s="25" t="str">
        <f t="shared" si="159"/>
        <v>JS105</v>
      </c>
      <c r="I1749" s="25" t="str">
        <f t="shared" si="160"/>
        <v>Non-M</v>
      </c>
      <c r="J1749" s="59"/>
      <c r="K1749" s="48" t="s">
        <v>445</v>
      </c>
      <c r="L1749" s="47">
        <f>IF(COUNTIFS($E$3:E2977,E1749)=1, K1749, 0)</f>
        <v>0</v>
      </c>
    </row>
    <row r="1750" spans="1:12" ht="15" customHeight="1">
      <c r="A1750" s="18" t="s">
        <v>2148</v>
      </c>
      <c r="B1750" s="19" t="s">
        <v>1533</v>
      </c>
      <c r="C1750" s="19" t="s">
        <v>289</v>
      </c>
      <c r="D1750" s="58" t="s">
        <v>1586</v>
      </c>
      <c r="E1750" s="19" t="s">
        <v>2139</v>
      </c>
      <c r="F1750" s="21"/>
      <c r="G1750" s="19" t="s">
        <v>135</v>
      </c>
      <c r="H1750" s="25" t="str">
        <f t="shared" si="159"/>
        <v>JS124</v>
      </c>
      <c r="I1750" s="25" t="str">
        <f t="shared" si="160"/>
        <v>Non-M</v>
      </c>
      <c r="J1750" s="59"/>
      <c r="K1750" s="48" t="s">
        <v>445</v>
      </c>
      <c r="L1750" s="47">
        <f>IF(COUNTIFS($E$3:E2977,E1750)=1, K1750, 0)</f>
        <v>0</v>
      </c>
    </row>
    <row r="1751" spans="1:12" ht="15" customHeight="1">
      <c r="A1751" s="18" t="s">
        <v>2149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76</v>
      </c>
      <c r="H1751" s="25" t="str">
        <f t="shared" ref="H1751:H1760" si="161">IF(RIGHT(G1751,1)="M", LEFT(G1751,LEN(G1751)-1), G1751)</f>
        <v>DC101</v>
      </c>
      <c r="I1751" s="25" t="str">
        <f t="shared" ref="I1751:I1760" si="162">IF(RIGHT(G1751,1)="M","M","Non-M")</f>
        <v>Non-M</v>
      </c>
      <c r="J1751" s="59"/>
      <c r="K1751" s="48" t="s">
        <v>445</v>
      </c>
      <c r="L1751" s="47">
        <f>IF(COUNTIFS($E$3:E2977,E1751)=1, K1751, 0)</f>
        <v>0</v>
      </c>
    </row>
    <row r="1752" spans="1:12" ht="15" customHeight="1">
      <c r="A1752" s="18" t="s">
        <v>2151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150</v>
      </c>
      <c r="H1752" s="25" t="str">
        <f t="shared" si="161"/>
        <v>DC200</v>
      </c>
      <c r="I1752" s="25" t="str">
        <f t="shared" si="162"/>
        <v>Non-M</v>
      </c>
      <c r="J1752" s="59"/>
      <c r="K1752" s="48" t="s">
        <v>445</v>
      </c>
      <c r="L1752" s="47">
        <f>IF(COUNTIFS($E$3:E2977,E1752)=1, K1752, 0)</f>
        <v>0</v>
      </c>
    </row>
    <row r="1753" spans="1:12" ht="15" customHeight="1">
      <c r="A1753" s="18" t="s">
        <v>2152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111</v>
      </c>
      <c r="H1753" s="25" t="str">
        <f t="shared" si="161"/>
        <v>DC300</v>
      </c>
      <c r="I1753" s="25" t="str">
        <f t="shared" si="162"/>
        <v>Non-M</v>
      </c>
      <c r="J1753" s="59"/>
      <c r="K1753" s="48" t="s">
        <v>445</v>
      </c>
      <c r="L1753" s="47">
        <f>IF(COUNTIFS($E$3:E2977,E1753)=1, K1753, 0)</f>
        <v>0</v>
      </c>
    </row>
    <row r="1754" spans="1:12" ht="15" customHeight="1">
      <c r="A1754" s="18" t="s">
        <v>2153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191</v>
      </c>
      <c r="H1754" s="25" t="str">
        <f t="shared" si="161"/>
        <v>DC400</v>
      </c>
      <c r="I1754" s="25" t="str">
        <f t="shared" si="162"/>
        <v>Non-M</v>
      </c>
      <c r="J1754" s="59"/>
      <c r="K1754" s="48" t="s">
        <v>445</v>
      </c>
      <c r="L1754" s="47">
        <f>IF(COUNTIFS($E$3:E2977,E1754)=1, K1754, 0)</f>
        <v>0</v>
      </c>
    </row>
    <row r="1755" spans="1:12" ht="15" customHeight="1">
      <c r="A1755" s="18" t="s">
        <v>2154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1172</v>
      </c>
      <c r="H1755" s="25" t="str">
        <f t="shared" si="161"/>
        <v>WB202</v>
      </c>
      <c r="I1755" s="25" t="str">
        <f t="shared" si="162"/>
        <v>Non-M</v>
      </c>
      <c r="J1755" s="59"/>
      <c r="K1755" s="48" t="s">
        <v>445</v>
      </c>
      <c r="L1755" s="47">
        <f>IF(COUNTIFS($E$3:E2977,E1755)=1, K1755, 0)</f>
        <v>0</v>
      </c>
    </row>
    <row r="1756" spans="1:12" ht="15" customHeight="1">
      <c r="A1756" s="18" t="s">
        <v>2155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2116</v>
      </c>
      <c r="H1756" s="25" t="str">
        <f>IF(RIGHT(G1756,1)="M", LEFT(G1756,LEN(G1756)-1), G1756)</f>
        <v>WB204</v>
      </c>
      <c r="I1756" s="25" t="str">
        <f>IF(RIGHT(G1756,1)="M","M","Non-M")</f>
        <v>Non-M</v>
      </c>
      <c r="J1756" s="59"/>
      <c r="K1756" s="48" t="s">
        <v>445</v>
      </c>
      <c r="L1756" s="47"/>
    </row>
    <row r="1757" spans="1:12" ht="15" customHeight="1">
      <c r="A1757" s="18" t="s">
        <v>2156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2157</v>
      </c>
      <c r="H1757" s="25" t="str">
        <f t="shared" si="161"/>
        <v xml:space="preserve">PK200 </v>
      </c>
      <c r="I1757" s="25" t="str">
        <f t="shared" si="162"/>
        <v>Non-M</v>
      </c>
      <c r="J1757" s="59"/>
      <c r="K1757" s="48" t="s">
        <v>445</v>
      </c>
      <c r="L1757" s="47">
        <f>IF(COUNTIFS($E$3:E2977,E1757)=1, K1757, 0)</f>
        <v>0</v>
      </c>
    </row>
    <row r="1758" spans="1:12" ht="15" customHeight="1">
      <c r="A1758" s="18" t="s">
        <v>2158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24</v>
      </c>
      <c r="H1758" s="25" t="str">
        <f>IF(RIGHT(G1758,1)="M", LEFT(G1758,LEN(G1758)-1), G1758)</f>
        <v>PK207</v>
      </c>
      <c r="I1758" s="25" t="str">
        <f>IF(RIGHT(G1758,1)="M","M","Non-M")</f>
        <v>Non-M</v>
      </c>
      <c r="J1758" s="59"/>
      <c r="K1758" s="48" t="s">
        <v>445</v>
      </c>
      <c r="L1758" s="47"/>
    </row>
    <row r="1759" spans="1:12" ht="15" customHeight="1">
      <c r="A1759" s="18" t="s">
        <v>2159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299</v>
      </c>
      <c r="H1759" s="25" t="str">
        <f t="shared" si="161"/>
        <v>PB204</v>
      </c>
      <c r="I1759" s="25" t="str">
        <f t="shared" si="162"/>
        <v>M</v>
      </c>
      <c r="J1759" s="59"/>
      <c r="K1759" s="48" t="s">
        <v>445</v>
      </c>
      <c r="L1759" s="47">
        <f>IF(COUNTIFS($E$3:E2977,E1759)=1, K1759, 0)</f>
        <v>0</v>
      </c>
    </row>
    <row r="1760" spans="1:12" ht="15" customHeight="1">
      <c r="A1760" s="18" t="s">
        <v>2160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135</v>
      </c>
      <c r="H1760" s="25" t="str">
        <f t="shared" si="161"/>
        <v>JS124</v>
      </c>
      <c r="I1760" s="25" t="str">
        <f t="shared" si="162"/>
        <v>Non-M</v>
      </c>
      <c r="J1760" s="59" t="s">
        <v>2161</v>
      </c>
      <c r="K1760" s="48" t="s">
        <v>445</v>
      </c>
      <c r="L1760" s="47">
        <f>IF(COUNTIFS($E$3:E2977,E1760)=1, K1760, 0)</f>
        <v>0</v>
      </c>
    </row>
    <row r="1761" spans="1:12" ht="15" customHeight="1">
      <c r="A1761" s="18" t="s">
        <v>2162</v>
      </c>
      <c r="B1761" s="19" t="s">
        <v>54</v>
      </c>
      <c r="C1761" s="19" t="s">
        <v>1737</v>
      </c>
      <c r="D1761" s="58" t="s">
        <v>1672</v>
      </c>
      <c r="E1761" s="19" t="s">
        <v>2150</v>
      </c>
      <c r="F1761" s="21"/>
      <c r="G1761" s="19" t="s">
        <v>1719</v>
      </c>
      <c r="H1761" s="25" t="str">
        <f t="shared" ref="H1761:H1768" si="163">IF(RIGHT(G1761,1)="M", LEFT(G1761,LEN(G1761)-1), G1761)</f>
        <v>HM208</v>
      </c>
      <c r="I1761" s="25" t="str">
        <f t="shared" ref="I1761:I1768" si="164">IF(RIGHT(G1761,1)="M","M","Non-M")</f>
        <v>M</v>
      </c>
      <c r="J1761" s="59"/>
      <c r="K1761" s="48" t="s">
        <v>445</v>
      </c>
      <c r="L1761" s="47">
        <f>IF(COUNTIFS($E$3:E2977,E1761)=1, K1761, 0)</f>
        <v>0</v>
      </c>
    </row>
    <row r="1762" spans="1:12" ht="15" customHeight="1">
      <c r="A1762" s="18" t="s">
        <v>2163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938</v>
      </c>
      <c r="H1762" s="25" t="str">
        <f t="shared" si="163"/>
        <v>CL500</v>
      </c>
      <c r="I1762" s="25" t="str">
        <f t="shared" si="164"/>
        <v>Non-M</v>
      </c>
      <c r="J1762" s="59"/>
      <c r="K1762" s="48">
        <v>8068</v>
      </c>
      <c r="L1762" s="47">
        <f>IF(COUNTIFS($E$3:E2977,E1762)=1, K1762, 0)</f>
        <v>0</v>
      </c>
    </row>
    <row r="1763" spans="1:12" ht="15" customHeight="1">
      <c r="A1763" s="18" t="s">
        <v>2165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1274</v>
      </c>
      <c r="H1763" s="25" t="str">
        <f t="shared" si="163"/>
        <v>ZP101</v>
      </c>
      <c r="I1763" s="25" t="str">
        <f t="shared" si="164"/>
        <v>M</v>
      </c>
      <c r="J1763" s="59"/>
      <c r="K1763" s="48">
        <v>8068</v>
      </c>
      <c r="L1763" s="47">
        <f>IF(COUNTIFS($E$3:E2977,E1763)=1, K1763, 0)</f>
        <v>0</v>
      </c>
    </row>
    <row r="1764" spans="1:12" ht="15" customHeight="1">
      <c r="A1764" s="18" t="s">
        <v>2166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1276</v>
      </c>
      <c r="H1764" s="25" t="str">
        <f t="shared" si="163"/>
        <v>PK214</v>
      </c>
      <c r="I1764" s="25" t="str">
        <f t="shared" si="164"/>
        <v>M</v>
      </c>
      <c r="J1764" s="59"/>
      <c r="K1764" s="48">
        <v>8068</v>
      </c>
      <c r="L1764" s="47">
        <f>IF(COUNTIFS($E$3:E2977,E1764)=1, K1764, 0)</f>
        <v>0</v>
      </c>
    </row>
    <row r="1765" spans="1:12" ht="15" customHeight="1">
      <c r="A1765" s="18" t="s">
        <v>2167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1278</v>
      </c>
      <c r="H1765" s="25" t="str">
        <f t="shared" si="163"/>
        <v>PB206</v>
      </c>
      <c r="I1765" s="25" t="str">
        <f t="shared" si="164"/>
        <v>M</v>
      </c>
      <c r="J1765" s="59"/>
      <c r="K1765" s="48">
        <v>8068</v>
      </c>
      <c r="L1765" s="47">
        <f>IF(COUNTIFS($E$3:E2977,E1765)=1, K1765, 0)</f>
        <v>0</v>
      </c>
    </row>
    <row r="1766" spans="1:12" ht="15" customHeight="1">
      <c r="A1766" s="18" t="s">
        <v>2168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1280</v>
      </c>
      <c r="H1766" s="25" t="str">
        <f t="shared" si="163"/>
        <v>JS111</v>
      </c>
      <c r="I1766" s="25" t="str">
        <f t="shared" si="164"/>
        <v>Non-M</v>
      </c>
      <c r="J1766" s="59"/>
      <c r="K1766" s="48">
        <v>8068</v>
      </c>
      <c r="L1766" s="47">
        <f>IF(COUNTIFS($E$3:E2977,E1766)=1, K1766, 0)</f>
        <v>0</v>
      </c>
    </row>
    <row r="1767" spans="1:12" ht="15" customHeight="1">
      <c r="A1767" s="18" t="s">
        <v>2169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22</v>
      </c>
      <c r="H1767" s="25" t="str">
        <f t="shared" si="163"/>
        <v>HM309</v>
      </c>
      <c r="I1767" s="25" t="str">
        <f t="shared" si="164"/>
        <v>Non-M</v>
      </c>
      <c r="J1767" s="59"/>
      <c r="K1767" s="48">
        <v>8068</v>
      </c>
      <c r="L1767" s="47">
        <f>IF(COUNTIFS($E$3:E2977,E1767)=1, K1767, 0)</f>
        <v>0</v>
      </c>
    </row>
    <row r="1768" spans="1:12" ht="15" customHeight="1">
      <c r="A1768" s="18" t="s">
        <v>2170</v>
      </c>
      <c r="B1768" s="19" t="s">
        <v>32</v>
      </c>
      <c r="C1768" s="19" t="s">
        <v>1270</v>
      </c>
      <c r="D1768" s="58" t="s">
        <v>1271</v>
      </c>
      <c r="E1768" s="19" t="s">
        <v>2164</v>
      </c>
      <c r="F1768" s="21"/>
      <c r="G1768" s="19" t="s">
        <v>249</v>
      </c>
      <c r="H1768" s="25" t="str">
        <f t="shared" si="163"/>
        <v>HM402</v>
      </c>
      <c r="I1768" s="25" t="str">
        <f t="shared" si="164"/>
        <v>Non-M</v>
      </c>
      <c r="J1768" s="59"/>
      <c r="K1768" s="48">
        <v>8068</v>
      </c>
      <c r="L1768" s="47">
        <f>IF(COUNTIFS($E$3:E2977,E1768)=1, K1768, 0)</f>
        <v>0</v>
      </c>
    </row>
    <row r="1769" spans="1:12" ht="15" customHeight="1">
      <c r="A1769" s="18" t="s">
        <v>2171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800</v>
      </c>
      <c r="H1769" s="25" t="str">
        <f t="shared" ref="H1769:H1792" si="165">IF(RIGHT(G1769,1)="M", LEFT(G1769,LEN(G1769)-1), G1769)</f>
        <v>HD104</v>
      </c>
      <c r="I1769" s="25" t="str">
        <f t="shared" ref="I1769:I1792" si="166">IF(RIGHT(G1769,1)="M","M","Non-M")</f>
        <v>Non-M</v>
      </c>
      <c r="J1769" s="59"/>
      <c r="K1769" s="48" t="s">
        <v>445</v>
      </c>
      <c r="L1769" s="47">
        <f>IF(COUNTIFS($E$3:E2977,E1769)=1, K1769, 0)</f>
        <v>0</v>
      </c>
    </row>
    <row r="1770" spans="1:12" ht="15" customHeight="1">
      <c r="A1770" s="18" t="s">
        <v>2173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1768</v>
      </c>
      <c r="H1770" s="25" t="str">
        <f t="shared" si="165"/>
        <v>JS402</v>
      </c>
      <c r="I1770" s="25" t="str">
        <f t="shared" si="166"/>
        <v>Non-M</v>
      </c>
      <c r="J1770" s="59"/>
      <c r="K1770" s="48" t="s">
        <v>445</v>
      </c>
      <c r="L1770" s="47">
        <f>IF(COUNTIFS($E$3:E2977,E1770)=1, K1770, 0)</f>
        <v>0</v>
      </c>
    </row>
    <row r="1771" spans="1:12" ht="15" customHeight="1">
      <c r="A1771" s="18" t="s">
        <v>2174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1686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2175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2015</v>
      </c>
      <c r="H1772" s="25" t="str">
        <f t="shared" si="165"/>
        <v>ZP105</v>
      </c>
      <c r="I1772" s="25" t="str">
        <f t="shared" si="166"/>
        <v>Non-M</v>
      </c>
      <c r="J1772" s="59"/>
      <c r="K1772" s="48" t="s">
        <v>445</v>
      </c>
      <c r="L1772" s="47">
        <f>IF(COUNTIFS($E$3:E2977,E1772)=1, K1772, 0)</f>
        <v>0</v>
      </c>
    </row>
    <row r="1773" spans="1:12" ht="15" customHeight="1">
      <c r="A1773" s="18" t="s">
        <v>2176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900</v>
      </c>
      <c r="H1773" s="25" t="str">
        <f t="shared" si="165"/>
        <v>PK101</v>
      </c>
      <c r="I1773" s="25" t="str">
        <f t="shared" si="166"/>
        <v>Non-M</v>
      </c>
      <c r="J1773" s="59"/>
      <c r="K1773" s="48" t="s">
        <v>445</v>
      </c>
      <c r="L1773" s="47">
        <f>IF(COUNTIFS($E$3:E2977,E1773)=1, K1773, 0)</f>
        <v>0</v>
      </c>
    </row>
    <row r="1774" spans="1:12" ht="15" customHeight="1">
      <c r="A1774" s="18" t="s">
        <v>2177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1773</v>
      </c>
      <c r="H1774" s="25" t="str">
        <f t="shared" si="165"/>
        <v>PB101</v>
      </c>
      <c r="I1774" s="25" t="str">
        <f t="shared" si="166"/>
        <v>Non-M</v>
      </c>
      <c r="J1774" s="59"/>
      <c r="K1774" s="48" t="s">
        <v>445</v>
      </c>
      <c r="L1774" s="47">
        <f>IF(COUNTIFS($E$3:E2977,E1774)=1, K1774, 0)</f>
        <v>0</v>
      </c>
    </row>
    <row r="1775" spans="1:12" ht="15" customHeight="1">
      <c r="A1775" s="18" t="s">
        <v>2178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783</v>
      </c>
      <c r="H1775" s="25" t="str">
        <f t="shared" si="165"/>
        <v>HM420</v>
      </c>
      <c r="I1775" s="25" t="str">
        <f t="shared" si="166"/>
        <v>Non-M</v>
      </c>
      <c r="J1775" s="59"/>
      <c r="K1775" s="48" t="s">
        <v>445</v>
      </c>
      <c r="L1775" s="47">
        <f>IF(COUNTIFS($E$3:E2977,E1775)=1, K1775, 0)</f>
        <v>0</v>
      </c>
    </row>
    <row r="1776" spans="1:12" ht="15" customHeight="1">
      <c r="A1776" s="18" t="s">
        <v>2179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147</v>
      </c>
      <c r="H1776" s="25" t="str">
        <f>IF(RIGHT(G1776,1)="M", LEFT(G1776,LEN(G1776)-1), G1776)</f>
        <v>HM420</v>
      </c>
      <c r="I1776" s="25" t="str">
        <f>IF(RIGHT(G1776,1)="M","M","Non-M")</f>
        <v>M</v>
      </c>
      <c r="J1776" s="59" t="s">
        <v>2180</v>
      </c>
      <c r="K1776" s="48" t="s">
        <v>445</v>
      </c>
      <c r="L1776" s="42">
        <f>IF(COUNTIFS($E$3:E1776,E1776)=1, K1776, 0)</f>
        <v>0</v>
      </c>
    </row>
    <row r="1777" spans="1:12" ht="15" customHeight="1">
      <c r="A1777" s="18" t="s">
        <v>2181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135</v>
      </c>
      <c r="H1777" s="25" t="str">
        <f t="shared" si="165"/>
        <v>JS124</v>
      </c>
      <c r="I1777" s="25" t="str">
        <f t="shared" si="166"/>
        <v>Non-M</v>
      </c>
      <c r="J1777" s="59"/>
      <c r="K1777" s="48" t="s">
        <v>445</v>
      </c>
      <c r="L1777" s="47">
        <f>IF(COUNTIFS($E$3:E2977,E1777)=1, K1777, 0)</f>
        <v>0</v>
      </c>
    </row>
    <row r="1778" spans="1:12" ht="15" customHeight="1">
      <c r="A1778" s="18" t="s">
        <v>2182</v>
      </c>
      <c r="B1778" s="19" t="s">
        <v>54</v>
      </c>
      <c r="C1778" s="19" t="s">
        <v>1055</v>
      </c>
      <c r="D1778" s="58" t="s">
        <v>1586</v>
      </c>
      <c r="E1778" s="19" t="s">
        <v>2172</v>
      </c>
      <c r="F1778" s="21"/>
      <c r="G1778" s="19" t="s">
        <v>1569</v>
      </c>
      <c r="H1778" s="25" t="str">
        <f t="shared" ref="H1778:H1788" si="167">IF(RIGHT(G1778,1)="M", LEFT(G1778,LEN(G1778)-1), G1778)</f>
        <v>JS105</v>
      </c>
      <c r="I1778" s="25" t="str">
        <f t="shared" ref="I1778:I1788" si="168">IF(RIGHT(G1778,1)="M","M","Non-M")</f>
        <v>Non-M</v>
      </c>
      <c r="J1778" s="59"/>
      <c r="K1778" s="48" t="s">
        <v>445</v>
      </c>
      <c r="L1778" s="42">
        <f>IF(COUNTIFS($E$3:E1778,E1778)=1, K1778, 0)</f>
        <v>0</v>
      </c>
    </row>
    <row r="1779" spans="1:12" ht="15" customHeight="1">
      <c r="A1779" s="18" t="s">
        <v>2183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800</v>
      </c>
      <c r="H1779" s="25" t="str">
        <f t="shared" si="167"/>
        <v>HD104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2185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1768</v>
      </c>
      <c r="H1780" s="25" t="str">
        <f t="shared" si="167"/>
        <v>JS402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2186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1686</v>
      </c>
      <c r="H1781" s="25" t="str">
        <f t="shared" si="167"/>
        <v>JS401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2187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2015</v>
      </c>
      <c r="H1782" s="25" t="str">
        <f t="shared" si="167"/>
        <v>ZP105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2188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900</v>
      </c>
      <c r="H1783" s="25" t="str">
        <f t="shared" si="167"/>
        <v>PK101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2189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1773</v>
      </c>
      <c r="H1784" s="25" t="str">
        <f t="shared" si="167"/>
        <v>PB101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2190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783</v>
      </c>
      <c r="H1785" s="25" t="str">
        <f t="shared" si="167"/>
        <v>HM420</v>
      </c>
      <c r="I1785" s="25" t="str">
        <f t="shared" si="168"/>
        <v>Non-M</v>
      </c>
      <c r="J1785" s="59"/>
      <c r="K1785" s="48" t="s">
        <v>445</v>
      </c>
    </row>
    <row r="1786" spans="1:12" ht="15" customHeight="1">
      <c r="A1786" s="18" t="s">
        <v>2191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147</v>
      </c>
      <c r="H1786" s="25" t="str">
        <f t="shared" si="167"/>
        <v>HM420</v>
      </c>
      <c r="I1786" s="25" t="str">
        <f t="shared" si="168"/>
        <v>M</v>
      </c>
      <c r="J1786" s="59" t="s">
        <v>2180</v>
      </c>
      <c r="K1786" s="48" t="s">
        <v>445</v>
      </c>
    </row>
    <row r="1787" spans="1:12" ht="15" customHeight="1">
      <c r="A1787" s="18" t="s">
        <v>2192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135</v>
      </c>
      <c r="H1787" s="25" t="str">
        <f t="shared" si="167"/>
        <v>JS124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2193</v>
      </c>
      <c r="B1788" s="19" t="s">
        <v>54</v>
      </c>
      <c r="C1788" s="19" t="s">
        <v>1055</v>
      </c>
      <c r="D1788" s="58" t="s">
        <v>1586</v>
      </c>
      <c r="E1788" s="19" t="s">
        <v>2184</v>
      </c>
      <c r="F1788" s="21"/>
      <c r="G1788" s="19" t="s">
        <v>1569</v>
      </c>
      <c r="H1788" s="25" t="str">
        <f t="shared" si="167"/>
        <v>JS105</v>
      </c>
      <c r="I1788" s="25" t="str">
        <f t="shared" si="168"/>
        <v>Non-M</v>
      </c>
      <c r="J1788" s="59"/>
      <c r="K1788" s="48" t="s">
        <v>445</v>
      </c>
    </row>
    <row r="1789" spans="1:12" ht="15" customHeight="1">
      <c r="A1789" s="18" t="s">
        <v>2194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2197</v>
      </c>
      <c r="H1789" s="25" t="str">
        <f t="shared" si="165"/>
        <v>CL501</v>
      </c>
      <c r="I1789" s="25" t="str">
        <f t="shared" si="166"/>
        <v>Non-M</v>
      </c>
      <c r="J1789" s="32"/>
      <c r="K1789" s="26" t="s">
        <v>445</v>
      </c>
      <c r="L1789" s="47">
        <f>IF(COUNTIFS($E$3:E2977,E1789)=1, K1789, 0)</f>
        <v>0</v>
      </c>
    </row>
    <row r="1790" spans="1:12" ht="15" customHeight="1">
      <c r="A1790" s="18" t="s">
        <v>2198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1459</v>
      </c>
      <c r="H1790" s="25" t="str">
        <f t="shared" si="165"/>
        <v>ZP204</v>
      </c>
      <c r="I1790" s="25" t="str">
        <f t="shared" si="166"/>
        <v>M</v>
      </c>
      <c r="J1790" s="32"/>
      <c r="K1790" s="26" t="s">
        <v>445</v>
      </c>
      <c r="L1790" s="47">
        <f>IF(COUNTIFS($E$3:E2977,E1790)=1, K1790, 0)</f>
        <v>0</v>
      </c>
    </row>
    <row r="1791" spans="1:12" ht="15" customHeight="1">
      <c r="A1791" s="18" t="s">
        <v>2199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2200</v>
      </c>
      <c r="H1791" s="25" t="str">
        <f t="shared" si="165"/>
        <v>PK407</v>
      </c>
      <c r="I1791" s="25" t="str">
        <f t="shared" si="166"/>
        <v>Non-M</v>
      </c>
      <c r="J1791" s="32"/>
      <c r="K1791" s="26" t="s">
        <v>445</v>
      </c>
      <c r="L1791" s="47">
        <f>IF(COUNTIFS($E$3:E2977,E1791)=1, K1791, 0)</f>
        <v>0</v>
      </c>
    </row>
    <row r="1792" spans="1:12" ht="15" customHeight="1">
      <c r="A1792" s="18" t="s">
        <v>2201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2202</v>
      </c>
      <c r="H1792" s="25" t="str">
        <f t="shared" si="165"/>
        <v>PK407</v>
      </c>
      <c r="I1792" s="25" t="str">
        <f t="shared" si="166"/>
        <v>M</v>
      </c>
      <c r="J1792" s="32" t="s">
        <v>2203</v>
      </c>
      <c r="K1792" s="26" t="s">
        <v>445</v>
      </c>
      <c r="L1792" s="47">
        <f>IF(COUNTIFS($E$3:E2977,E1792)=1, K1792, 0)</f>
        <v>0</v>
      </c>
    </row>
    <row r="1793" spans="1:12" ht="15" customHeight="1">
      <c r="A1793" s="18" t="s">
        <v>2204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427</v>
      </c>
      <c r="H1793" s="25" t="str">
        <f t="shared" ref="H1793:H1795" si="169">IF(RIGHT(G1793,1)="M", LEFT(G1793,LEN(G1793)-1), G1793)</f>
        <v>HM505</v>
      </c>
      <c r="I1793" s="25" t="str">
        <f t="shared" ref="I1793:I1795" si="170">IF(RIGHT(G1793,1)="M","M","Non-M")</f>
        <v>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2205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65</v>
      </c>
      <c r="H1794" s="25" t="str">
        <f t="shared" si="169"/>
        <v>HM311</v>
      </c>
      <c r="I1794" s="25" t="str">
        <f t="shared" si="170"/>
        <v>Non-M</v>
      </c>
      <c r="J1794" s="32"/>
      <c r="K1794" s="26" t="s">
        <v>445</v>
      </c>
      <c r="L1794" s="42">
        <f>IF(COUNTIFS($E$3:E1794,E1794)=1, K1794, 0)</f>
        <v>0</v>
      </c>
    </row>
    <row r="1795" spans="1:12" ht="15" customHeight="1">
      <c r="A1795" s="18" t="s">
        <v>2206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2207</v>
      </c>
      <c r="H1795" s="25" t="str">
        <f t="shared" si="169"/>
        <v>HM703</v>
      </c>
      <c r="I1795" s="25" t="str">
        <f t="shared" si="170"/>
        <v>Non-M</v>
      </c>
      <c r="J1795" s="32"/>
      <c r="K1795" s="26" t="s">
        <v>445</v>
      </c>
      <c r="L1795" s="47">
        <f>IF(COUNTIFS($E$3:E2977,E1795)=1, K1795, 0)</f>
        <v>0</v>
      </c>
    </row>
    <row r="1796" spans="1:12" ht="15" customHeight="1">
      <c r="A1796" s="18" t="s">
        <v>2208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831</v>
      </c>
      <c r="H1796" s="25" t="str">
        <f t="shared" ref="H1796:H1807" si="171">IF(RIGHT(G1796,1)="M", LEFT(G1796,LEN(G1796)-1), G1796)</f>
        <v>JS107</v>
      </c>
      <c r="I1796" s="25" t="str">
        <f t="shared" ref="I1796:I1807" si="172">IF(RIGHT(G1796,1)="M","M","Non-M")</f>
        <v>Non-M</v>
      </c>
      <c r="J1796" s="32"/>
      <c r="K1796" s="26" t="s">
        <v>445</v>
      </c>
      <c r="L1796" s="47">
        <f>IF(COUNTIFS($E$3:E2977,E1796)=1, K1796, 0)</f>
        <v>0</v>
      </c>
    </row>
    <row r="1797" spans="1:12" ht="15" customHeight="1">
      <c r="A1797" s="18" t="s">
        <v>2209</v>
      </c>
      <c r="B1797" s="19" t="s">
        <v>54</v>
      </c>
      <c r="C1797" s="19" t="s">
        <v>2195</v>
      </c>
      <c r="D1797" s="58" t="s">
        <v>2196</v>
      </c>
      <c r="E1797" s="19">
        <v>20480</v>
      </c>
      <c r="F1797" s="21"/>
      <c r="G1797" s="19" t="s">
        <v>1831</v>
      </c>
      <c r="H1797" s="25" t="str">
        <f t="shared" si="171"/>
        <v>LP104</v>
      </c>
      <c r="I1797" s="25" t="str">
        <f t="shared" si="172"/>
        <v>Non-M</v>
      </c>
      <c r="J1797" s="32"/>
      <c r="K1797" s="26" t="s">
        <v>445</v>
      </c>
      <c r="L1797" s="47">
        <f>IF(COUNTIFS($E$3:E2977,E1797)=1, K1797, 0)</f>
        <v>0</v>
      </c>
    </row>
    <row r="1798" spans="1:12" ht="15" customHeight="1">
      <c r="A1798" s="18" t="s">
        <v>2210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429</v>
      </c>
      <c r="H1798" s="25" t="str">
        <f t="shared" si="171"/>
        <v>DC106</v>
      </c>
      <c r="I1798" s="25" t="str">
        <f t="shared" si="172"/>
        <v>Non-M</v>
      </c>
      <c r="J1798" s="59"/>
      <c r="K1798" s="48" t="s">
        <v>445</v>
      </c>
      <c r="L1798" s="67">
        <f>IF(COUNTIFS($E$3:E2977,E1798)=1, K1798, 0)</f>
        <v>0</v>
      </c>
    </row>
    <row r="1799" spans="1:12" ht="15" customHeight="1">
      <c r="A1799" s="18" t="s">
        <v>2212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111</v>
      </c>
      <c r="H1799" s="25" t="str">
        <f t="shared" si="171"/>
        <v>DC300</v>
      </c>
      <c r="I1799" s="25" t="str">
        <f t="shared" si="172"/>
        <v>Non-M</v>
      </c>
      <c r="J1799" s="59"/>
      <c r="K1799" s="48" t="s">
        <v>445</v>
      </c>
      <c r="L1799" s="67">
        <f>IF(COUNTIFS($E$3:E2977,E1799)=1, K1799, 0)</f>
        <v>0</v>
      </c>
    </row>
    <row r="1800" spans="1:12" ht="15" customHeight="1">
      <c r="A1800" s="18" t="s">
        <v>2213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177</v>
      </c>
      <c r="H1800" s="25" t="str">
        <f t="shared" si="171"/>
        <v>DC402</v>
      </c>
      <c r="I1800" s="25" t="str">
        <f t="shared" si="172"/>
        <v>Non-M</v>
      </c>
      <c r="J1800" s="59"/>
      <c r="K1800" s="48" t="s">
        <v>445</v>
      </c>
      <c r="L1800" s="67">
        <f>IF(COUNTIFS($E$3:E2977,E1800)=1, K1800, 0)</f>
        <v>0</v>
      </c>
    </row>
    <row r="1801" spans="1:12" ht="15" customHeight="1">
      <c r="A1801" s="18" t="s">
        <v>2214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1859</v>
      </c>
      <c r="H1801" s="25" t="str">
        <f t="shared" si="171"/>
        <v>GT207</v>
      </c>
      <c r="I1801" s="25" t="str">
        <f t="shared" si="172"/>
        <v>M</v>
      </c>
      <c r="J1801" s="59" t="s">
        <v>2215</v>
      </c>
      <c r="K1801" s="48" t="s">
        <v>445</v>
      </c>
      <c r="L1801" s="67">
        <f>IF(COUNTIFS($E$3:E2977,E1801)=1, K1801, 0)</f>
        <v>0</v>
      </c>
    </row>
    <row r="1802" spans="1:12" ht="15" customHeight="1">
      <c r="A1802" s="18" t="s">
        <v>2216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2217</v>
      </c>
      <c r="H1802" s="25" t="str">
        <f t="shared" si="171"/>
        <v>HM304</v>
      </c>
      <c r="I1802" s="25" t="str">
        <f t="shared" si="172"/>
        <v>Non-M</v>
      </c>
      <c r="J1802" s="59"/>
      <c r="K1802" s="48" t="s">
        <v>445</v>
      </c>
      <c r="L1802" s="67">
        <f>IF(COUNTIFS($E$3:E2977,E1802)=1, K1802, 0)</f>
        <v>0</v>
      </c>
    </row>
    <row r="1803" spans="1:12" ht="15" customHeight="1">
      <c r="A1803" s="18" t="s">
        <v>2218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249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59"/>
      <c r="K1803" s="48" t="s">
        <v>445</v>
      </c>
      <c r="L1803" s="64">
        <f>IF(COUNTIFS($E$3:E1803,E1803)=1, K1803, 0)</f>
        <v>0</v>
      </c>
    </row>
    <row r="1804" spans="1:12" ht="15" customHeight="1">
      <c r="A1804" s="18" t="s">
        <v>2219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1163</v>
      </c>
      <c r="H1804" s="25" t="str">
        <f t="shared" si="171"/>
        <v>WB301</v>
      </c>
      <c r="I1804" s="25" t="str">
        <f t="shared" si="172"/>
        <v>Non-M</v>
      </c>
      <c r="J1804" s="59"/>
      <c r="K1804" s="48" t="s">
        <v>445</v>
      </c>
      <c r="L1804" s="67">
        <f>IF(COUNTIFS($E$3:E2977,E1804)=1, K1804, 0)</f>
        <v>0</v>
      </c>
    </row>
    <row r="1805" spans="1:12" ht="15" customHeight="1">
      <c r="A1805" s="18" t="s">
        <v>2220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499</v>
      </c>
      <c r="H1805" s="25" t="str">
        <f t="shared" si="171"/>
        <v>PK205</v>
      </c>
      <c r="I1805" s="25" t="str">
        <f t="shared" si="172"/>
        <v>Non-M</v>
      </c>
      <c r="J1805" s="59"/>
      <c r="K1805" s="48" t="s">
        <v>445</v>
      </c>
      <c r="L1805" s="67">
        <f>IF(COUNTIFS($E$3:E2977,E1805)=1, K1805, 0)</f>
        <v>0</v>
      </c>
    </row>
    <row r="1806" spans="1:12" ht="15" customHeight="1">
      <c r="A1806" s="18" t="s">
        <v>2221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667</v>
      </c>
      <c r="H1806" s="25" t="str">
        <f>IF(RIGHT(G1806,1)="M", LEFT(G1806,LEN(G1806)-1), G1806)</f>
        <v>PK103</v>
      </c>
      <c r="I1806" s="25" t="str">
        <f>IF(RIGHT(G1806,1)="M","M","Non-M")</f>
        <v>Non-M</v>
      </c>
      <c r="J1806" s="59"/>
      <c r="K1806" s="48" t="s">
        <v>445</v>
      </c>
      <c r="L1806" s="64">
        <f>IF(COUNTIFS($E$3:E1806,E1806)=1, K1806, 0)</f>
        <v>0</v>
      </c>
    </row>
    <row r="1807" spans="1:12" ht="15" customHeight="1">
      <c r="A1807" s="18" t="s">
        <v>2222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2223</v>
      </c>
      <c r="H1807" s="25" t="str">
        <f t="shared" si="171"/>
        <v>PB213</v>
      </c>
      <c r="I1807" s="25" t="str">
        <f t="shared" si="172"/>
        <v>Non-M</v>
      </c>
      <c r="J1807" s="59"/>
      <c r="K1807" s="48" t="s">
        <v>445</v>
      </c>
      <c r="L1807" s="67">
        <f>IF(COUNTIFS($E$3:E2977,E1807)=1, K1807, 0)</f>
        <v>0</v>
      </c>
    </row>
    <row r="1808" spans="1:12" ht="15" customHeight="1">
      <c r="A1808" s="18" t="s">
        <v>2224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1569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2225</v>
      </c>
      <c r="B1809" s="19" t="s">
        <v>13</v>
      </c>
      <c r="C1809" s="19" t="s">
        <v>1846</v>
      </c>
      <c r="D1809" s="58" t="s">
        <v>1271</v>
      </c>
      <c r="E1809" s="19" t="s">
        <v>2211</v>
      </c>
      <c r="F1809" s="21"/>
      <c r="G1809" s="19" t="s">
        <v>1894</v>
      </c>
      <c r="H1809" s="25" t="str">
        <f>IF(RIGHT(G1809,1)="M", LEFT(G1809,LEN(G1809)-1), G1809)</f>
        <v>JS117</v>
      </c>
      <c r="I1809" s="25" t="str">
        <f>IF(RIGHT(G1809,1)="M","M","Non-M")</f>
        <v>Non-M</v>
      </c>
      <c r="J1809" s="59"/>
      <c r="K1809" s="48" t="s">
        <v>445</v>
      </c>
      <c r="L1809" s="64">
        <f>IF(COUNTIFS($E$3:E1809,E1809)=1, K1809, 0)</f>
        <v>0</v>
      </c>
    </row>
    <row r="1810" spans="1:12" ht="15" customHeight="1">
      <c r="A1810" s="18" t="s">
        <v>2226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2228</v>
      </c>
      <c r="H1810" s="25" t="str">
        <f t="shared" ref="H1810:H1817" si="173">IF(RIGHT(G1810,1)="M", LEFT(G1810,LEN(G1810)-1), G1810)</f>
        <v>HD106</v>
      </c>
      <c r="I1810" s="25" t="str">
        <f t="shared" ref="I1810:I1817" si="174">IF(RIGHT(G1810,1)="M","M","Non-M")</f>
        <v>M</v>
      </c>
      <c r="J1810" s="59" t="s">
        <v>2229</v>
      </c>
      <c r="K1810" s="48" t="s">
        <v>445</v>
      </c>
      <c r="L1810" s="47">
        <f>IF(COUNTIFS($E$3:E2977,E1810)=1, K1810, 0)</f>
        <v>0</v>
      </c>
    </row>
    <row r="1811" spans="1:12" ht="15" customHeight="1">
      <c r="A1811" s="18" t="s">
        <v>2230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16</v>
      </c>
      <c r="H1811" s="25" t="str">
        <f t="shared" si="173"/>
        <v>ZP200</v>
      </c>
      <c r="I1811" s="25" t="str">
        <f t="shared" si="174"/>
        <v>Non-M</v>
      </c>
      <c r="J1811" s="59"/>
      <c r="K1811" s="48" t="s">
        <v>445</v>
      </c>
      <c r="L1811" s="47">
        <f>IF(COUNTIFS($E$3:E2977,E1811)=1, K1811, 0)</f>
        <v>0</v>
      </c>
    </row>
    <row r="1812" spans="1:12" ht="15" customHeight="1">
      <c r="A1812" s="18" t="s">
        <v>2231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2232</v>
      </c>
      <c r="H1812" s="25" t="str">
        <f>IF(RIGHT(G1812,1)="M", LEFT(G1812,LEN(G1812)-1), G1812)</f>
        <v>ZP103</v>
      </c>
      <c r="I1812" s="25" t="str">
        <f>IF(RIGHT(G1812,1)="M","M","Non-M")</f>
        <v>Non-M</v>
      </c>
      <c r="J1812" s="59"/>
      <c r="K1812" s="48" t="s">
        <v>445</v>
      </c>
      <c r="L1812" s="42">
        <f>IF(COUNTIFS($E$3:E1812,E1812)=1, K1812, 0)</f>
        <v>0</v>
      </c>
    </row>
    <row r="1813" spans="1:12" ht="15" customHeight="1">
      <c r="A1813" s="18" t="s">
        <v>2233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1831</v>
      </c>
      <c r="H1813" s="25" t="str">
        <f t="shared" si="173"/>
        <v>LP104</v>
      </c>
      <c r="I1813" s="25" t="str">
        <f t="shared" si="174"/>
        <v>Non-M</v>
      </c>
      <c r="J1813" s="59"/>
      <c r="K1813" s="48" t="s">
        <v>445</v>
      </c>
      <c r="L1813" s="47">
        <f>IF(COUNTIFS($E$3:E2977,E1813)=1, K1813, 0)</f>
        <v>0</v>
      </c>
    </row>
    <row r="1814" spans="1:12" ht="15" customHeight="1">
      <c r="A1814" s="18" t="s">
        <v>2234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368</v>
      </c>
      <c r="H1814" s="25" t="str">
        <f>IF(RIGHT(G1814,1)="M", LEFT(G1814,LEN(G1814)-1), G1814)</f>
        <v>NK510</v>
      </c>
      <c r="I1814" s="25" t="str">
        <f>IF(RIGHT(G1814,1)="M","M","Non-M")</f>
        <v>Non-M</v>
      </c>
      <c r="J1814" s="59"/>
      <c r="K1814" s="48" t="s">
        <v>445</v>
      </c>
      <c r="L1814" s="42">
        <f>IF(COUNTIFS($E$3:E1814,E1814)=1, K1814, 0)</f>
        <v>0</v>
      </c>
    </row>
    <row r="1815" spans="1:12" ht="15" customHeight="1">
      <c r="A1815" s="18" t="s">
        <v>2235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59</v>
      </c>
      <c r="H1815" s="25" t="str">
        <f t="shared" si="173"/>
        <v>PK209</v>
      </c>
      <c r="I1815" s="25" t="str">
        <f t="shared" si="174"/>
        <v>M</v>
      </c>
      <c r="J1815" s="59" t="s">
        <v>2236</v>
      </c>
      <c r="K1815" s="48" t="s">
        <v>445</v>
      </c>
      <c r="L1815" s="47">
        <f>IF(COUNTIFS($E$3:E2977,E1815)=1, K1815, 0)</f>
        <v>0</v>
      </c>
    </row>
    <row r="1816" spans="1:12" ht="15" customHeight="1">
      <c r="A1816" s="18" t="s">
        <v>2237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42</v>
      </c>
      <c r="H1816" s="25" t="str">
        <f t="shared" si="173"/>
        <v>HM203</v>
      </c>
      <c r="I1816" s="25" t="str">
        <f t="shared" si="174"/>
        <v>Non-M</v>
      </c>
      <c r="J1816" s="59"/>
      <c r="K1816" s="48" t="s">
        <v>445</v>
      </c>
      <c r="L1816" s="47">
        <f>IF(COUNTIFS($E$3:E2977,E1816)=1, K1816, 0)</f>
        <v>0</v>
      </c>
    </row>
    <row r="1817" spans="1:12" ht="15" customHeight="1">
      <c r="A1817" s="18" t="s">
        <v>2238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65</v>
      </c>
      <c r="H1817" s="25" t="str">
        <f t="shared" si="173"/>
        <v>HM311</v>
      </c>
      <c r="I1817" s="25" t="str">
        <f t="shared" si="174"/>
        <v>Non-M</v>
      </c>
      <c r="J1817" s="59"/>
      <c r="K1817" s="48" t="s">
        <v>445</v>
      </c>
      <c r="L1817" s="47">
        <f>IF(COUNTIFS($E$3:E2977,E1817)=1, K1817, 0)</f>
        <v>0</v>
      </c>
    </row>
    <row r="1818" spans="1:12" ht="15" customHeight="1">
      <c r="A1818" s="18" t="s">
        <v>2239</v>
      </c>
      <c r="B1818" s="19" t="s">
        <v>54</v>
      </c>
      <c r="C1818" s="19" t="s">
        <v>407</v>
      </c>
      <c r="D1818" s="19" t="s">
        <v>1534</v>
      </c>
      <c r="E1818" s="19" t="s">
        <v>2227</v>
      </c>
      <c r="F1818" s="21"/>
      <c r="G1818" s="19" t="s">
        <v>1280</v>
      </c>
      <c r="H1818" s="25" t="str">
        <f t="shared" ref="H1818:H1846" si="175">IF(RIGHT(G1818,1)="M", LEFT(G1818,LEN(G1818)-1), G1818)</f>
        <v>JS111</v>
      </c>
      <c r="I1818" s="25" t="str">
        <f t="shared" ref="I1818:I1846" si="176">IF(RIGHT(G1818,1)="M","M","Non-M")</f>
        <v>Non-M</v>
      </c>
      <c r="J1818" s="59"/>
      <c r="K1818" s="48" t="s">
        <v>445</v>
      </c>
      <c r="L1818" s="42">
        <f>IF(COUNTIFS($E$3:E1818,E1818)=1, K1818, 0)</f>
        <v>0</v>
      </c>
    </row>
    <row r="1819" spans="1:12" ht="15" customHeight="1">
      <c r="A1819" s="18" t="s">
        <v>2240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76</v>
      </c>
      <c r="H1819" s="25" t="str">
        <f t="shared" si="175"/>
        <v>DC101</v>
      </c>
      <c r="I1819" s="25" t="str">
        <f t="shared" si="176"/>
        <v>Non-M</v>
      </c>
      <c r="J1819" s="59"/>
      <c r="K1819" s="48">
        <v>10016</v>
      </c>
      <c r="L1819" s="47">
        <f>IF(COUNTIFS($E$3:E2977,E1819)=1, K1819, 0)</f>
        <v>0</v>
      </c>
    </row>
    <row r="1820" spans="1:12" ht="15" customHeight="1">
      <c r="A1820" s="18" t="s">
        <v>2242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109</v>
      </c>
      <c r="H1820" s="25" t="str">
        <f t="shared" si="175"/>
        <v>DC202</v>
      </c>
      <c r="I1820" s="25" t="str">
        <f t="shared" si="176"/>
        <v>Non-M</v>
      </c>
      <c r="J1820" s="59"/>
      <c r="K1820" s="48">
        <v>10016</v>
      </c>
      <c r="L1820" s="47">
        <f>IF(COUNTIFS($E$3:E2977,E1820)=1, K1820, 0)</f>
        <v>0</v>
      </c>
    </row>
    <row r="1821" spans="1:12" ht="15" customHeight="1">
      <c r="A1821" s="18" t="s">
        <v>2243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111</v>
      </c>
      <c r="H1821" s="25" t="str">
        <f t="shared" si="175"/>
        <v>DC300</v>
      </c>
      <c r="I1821" s="25" t="str">
        <f t="shared" si="176"/>
        <v>Non-M</v>
      </c>
      <c r="J1821" s="59"/>
      <c r="K1821" s="48">
        <v>10016</v>
      </c>
      <c r="L1821" s="47">
        <f>IF(COUNTIFS($E$3:E2977,E1821)=1, K1821, 0)</f>
        <v>0</v>
      </c>
    </row>
    <row r="1822" spans="1:12" ht="15" customHeight="1">
      <c r="A1822" s="18" t="s">
        <v>2244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177</v>
      </c>
      <c r="H1822" s="25" t="str">
        <f t="shared" si="175"/>
        <v>DC402</v>
      </c>
      <c r="I1822" s="25" t="str">
        <f t="shared" si="176"/>
        <v>Non-M</v>
      </c>
      <c r="J1822" s="59"/>
      <c r="K1822" s="48">
        <v>10016</v>
      </c>
      <c r="L1822" s="47">
        <f>IF(COUNTIFS($E$3:E2977,E1822)=1, K1822, 0)</f>
        <v>0</v>
      </c>
    </row>
    <row r="1823" spans="1:12" ht="15" customHeight="1">
      <c r="A1823" s="18" t="s">
        <v>2245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1149</v>
      </c>
      <c r="H1823" s="25" t="str">
        <f t="shared" si="175"/>
        <v>WB503</v>
      </c>
      <c r="I1823" s="25" t="str">
        <f t="shared" si="176"/>
        <v>Non-M</v>
      </c>
      <c r="J1823" s="59"/>
      <c r="K1823" s="48">
        <v>10016</v>
      </c>
      <c r="L1823" s="47">
        <f>IF(COUNTIFS($E$3:E2977,E1823)=1, K1823, 0)</f>
        <v>0</v>
      </c>
    </row>
    <row r="1824" spans="1:12" ht="15" customHeight="1">
      <c r="A1824" s="18" t="s">
        <v>2246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114</v>
      </c>
      <c r="H1824" s="25" t="str">
        <f t="shared" si="175"/>
        <v>PK201</v>
      </c>
      <c r="I1824" s="25" t="str">
        <f t="shared" si="176"/>
        <v>Non-M</v>
      </c>
      <c r="J1824" s="59"/>
      <c r="K1824" s="48">
        <v>10016</v>
      </c>
      <c r="L1824" s="67">
        <f>IF(COUNTIFS($E$3:E2977,E1824)=1, K1824, 0)</f>
        <v>0</v>
      </c>
    </row>
    <row r="1825" spans="1:12" ht="15" customHeight="1">
      <c r="A1825" s="18" t="s">
        <v>2247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194</v>
      </c>
      <c r="H1825" s="25" t="str">
        <f t="shared" si="175"/>
        <v>PB204</v>
      </c>
      <c r="I1825" s="25" t="str">
        <f t="shared" si="176"/>
        <v>Non-M</v>
      </c>
      <c r="J1825" s="59"/>
      <c r="K1825" s="48">
        <v>10016</v>
      </c>
      <c r="L1825" s="67">
        <f>IF(COUNTIFS($E$3:E2977,E1825)=1, K1825, 0)</f>
        <v>0</v>
      </c>
    </row>
    <row r="1826" spans="1:12" ht="15" customHeight="1">
      <c r="A1826" s="18" t="s">
        <v>2248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2249</v>
      </c>
      <c r="H1826" s="25" t="str">
        <f t="shared" si="175"/>
        <v>PK806</v>
      </c>
      <c r="I1826" s="25" t="str">
        <f t="shared" si="176"/>
        <v>Non-M</v>
      </c>
      <c r="J1826" s="59"/>
      <c r="K1826" s="48">
        <v>10016</v>
      </c>
      <c r="L1826" s="67">
        <f>IF(COUNTIFS($E$3:E2977,E1826)=1, K1826, 0)</f>
        <v>0</v>
      </c>
    </row>
    <row r="1827" spans="1:12" ht="15" customHeight="1">
      <c r="A1827" s="18" t="s">
        <v>2250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1623</v>
      </c>
      <c r="H1827" s="25" t="str">
        <f t="shared" si="175"/>
        <v>JS121</v>
      </c>
      <c r="I1827" s="25" t="str">
        <f t="shared" si="176"/>
        <v>Non-M</v>
      </c>
      <c r="J1827" s="59"/>
      <c r="K1827" s="48">
        <v>10016</v>
      </c>
      <c r="L1827" s="67">
        <f>IF(COUNTIFS($E$3:E2977,E1827)=1, K1827, 0)</f>
        <v>0</v>
      </c>
    </row>
    <row r="1828" spans="1:12" ht="15" customHeight="1">
      <c r="A1828" s="18" t="s">
        <v>2251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2252</v>
      </c>
      <c r="H1828" s="25" t="str">
        <f t="shared" si="175"/>
        <v>JS118</v>
      </c>
      <c r="I1828" s="25" t="str">
        <f t="shared" si="176"/>
        <v>M</v>
      </c>
      <c r="J1828" s="59" t="s">
        <v>2253</v>
      </c>
      <c r="K1828" s="48">
        <v>10016</v>
      </c>
      <c r="L1828" s="67">
        <f>IF(COUNTIFS($E$3:E2977,E1828)=1, K1828, 0)</f>
        <v>0</v>
      </c>
    </row>
    <row r="1829" spans="1:12" ht="15" customHeight="1">
      <c r="A1829" s="18" t="s">
        <v>2254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536</v>
      </c>
      <c r="H1829" s="25" t="str">
        <f t="shared" si="175"/>
        <v>GT205</v>
      </c>
      <c r="I1829" s="25" t="str">
        <f t="shared" si="176"/>
        <v>Non-M</v>
      </c>
      <c r="J1829" s="59"/>
      <c r="K1829" s="48">
        <v>10016</v>
      </c>
      <c r="L1829" s="67">
        <f>IF(COUNTIFS($E$3:E2977,E1829)=1, K1829, 0)</f>
        <v>0</v>
      </c>
    </row>
    <row r="1830" spans="1:12" ht="15" customHeight="1">
      <c r="A1830" s="18" t="s">
        <v>2255</v>
      </c>
      <c r="B1830" s="19" t="s">
        <v>32</v>
      </c>
      <c r="C1830" s="19" t="s">
        <v>407</v>
      </c>
      <c r="D1830" s="58" t="s">
        <v>1271</v>
      </c>
      <c r="E1830" s="19" t="s">
        <v>2241</v>
      </c>
      <c r="F1830" s="21"/>
      <c r="G1830" s="19" t="s">
        <v>503</v>
      </c>
      <c r="H1830" s="25" t="str">
        <f t="shared" si="175"/>
        <v>VT805</v>
      </c>
      <c r="I1830" s="25" t="str">
        <f t="shared" si="176"/>
        <v>Non-M</v>
      </c>
      <c r="J1830" s="59"/>
      <c r="K1830" s="48">
        <v>10016</v>
      </c>
      <c r="L1830" s="67">
        <f>IF(COUNTIFS($E$3:E2977,E1830)=1, K1830, 0)</f>
        <v>0</v>
      </c>
    </row>
    <row r="1831" spans="1:12" ht="15" customHeight="1">
      <c r="A1831" s="18" t="s">
        <v>2256</v>
      </c>
      <c r="B1831" s="69" t="s">
        <v>32</v>
      </c>
      <c r="C1831" s="69" t="s">
        <v>407</v>
      </c>
      <c r="D1831" s="58" t="s">
        <v>1271</v>
      </c>
      <c r="E1831" s="69" t="s">
        <v>2241</v>
      </c>
      <c r="F1831" s="71"/>
      <c r="G1831" s="69" t="s">
        <v>2257</v>
      </c>
      <c r="H1831" s="72" t="str">
        <f t="shared" si="175"/>
        <v>HM411</v>
      </c>
      <c r="I1831" s="72" t="str">
        <f t="shared" si="176"/>
        <v>Non-M</v>
      </c>
      <c r="J1831" s="75"/>
      <c r="K1831" s="73">
        <v>10016</v>
      </c>
      <c r="L1831" s="86">
        <f>IF(COUNTIFS($E$3:E2977,E1831)=1, K1831, 0)</f>
        <v>0</v>
      </c>
    </row>
    <row r="1832" spans="1:12" ht="15" customHeight="1">
      <c r="A1832" s="18" t="s">
        <v>2258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26</v>
      </c>
      <c r="H1832" s="25" t="str">
        <f t="shared" si="175"/>
        <v>HD106</v>
      </c>
      <c r="I1832" s="25" t="str">
        <f t="shared" si="176"/>
        <v>Non-M</v>
      </c>
      <c r="J1832" s="59"/>
      <c r="K1832" s="48" t="s">
        <v>445</v>
      </c>
      <c r="L1832" s="47">
        <f>IF(COUNTIFS($E$3:E2977,E1832)=1, K1832, 0)</f>
        <v>0</v>
      </c>
    </row>
    <row r="1833" spans="1:12" ht="15" customHeight="1">
      <c r="A1833" s="18" t="s">
        <v>2260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2261</v>
      </c>
      <c r="H1833" s="25" t="str">
        <f t="shared" si="175"/>
        <v>ZP206</v>
      </c>
      <c r="I1833" s="25" t="str">
        <f t="shared" si="176"/>
        <v>Non-M</v>
      </c>
      <c r="J1833" s="59"/>
      <c r="K1833" s="48" t="s">
        <v>445</v>
      </c>
      <c r="L1833" s="47">
        <f>IF(COUNTIFS($E$3:E2977,E1833)=1, K1833, 0)</f>
        <v>0</v>
      </c>
    </row>
    <row r="1834" spans="1:12" ht="15" customHeight="1">
      <c r="A1834" s="18" t="s">
        <v>2262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2015</v>
      </c>
      <c r="H1834" s="25" t="str">
        <f t="shared" si="175"/>
        <v>ZP105</v>
      </c>
      <c r="I1834" s="25" t="str">
        <f t="shared" si="176"/>
        <v>Non-M</v>
      </c>
      <c r="J1834" s="59"/>
      <c r="K1834" s="48" t="s">
        <v>445</v>
      </c>
      <c r="L1834" s="47">
        <f>IF(COUNTIFS($E$3:E2977,E1834)=1, K1834, 0)</f>
        <v>0</v>
      </c>
    </row>
    <row r="1835" spans="1:12" ht="15" customHeight="1">
      <c r="A1835" s="18" t="s">
        <v>2263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2264</v>
      </c>
      <c r="H1835" s="25" t="str">
        <f t="shared" si="175"/>
        <v>HD704</v>
      </c>
      <c r="I1835" s="25" t="str">
        <f t="shared" si="176"/>
        <v>Non-M</v>
      </c>
      <c r="J1835" s="59"/>
      <c r="K1835" s="48" t="s">
        <v>445</v>
      </c>
      <c r="L1835" s="47">
        <f>IF(COUNTIFS($E$3:E2977,E1835)=1, K1835, 0)</f>
        <v>0</v>
      </c>
    </row>
    <row r="1836" spans="1:12" ht="15" customHeight="1">
      <c r="A1836" s="18" t="s">
        <v>2265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2266</v>
      </c>
      <c r="H1836" s="25" t="str">
        <f t="shared" si="175"/>
        <v>HD702</v>
      </c>
      <c r="I1836" s="25" t="str">
        <f t="shared" si="176"/>
        <v>Non-M</v>
      </c>
      <c r="J1836" s="59"/>
      <c r="K1836" s="48" t="s">
        <v>445</v>
      </c>
      <c r="L1836" s="47">
        <f>IF(COUNTIFS($E$3:E2977,E1836)=1, K1836, 0)</f>
        <v>0</v>
      </c>
    </row>
    <row r="1837" spans="1:12" ht="15" customHeight="1">
      <c r="A1837" s="18" t="s">
        <v>2267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625</v>
      </c>
      <c r="H1837" s="25" t="str">
        <f t="shared" si="175"/>
        <v>LP100</v>
      </c>
      <c r="I1837" s="25" t="str">
        <f t="shared" si="176"/>
        <v>Non-M</v>
      </c>
      <c r="J1837" s="59"/>
      <c r="K1837" s="48" t="s">
        <v>445</v>
      </c>
      <c r="L1837" s="47">
        <f>IF(COUNTIFS($E$3:E2977,E1837)=1, K1837, 0)</f>
        <v>0</v>
      </c>
    </row>
    <row r="1838" spans="1:12" ht="15" customHeight="1">
      <c r="A1838" s="18" t="s">
        <v>2268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1686</v>
      </c>
      <c r="H1838" s="25" t="str">
        <f t="shared" si="175"/>
        <v>JS401</v>
      </c>
      <c r="I1838" s="25" t="str">
        <f t="shared" si="176"/>
        <v>Non-M</v>
      </c>
      <c r="J1838" s="59"/>
      <c r="K1838" s="48" t="s">
        <v>445</v>
      </c>
      <c r="L1838" s="47">
        <f>IF(COUNTIFS($E$3:E2977,E1838)=1, K1838, 0)</f>
        <v>0</v>
      </c>
    </row>
    <row r="1839" spans="1:12" ht="15" customHeight="1">
      <c r="A1839" s="18" t="s">
        <v>2269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1569</v>
      </c>
      <c r="H1839" s="25" t="str">
        <f t="shared" si="175"/>
        <v>JS105</v>
      </c>
      <c r="I1839" s="25" t="str">
        <f t="shared" si="176"/>
        <v>Non-M</v>
      </c>
      <c r="J1839" s="59"/>
      <c r="K1839" s="48" t="s">
        <v>445</v>
      </c>
      <c r="L1839" s="47">
        <f>IF(COUNTIFS($E$3:E2977,E1839)=1, K1839, 0)</f>
        <v>0</v>
      </c>
    </row>
    <row r="1840" spans="1:12" ht="15" customHeight="1">
      <c r="A1840" s="18" t="s">
        <v>2270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135</v>
      </c>
      <c r="H1840" s="25" t="str">
        <f t="shared" si="175"/>
        <v>JS124</v>
      </c>
      <c r="I1840" s="25" t="str">
        <f t="shared" si="176"/>
        <v>Non-M</v>
      </c>
      <c r="J1840" s="59"/>
      <c r="K1840" s="48" t="s">
        <v>445</v>
      </c>
      <c r="L1840" s="47">
        <f>IF(COUNTIFS($E$3:E2977,E1840)=1, K1840, 0)</f>
        <v>0</v>
      </c>
    </row>
    <row r="1841" spans="1:12" ht="15" customHeight="1">
      <c r="A1841" s="18" t="s">
        <v>2271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2272</v>
      </c>
      <c r="H1841" s="25" t="str">
        <f t="shared" si="175"/>
        <v>HM804</v>
      </c>
      <c r="I1841" s="25" t="str">
        <f t="shared" si="176"/>
        <v>Non-M</v>
      </c>
      <c r="J1841" s="59"/>
      <c r="K1841" s="48" t="s">
        <v>445</v>
      </c>
      <c r="L1841" s="47">
        <f>IF(COUNTIFS($E$3:E2977,E1841)=1, K1841, 0)</f>
        <v>0</v>
      </c>
    </row>
    <row r="1842" spans="1:12" ht="15" customHeight="1">
      <c r="A1842" s="18" t="s">
        <v>2273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1746</v>
      </c>
      <c r="H1842" s="25" t="str">
        <f t="shared" si="175"/>
        <v>HM506</v>
      </c>
      <c r="I1842" s="25" t="str">
        <f t="shared" si="176"/>
        <v>Non-M</v>
      </c>
      <c r="J1842" s="59"/>
      <c r="K1842" s="48" t="s">
        <v>445</v>
      </c>
      <c r="L1842" s="47">
        <f>IF(COUNTIFS($E$3:E2977,E1842)=1, K1842, 0)</f>
        <v>0</v>
      </c>
    </row>
    <row r="1843" spans="1:12" ht="15" customHeight="1">
      <c r="A1843" s="18" t="s">
        <v>2274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783</v>
      </c>
      <c r="H1843" s="25" t="str">
        <f t="shared" si="175"/>
        <v>HM420</v>
      </c>
      <c r="I1843" s="25" t="str">
        <f t="shared" si="176"/>
        <v>Non-M</v>
      </c>
      <c r="J1843" s="63" t="s">
        <v>2180</v>
      </c>
      <c r="K1843" s="48" t="s">
        <v>445</v>
      </c>
      <c r="L1843" s="47">
        <f>IF(COUNTIFS($E$3:E2977,E1843)=1, K1843, 0)</f>
        <v>0</v>
      </c>
    </row>
    <row r="1844" spans="1:12" ht="15" customHeight="1">
      <c r="A1844" s="18" t="s">
        <v>2275</v>
      </c>
      <c r="B1844" s="19" t="s">
        <v>54</v>
      </c>
      <c r="C1844" s="19" t="s">
        <v>443</v>
      </c>
      <c r="D1844" s="58" t="s">
        <v>1586</v>
      </c>
      <c r="E1844" s="19" t="s">
        <v>2259</v>
      </c>
      <c r="F1844" s="21"/>
      <c r="G1844" s="19" t="s">
        <v>1122</v>
      </c>
      <c r="H1844" s="25" t="str">
        <f t="shared" si="175"/>
        <v>PK209</v>
      </c>
      <c r="I1844" s="25" t="str">
        <f t="shared" si="176"/>
        <v>Non-M</v>
      </c>
      <c r="J1844" s="63"/>
      <c r="K1844" s="48" t="s">
        <v>445</v>
      </c>
      <c r="L1844" s="47">
        <f>IF(COUNTIFS($E$3:E2977,E1844)=1, K1844, 0)</f>
        <v>0</v>
      </c>
    </row>
    <row r="1845" spans="1:12" ht="15" customHeight="1">
      <c r="A1845" s="18" t="s">
        <v>2276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76</v>
      </c>
      <c r="H1845" s="25" t="str">
        <f t="shared" si="175"/>
        <v>DC101</v>
      </c>
      <c r="I1845" s="25" t="str">
        <f t="shared" si="176"/>
        <v>Non-M</v>
      </c>
      <c r="J1845" s="32"/>
      <c r="K1845" s="26" t="s">
        <v>445</v>
      </c>
      <c r="L1845" s="47">
        <f>IF(COUNTIFS($E$3:E2977,E1845)=1, K1845, 0)</f>
        <v>0</v>
      </c>
    </row>
    <row r="1846" spans="1:12" ht="15" customHeight="1">
      <c r="A1846" s="18" t="s">
        <v>2278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109</v>
      </c>
      <c r="H1846" s="25" t="str">
        <f t="shared" si="175"/>
        <v>DC202</v>
      </c>
      <c r="I1846" s="25" t="str">
        <f t="shared" si="176"/>
        <v>Non-M</v>
      </c>
      <c r="J1846" s="32"/>
      <c r="K1846" s="26" t="s">
        <v>445</v>
      </c>
      <c r="L1846" s="47">
        <f>IF(COUNTIFS($E$3:E2977,E1846)=1, K1846, 0)</f>
        <v>0</v>
      </c>
    </row>
    <row r="1847" spans="1:12" ht="15" customHeight="1">
      <c r="A1847" s="18" t="s">
        <v>2279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191</v>
      </c>
      <c r="H1847" s="25" t="str">
        <f t="shared" ref="H1847:H1854" si="177">IF(RIGHT(G1847,1)="M", LEFT(G1847,LEN(G1847)-1), G1847)</f>
        <v>DC400</v>
      </c>
      <c r="I1847" s="25" t="str">
        <f t="shared" ref="I1847:I1851" si="178">IF(RIGHT(G1847,1)="M","M","Non-M")</f>
        <v>Non-M</v>
      </c>
      <c r="J1847" s="32"/>
      <c r="K1847" s="26" t="s">
        <v>445</v>
      </c>
      <c r="L1847" s="47">
        <f>IF(COUNTIFS($E$3:E2977,E1847)=1, K1847, 0)</f>
        <v>0</v>
      </c>
    </row>
    <row r="1848" spans="1:12" ht="15" customHeight="1">
      <c r="A1848" s="18" t="s">
        <v>2280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256</v>
      </c>
      <c r="H1848" s="25" t="str">
        <f t="shared" si="177"/>
        <v>JS207</v>
      </c>
      <c r="I1848" s="25" t="str">
        <f t="shared" si="178"/>
        <v>Non-M</v>
      </c>
      <c r="J1848" s="32"/>
      <c r="K1848" s="26" t="s">
        <v>445</v>
      </c>
      <c r="L1848" s="47">
        <f>IF(COUNTIFS($E$3:E2977,E1848)=1, K1848, 0)</f>
        <v>0</v>
      </c>
    </row>
    <row r="1849" spans="1:12" ht="15" customHeight="1">
      <c r="A1849" s="18" t="s">
        <v>2281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1754</v>
      </c>
      <c r="H1849" s="25" t="str">
        <f t="shared" si="177"/>
        <v>WB211</v>
      </c>
      <c r="I1849" s="25" t="str">
        <f t="shared" si="178"/>
        <v>M</v>
      </c>
      <c r="J1849" s="32"/>
      <c r="K1849" s="26" t="s">
        <v>445</v>
      </c>
      <c r="L1849" s="47">
        <f>IF(COUNTIFS($E$3:E2977,E1849)=1, K1849, 0)</f>
        <v>0</v>
      </c>
    </row>
    <row r="1850" spans="1:12" ht="15" customHeight="1">
      <c r="A1850" s="18" t="s">
        <v>2282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2283</v>
      </c>
      <c r="H1850" s="25" t="str">
        <f t="shared" si="177"/>
        <v>JS123</v>
      </c>
      <c r="I1850" s="25" t="str">
        <f t="shared" si="178"/>
        <v>Non-M</v>
      </c>
      <c r="J1850" s="32" t="s">
        <v>2284</v>
      </c>
      <c r="K1850" s="26" t="s">
        <v>445</v>
      </c>
      <c r="L1850" s="47">
        <f>IF(COUNTIFS($E$3:E2977,E1850)=1, K1850, 0)</f>
        <v>0</v>
      </c>
    </row>
    <row r="1851" spans="1:12" ht="15" customHeight="1">
      <c r="A1851" s="18" t="s">
        <v>2285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401</v>
      </c>
      <c r="H1851" s="25" t="str">
        <f t="shared" si="177"/>
        <v>PK301</v>
      </c>
      <c r="I1851" s="25" t="str">
        <f t="shared" si="178"/>
        <v>Non-M</v>
      </c>
      <c r="J1851" s="32"/>
      <c r="K1851" s="26" t="s">
        <v>445</v>
      </c>
      <c r="L1851" s="47">
        <f>IF(COUNTIFS($E$3:E2977,E1851)=1, K1851, 0)</f>
        <v>0</v>
      </c>
    </row>
    <row r="1852" spans="1:12" ht="15" customHeight="1">
      <c r="A1852" s="18" t="s">
        <v>2286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351</v>
      </c>
      <c r="H1852" s="25" t="str">
        <f t="shared" si="177"/>
        <v>PB301</v>
      </c>
      <c r="I1852" s="25" t="str">
        <f t="shared" ref="I1852:I1867" si="179">IF(RIGHT(G1852,1)="M","M","Non-M")</f>
        <v>Non-M</v>
      </c>
      <c r="J1852" s="32"/>
      <c r="K1852" s="26" t="s">
        <v>445</v>
      </c>
      <c r="L1852" s="47">
        <f>IF(COUNTIFS($E$3:E2977,E1852)=1, K1852, 0)</f>
        <v>0</v>
      </c>
    </row>
    <row r="1853" spans="1:12" ht="15" customHeight="1">
      <c r="A1853" s="18" t="s">
        <v>2287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2288</v>
      </c>
      <c r="H1853" s="25" t="str">
        <f t="shared" si="177"/>
        <v>HM406</v>
      </c>
      <c r="I1853" s="25" t="str">
        <f t="shared" si="179"/>
        <v>Non-M</v>
      </c>
      <c r="J1853" s="32"/>
      <c r="K1853" s="26" t="s">
        <v>445</v>
      </c>
      <c r="L1853" s="47">
        <f>IF(COUNTIFS($E$3:E2977,E1853)=1, K1853, 0)</f>
        <v>0</v>
      </c>
    </row>
    <row r="1854" spans="1:12" ht="15" customHeight="1">
      <c r="A1854" s="18" t="s">
        <v>2289</v>
      </c>
      <c r="B1854" s="19" t="s">
        <v>1533</v>
      </c>
      <c r="C1854" s="19" t="s">
        <v>245</v>
      </c>
      <c r="D1854" s="19" t="s">
        <v>1586</v>
      </c>
      <c r="E1854" s="19" t="s">
        <v>2277</v>
      </c>
      <c r="F1854" s="21"/>
      <c r="G1854" s="19" t="s">
        <v>1096</v>
      </c>
      <c r="H1854" s="25" t="str">
        <f t="shared" si="177"/>
        <v>VT302</v>
      </c>
      <c r="I1854" s="25" t="str">
        <f t="shared" si="179"/>
        <v>M</v>
      </c>
      <c r="J1854" s="59"/>
      <c r="K1854" s="48" t="s">
        <v>445</v>
      </c>
      <c r="L1854" s="67">
        <f>IF(COUNTIFS($E$3:E2977,E1854)=1, K1854, 0)</f>
        <v>0</v>
      </c>
    </row>
    <row r="1855" spans="1:12" ht="15" customHeight="1">
      <c r="A1855" s="18" t="s">
        <v>2290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76</v>
      </c>
      <c r="H1855" s="25" t="str">
        <f t="shared" ref="H1855:H1867" si="180">IF(RIGHT(G1855,1)="M", LEFT(G1855,LEN(G1855)-1), G1855)</f>
        <v>DC101</v>
      </c>
      <c r="I1855" s="25" t="str">
        <f t="shared" si="179"/>
        <v>Non-M</v>
      </c>
      <c r="J1855" s="59"/>
      <c r="K1855" s="48" t="s">
        <v>445</v>
      </c>
      <c r="L1855" s="67">
        <f>IF(COUNTIFS($E$3:E2977,E1855)=1, K1855, 0)</f>
        <v>0</v>
      </c>
    </row>
    <row r="1856" spans="1:12" ht="15" customHeight="1">
      <c r="A1856" s="18" t="s">
        <v>2292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109</v>
      </c>
      <c r="H1856" s="25" t="str">
        <f t="shared" si="180"/>
        <v>DC202</v>
      </c>
      <c r="I1856" s="25" t="str">
        <f t="shared" si="179"/>
        <v>Non-M</v>
      </c>
      <c r="J1856" s="59"/>
      <c r="K1856" s="48" t="s">
        <v>445</v>
      </c>
      <c r="L1856" s="67">
        <f>IF(COUNTIFS($E$3:E2977,E1856)=1, K1856, 0)</f>
        <v>0</v>
      </c>
    </row>
    <row r="1857" spans="1:12" ht="15" customHeight="1">
      <c r="A1857" s="18" t="s">
        <v>2293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111</v>
      </c>
      <c r="H1857" s="25" t="str">
        <f t="shared" si="180"/>
        <v>DC300</v>
      </c>
      <c r="I1857" s="25" t="str">
        <f t="shared" si="179"/>
        <v>Non-M</v>
      </c>
      <c r="J1857" s="59"/>
      <c r="K1857" s="48" t="s">
        <v>445</v>
      </c>
      <c r="L1857" s="67">
        <f>IF(COUNTIFS($E$3:E2977,E1857)=1, K1857, 0)</f>
        <v>0</v>
      </c>
    </row>
    <row r="1858" spans="1:12" ht="15" customHeight="1">
      <c r="A1858" s="18" t="s">
        <v>2294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191</v>
      </c>
      <c r="H1858" s="25" t="str">
        <f t="shared" si="180"/>
        <v>DC400</v>
      </c>
      <c r="I1858" s="25" t="str">
        <f t="shared" si="179"/>
        <v>Non-M</v>
      </c>
      <c r="J1858" s="59"/>
      <c r="K1858" s="48" t="s">
        <v>445</v>
      </c>
      <c r="L1858" s="67">
        <f>IF(COUNTIFS($E$3:E2977,E1858)=1, K1858, 0)</f>
        <v>0</v>
      </c>
    </row>
    <row r="1859" spans="1:12" ht="15" customHeight="1">
      <c r="A1859" s="18" t="s">
        <v>2295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1149</v>
      </c>
      <c r="H1859" s="25" t="str">
        <f t="shared" si="180"/>
        <v>WB503</v>
      </c>
      <c r="I1859" s="25" t="str">
        <f t="shared" si="179"/>
        <v>Non-M</v>
      </c>
      <c r="J1859" s="59"/>
      <c r="K1859" s="48" t="s">
        <v>445</v>
      </c>
      <c r="L1859" s="67">
        <f>IF(COUNTIFS($E$3:E2977,E1859)=1, K1859, 0)</f>
        <v>0</v>
      </c>
    </row>
    <row r="1860" spans="1:12" ht="15" customHeight="1">
      <c r="A1860" s="18" t="s">
        <v>2296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114</v>
      </c>
      <c r="H1860" s="25" t="str">
        <f t="shared" si="180"/>
        <v>PK201</v>
      </c>
      <c r="I1860" s="25" t="str">
        <f t="shared" si="179"/>
        <v>Non-M</v>
      </c>
      <c r="J1860" s="59"/>
      <c r="K1860" s="48" t="s">
        <v>445</v>
      </c>
      <c r="L1860" s="67">
        <f>IF(COUNTIFS($E$3:E2977,E1860)=1, K1860, 0)</f>
        <v>0</v>
      </c>
    </row>
    <row r="1861" spans="1:12" ht="15" customHeight="1">
      <c r="A1861" s="18" t="s">
        <v>2297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194</v>
      </c>
      <c r="H1861" s="25" t="str">
        <f t="shared" si="180"/>
        <v>PB204</v>
      </c>
      <c r="I1861" s="25" t="str">
        <f t="shared" si="179"/>
        <v>Non-M</v>
      </c>
      <c r="J1861" s="59"/>
      <c r="K1861" s="48" t="s">
        <v>445</v>
      </c>
      <c r="L1861" s="67">
        <f>IF(COUNTIFS($E$3:E2977,E1861)=1, K1861, 0)</f>
        <v>0</v>
      </c>
    </row>
    <row r="1862" spans="1:12" ht="15" customHeight="1">
      <c r="A1862" s="18" t="s">
        <v>2298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1569</v>
      </c>
      <c r="H1862" s="25" t="str">
        <f t="shared" si="180"/>
        <v>JS105</v>
      </c>
      <c r="I1862" s="25" t="str">
        <f t="shared" si="179"/>
        <v>Non-M</v>
      </c>
      <c r="J1862" s="59"/>
      <c r="K1862" s="48" t="s">
        <v>445</v>
      </c>
      <c r="L1862" s="67">
        <f>IF(COUNTIFS($E$3:E2977,E1862)=1, K1862, 0)</f>
        <v>0</v>
      </c>
    </row>
    <row r="1863" spans="1:12" ht="15" customHeight="1">
      <c r="A1863" s="18" t="s">
        <v>2299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135</v>
      </c>
      <c r="H1863" s="25" t="str">
        <f t="shared" si="180"/>
        <v>JS124</v>
      </c>
      <c r="I1863" s="25" t="str">
        <f t="shared" si="179"/>
        <v>Non-M</v>
      </c>
      <c r="J1863" s="59"/>
      <c r="K1863" s="48" t="s">
        <v>445</v>
      </c>
      <c r="L1863" s="67">
        <f>IF(COUNTIFS($E$3:E2977,E1863)=1, K1863, 0)</f>
        <v>0</v>
      </c>
    </row>
    <row r="1864" spans="1:12" ht="15" customHeight="1">
      <c r="A1864" s="18" t="s">
        <v>2300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536</v>
      </c>
      <c r="H1864" s="25" t="str">
        <f t="shared" si="180"/>
        <v>GT205</v>
      </c>
      <c r="I1864" s="25" t="str">
        <f t="shared" si="179"/>
        <v>Non-M</v>
      </c>
      <c r="J1864" s="59"/>
      <c r="K1864" s="48" t="s">
        <v>445</v>
      </c>
      <c r="L1864" s="67">
        <f>IF(COUNTIFS($E$3:E2977,E1864)=1, K1864, 0)</f>
        <v>0</v>
      </c>
    </row>
    <row r="1865" spans="1:12" ht="15" customHeight="1">
      <c r="A1865" s="18" t="s">
        <v>2301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1004</v>
      </c>
      <c r="H1865" s="25" t="str">
        <f t="shared" si="180"/>
        <v>HM422</v>
      </c>
      <c r="I1865" s="25" t="str">
        <f t="shared" si="179"/>
        <v>Non-M</v>
      </c>
      <c r="J1865" s="59"/>
      <c r="K1865" s="48" t="s">
        <v>445</v>
      </c>
      <c r="L1865" s="67">
        <f>IF(COUNTIFS($E$3:E2977,E1865)=1, K1865, 0)</f>
        <v>0</v>
      </c>
    </row>
    <row r="1866" spans="1:12" ht="15" customHeight="1">
      <c r="A1866" s="18" t="s">
        <v>2302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503</v>
      </c>
      <c r="H1866" s="25" t="str">
        <f t="shared" si="180"/>
        <v>VT805</v>
      </c>
      <c r="I1866" s="25" t="str">
        <f t="shared" si="179"/>
        <v>Non-M</v>
      </c>
      <c r="J1866" s="59"/>
      <c r="K1866" s="48" t="s">
        <v>445</v>
      </c>
      <c r="L1866" s="67">
        <f>IF(COUNTIFS($E$3:E2977,E1866)=1, K1866, 0)</f>
        <v>0</v>
      </c>
    </row>
    <row r="1867" spans="1:12" ht="15" customHeight="1">
      <c r="A1867" s="18" t="s">
        <v>2303</v>
      </c>
      <c r="B1867" s="19" t="s">
        <v>32</v>
      </c>
      <c r="C1867" s="19" t="s">
        <v>289</v>
      </c>
      <c r="D1867" s="58" t="s">
        <v>1271</v>
      </c>
      <c r="E1867" s="19" t="s">
        <v>2291</v>
      </c>
      <c r="F1867" s="21"/>
      <c r="G1867" s="19" t="s">
        <v>2252</v>
      </c>
      <c r="H1867" s="25" t="str">
        <f t="shared" si="180"/>
        <v>JS118</v>
      </c>
      <c r="I1867" s="25" t="str">
        <f t="shared" si="179"/>
        <v>M</v>
      </c>
      <c r="J1867" s="59" t="s">
        <v>2253</v>
      </c>
      <c r="K1867" s="48" t="s">
        <v>445</v>
      </c>
      <c r="L1867" s="67">
        <f>IF(COUNTIFS($E$3:E2977,E1867)=1, K1867, 0)</f>
        <v>0</v>
      </c>
    </row>
    <row r="1868" spans="1:12" ht="15" customHeight="1">
      <c r="A1868" s="18" t="s">
        <v>2304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621</v>
      </c>
      <c r="H1868" s="25" t="str">
        <f t="shared" ref="H1868:H1884" si="181">IF(RIGHT(G1868,1)="M", LEFT(G1868,LEN(G1868)-1), G1868)</f>
        <v>CL210</v>
      </c>
      <c r="I1868" s="25" t="str">
        <f t="shared" ref="I1868:I1884" si="182">IF(RIGHT(G1868,1)="M","M","Non-M")</f>
        <v>M</v>
      </c>
      <c r="J1868" s="32"/>
      <c r="K1868" s="26" t="s">
        <v>445</v>
      </c>
      <c r="L1868" s="47">
        <f>IF(COUNTIFS($E$3:E2977,E1868)=1, K1868, 0)</f>
        <v>0</v>
      </c>
    </row>
    <row r="1869" spans="1:12" ht="15" customHeight="1">
      <c r="A1869" s="18" t="s">
        <v>2306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16</v>
      </c>
      <c r="H1869" s="25" t="str">
        <f t="shared" si="181"/>
        <v>ZP200</v>
      </c>
      <c r="I1869" s="25" t="str">
        <f t="shared" si="182"/>
        <v>Non-M</v>
      </c>
      <c r="J1869" s="32"/>
      <c r="K1869" s="26" t="s">
        <v>445</v>
      </c>
      <c r="L1869" s="47">
        <f>IF(COUNTIFS($E$3:E2977,E1869)=1, K1869, 0)</f>
        <v>0</v>
      </c>
    </row>
    <row r="1870" spans="1:12" ht="15" customHeight="1">
      <c r="A1870" s="18" t="s">
        <v>2307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372</v>
      </c>
      <c r="H1870" s="25" t="str">
        <f t="shared" si="181"/>
        <v>ZP101</v>
      </c>
      <c r="I1870" s="25" t="str">
        <f t="shared" si="182"/>
        <v>Non-M</v>
      </c>
      <c r="J1870" s="32"/>
      <c r="K1870" s="26" t="s">
        <v>445</v>
      </c>
      <c r="L1870" s="47">
        <f>IF(COUNTIFS($E$3:E2977,E1870)=1, K1870, 0)</f>
        <v>0</v>
      </c>
    </row>
    <row r="1871" spans="1:12" ht="15" customHeight="1">
      <c r="A1871" s="18" t="s">
        <v>2308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86</v>
      </c>
      <c r="H1871" s="25" t="str">
        <f t="shared" si="181"/>
        <v>HM500</v>
      </c>
      <c r="I1871" s="25" t="str">
        <f t="shared" si="182"/>
        <v>Non-M</v>
      </c>
      <c r="J1871" s="32"/>
      <c r="K1871" s="26" t="s">
        <v>445</v>
      </c>
      <c r="L1871" s="47">
        <f>IF(COUNTIFS($E$3:E2977,E1871)=1, K1871, 0)</f>
        <v>0</v>
      </c>
    </row>
    <row r="1872" spans="1:12" ht="15" customHeight="1">
      <c r="A1872" s="18" t="s">
        <v>2309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1417</v>
      </c>
      <c r="H1872" s="25" t="str">
        <f t="shared" si="181"/>
        <v>JS105</v>
      </c>
      <c r="I1872" s="25" t="str">
        <f t="shared" si="182"/>
        <v>M</v>
      </c>
      <c r="J1872" s="32" t="s">
        <v>2310</v>
      </c>
      <c r="K1872" s="26" t="s">
        <v>445</v>
      </c>
      <c r="L1872" s="47">
        <f>IF(COUNTIFS($E$3:E2977,E1872)=1, K1872, 0)</f>
        <v>0</v>
      </c>
    </row>
    <row r="1873" spans="1:12" ht="15" customHeight="1">
      <c r="A1873" s="18" t="s">
        <v>2311</v>
      </c>
      <c r="B1873" s="19" t="s">
        <v>54</v>
      </c>
      <c r="C1873" s="36" t="s">
        <v>289</v>
      </c>
      <c r="D1873" s="48" t="s">
        <v>1586</v>
      </c>
      <c r="E1873" s="19" t="s">
        <v>2305</v>
      </c>
      <c r="F1873" s="21"/>
      <c r="G1873" s="19" t="s">
        <v>135</v>
      </c>
      <c r="H1873" s="25" t="str">
        <f t="shared" si="181"/>
        <v>JS124</v>
      </c>
      <c r="I1873" s="25" t="str">
        <f t="shared" si="182"/>
        <v>Non-M</v>
      </c>
      <c r="J1873" s="32"/>
      <c r="K1873" s="26" t="s">
        <v>445</v>
      </c>
      <c r="L1873" s="47">
        <f>IF(COUNTIFS($E$3:E2977,E1873)=1, K1873, 0)</f>
        <v>0</v>
      </c>
    </row>
    <row r="1874" spans="1:12" ht="15" customHeight="1">
      <c r="A1874" s="18" t="s">
        <v>2312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2315</v>
      </c>
      <c r="H1874" s="25" t="str">
        <f t="shared" si="181"/>
        <v>WB104</v>
      </c>
      <c r="I1874" s="25" t="str">
        <f t="shared" si="182"/>
        <v>M</v>
      </c>
      <c r="J1874" s="32"/>
      <c r="K1874" s="26" t="s">
        <v>445</v>
      </c>
      <c r="L1874" s="47">
        <f>IF(COUNTIFS($E$3:E2977,E1874)=1, K1874, 0)</f>
        <v>0</v>
      </c>
    </row>
    <row r="1875" spans="1:12" ht="15" customHeight="1">
      <c r="A1875" s="18" t="s">
        <v>2316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664</v>
      </c>
      <c r="H1875" s="25" t="str">
        <f t="shared" si="181"/>
        <v>DC100</v>
      </c>
      <c r="I1875" s="25" t="str">
        <f t="shared" si="182"/>
        <v>M</v>
      </c>
      <c r="J1875" s="32"/>
      <c r="K1875" s="26" t="s">
        <v>445</v>
      </c>
      <c r="L1875" s="47">
        <f>IF(COUNTIFS($E$3:E2977,E1875)=1, K1875, 0)</f>
        <v>0</v>
      </c>
    </row>
    <row r="1876" spans="1:12" ht="15" customHeight="1">
      <c r="A1876" s="18" t="s">
        <v>2317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111</v>
      </c>
      <c r="H1876" s="25" t="str">
        <f t="shared" si="181"/>
        <v>DC300</v>
      </c>
      <c r="I1876" s="25" t="str">
        <f t="shared" si="182"/>
        <v>Non-M</v>
      </c>
      <c r="J1876" s="32"/>
      <c r="K1876" s="26" t="s">
        <v>445</v>
      </c>
      <c r="L1876" s="47">
        <f>IF(COUNTIFS($E$3:E2977,E1876)=1, K1876, 0)</f>
        <v>0</v>
      </c>
    </row>
    <row r="1877" spans="1:12" ht="15" customHeight="1">
      <c r="A1877" s="18" t="s">
        <v>2318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191</v>
      </c>
      <c r="H1877" s="25" t="str">
        <f t="shared" si="181"/>
        <v>DC400</v>
      </c>
      <c r="I1877" s="25" t="str">
        <f t="shared" si="182"/>
        <v>Non-M</v>
      </c>
      <c r="J1877" s="32"/>
      <c r="K1877" s="26" t="s">
        <v>445</v>
      </c>
      <c r="L1877" s="47">
        <f>IF(COUNTIFS($E$3:E2977,E1877)=1, K1877, 0)</f>
        <v>0</v>
      </c>
    </row>
    <row r="1878" spans="1:12" ht="15" customHeight="1">
      <c r="A1878" s="18" t="s">
        <v>2319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109</v>
      </c>
      <c r="H1878" s="25" t="str">
        <f t="shared" si="181"/>
        <v>DC202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2320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723</v>
      </c>
      <c r="H1879" s="25" t="str">
        <f t="shared" si="181"/>
        <v>PK200</v>
      </c>
      <c r="I1879" s="25" t="str">
        <f t="shared" si="182"/>
        <v>Non-M</v>
      </c>
      <c r="J1879" s="32"/>
      <c r="K1879" s="26" t="s">
        <v>445</v>
      </c>
      <c r="L1879" s="47">
        <f>IF(COUNTIFS($E$3:E2365,E1879)=1, K1879, 0)</f>
        <v>0</v>
      </c>
    </row>
    <row r="1880" spans="1:12" ht="15" customHeight="1">
      <c r="A1880" s="18" t="s">
        <v>2321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1607</v>
      </c>
      <c r="H1880" s="25" t="str">
        <f t="shared" si="181"/>
        <v>PB214</v>
      </c>
      <c r="I1880" s="25" t="str">
        <f t="shared" si="182"/>
        <v>Non-M</v>
      </c>
      <c r="J1880" s="59"/>
      <c r="K1880" s="48" t="s">
        <v>445</v>
      </c>
      <c r="L1880" s="47">
        <f>IF(COUNTIFS($E$3:E2366,E1880)=1, K1880, 0)</f>
        <v>0</v>
      </c>
    </row>
    <row r="1881" spans="1:12" ht="15" customHeight="1">
      <c r="A1881" s="18" t="s">
        <v>2322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1096</v>
      </c>
      <c r="H1881" s="25" t="str">
        <f t="shared" si="181"/>
        <v>VT302</v>
      </c>
      <c r="I1881" s="25" t="str">
        <f t="shared" si="182"/>
        <v>M</v>
      </c>
      <c r="J1881" s="59"/>
      <c r="K1881" s="48" t="s">
        <v>445</v>
      </c>
      <c r="L1881" s="47">
        <f>IF(COUNTIFS($E$3:E2977,E1881)=1, K1881, 0)</f>
        <v>0</v>
      </c>
    </row>
    <row r="1882" spans="1:12" ht="15" customHeight="1">
      <c r="A1882" s="18" t="s">
        <v>2323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65</v>
      </c>
      <c r="H1882" s="25" t="str">
        <f t="shared" si="181"/>
        <v>HM311</v>
      </c>
      <c r="I1882" s="25" t="str">
        <f t="shared" si="182"/>
        <v>Non-M</v>
      </c>
      <c r="J1882" s="59"/>
      <c r="K1882" s="48" t="s">
        <v>445</v>
      </c>
      <c r="L1882" s="47">
        <f>IF(COUNTIFS($E$3:E2977,E1882)=1, K1882, 0)</f>
        <v>0</v>
      </c>
    </row>
    <row r="1883" spans="1:12" ht="15" customHeight="1">
      <c r="A1883" s="18" t="s">
        <v>2324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135</v>
      </c>
      <c r="H1883" s="25" t="str">
        <f t="shared" si="181"/>
        <v>JS124</v>
      </c>
      <c r="I1883" s="25" t="str">
        <f t="shared" si="182"/>
        <v>Non-M</v>
      </c>
      <c r="J1883" s="59"/>
      <c r="K1883" s="48" t="s">
        <v>445</v>
      </c>
      <c r="L1883" s="47">
        <f>IF(COUNTIFS($E$3:E2977,E1883)=1, K1883, 0)</f>
        <v>0</v>
      </c>
    </row>
    <row r="1884" spans="1:12" ht="15" customHeight="1">
      <c r="A1884" s="18" t="s">
        <v>2325</v>
      </c>
      <c r="B1884" s="19" t="s">
        <v>1533</v>
      </c>
      <c r="C1884" s="19" t="s">
        <v>443</v>
      </c>
      <c r="D1884" s="89" t="s">
        <v>2313</v>
      </c>
      <c r="E1884" s="19" t="s">
        <v>2314</v>
      </c>
      <c r="F1884" s="21"/>
      <c r="G1884" s="19" t="s">
        <v>1569</v>
      </c>
      <c r="H1884" s="25" t="str">
        <f t="shared" si="181"/>
        <v>JS105</v>
      </c>
      <c r="I1884" s="25" t="str">
        <f t="shared" si="182"/>
        <v>Non-M</v>
      </c>
      <c r="J1884" s="59" t="s">
        <v>2310</v>
      </c>
      <c r="K1884" s="48" t="s">
        <v>445</v>
      </c>
      <c r="L1884" s="47">
        <f>IF(COUNTIFS($E$3:E2977,E1884)=1, K1884, 0)</f>
        <v>0</v>
      </c>
    </row>
    <row r="1885" spans="1:12" ht="15" customHeight="1">
      <c r="A1885" s="18" t="s">
        <v>2326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284</v>
      </c>
      <c r="H1885" s="25" t="str">
        <f t="shared" ref="H1885:H1925" si="183">IF(RIGHT(G1885,1)="M", LEFT(G1885,LEN(G1885)-1), G1885)</f>
        <v>CL413</v>
      </c>
      <c r="I1885" s="25" t="str">
        <f t="shared" ref="I1885:I1925" si="184">IF(RIGHT(G1885,1)="M","M","Non-M")</f>
        <v>Non-M</v>
      </c>
      <c r="J1885" s="59" t="s">
        <v>2180</v>
      </c>
      <c r="K1885" s="48" t="s">
        <v>445</v>
      </c>
      <c r="L1885" s="47">
        <f>IF(COUNTIFS($E$3:E2977,E1885)=1, K1885, 0)</f>
        <v>0</v>
      </c>
    </row>
    <row r="1886" spans="1:12" ht="15" customHeight="1">
      <c r="A1886" s="18" t="s">
        <v>2328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278</v>
      </c>
      <c r="H1886" s="25" t="str">
        <f t="shared" si="183"/>
        <v>ZP106</v>
      </c>
      <c r="I1886" s="25" t="str">
        <f t="shared" si="184"/>
        <v>Non-M</v>
      </c>
      <c r="J1886" s="63" t="s">
        <v>2329</v>
      </c>
      <c r="K1886" s="48" t="s">
        <v>445</v>
      </c>
      <c r="L1886" s="47">
        <f>IF(COUNTIFS($E$3:E2977,E1886)=1, K1886, 0)</f>
        <v>0</v>
      </c>
    </row>
    <row r="1887" spans="1:12" ht="15" customHeight="1">
      <c r="A1887" s="18" t="s">
        <v>2330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1569</v>
      </c>
      <c r="H1887" s="25" t="str">
        <f t="shared" si="183"/>
        <v>JS105</v>
      </c>
      <c r="I1887" s="25" t="str">
        <f t="shared" si="184"/>
        <v>Non-M</v>
      </c>
      <c r="J1887" s="59"/>
      <c r="K1887" s="48" t="s">
        <v>445</v>
      </c>
      <c r="L1887" s="47">
        <f>IF(COUNTIFS($E$3:E2977,E1887)=1, K1887, 0)</f>
        <v>0</v>
      </c>
    </row>
    <row r="1888" spans="1:12" ht="15" customHeight="1">
      <c r="A1888" s="18" t="s">
        <v>2331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1686</v>
      </c>
      <c r="H1888" s="25" t="str">
        <f t="shared" si="183"/>
        <v>JS401</v>
      </c>
      <c r="I1888" s="25" t="str">
        <f t="shared" si="184"/>
        <v>Non-M</v>
      </c>
      <c r="J1888" s="59"/>
      <c r="K1888" s="48" t="s">
        <v>445</v>
      </c>
      <c r="L1888" s="47">
        <f>IF(COUNTIFS($E$3:E2977,E1888)=1, K1888, 0)</f>
        <v>0</v>
      </c>
    </row>
    <row r="1889" spans="1:12" ht="15" customHeight="1">
      <c r="A1889" s="18" t="s">
        <v>2332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370</v>
      </c>
      <c r="H1889" s="25" t="str">
        <f t="shared" si="183"/>
        <v>PK208</v>
      </c>
      <c r="I1889" s="25" t="str">
        <f t="shared" si="184"/>
        <v>Non-M</v>
      </c>
      <c r="J1889" s="59" t="s">
        <v>2333</v>
      </c>
      <c r="K1889" s="48" t="s">
        <v>445</v>
      </c>
      <c r="L1889" s="47">
        <f>IF(COUNTIFS($E$3:E2977,E1889)=1, K1889, 0)</f>
        <v>0</v>
      </c>
    </row>
    <row r="1890" spans="1:12" ht="15" customHeight="1">
      <c r="A1890" s="18" t="s">
        <v>2334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814</v>
      </c>
      <c r="H1890" s="25" t="str">
        <f>IF(RIGHT(G1890,1)="M", LEFT(G1890,LEN(G1890)-1), G1890)</f>
        <v>PK100</v>
      </c>
      <c r="I1890" s="25" t="str">
        <f>IF(RIGHT(G1890,1)="M","M","Non-M")</f>
        <v>Non-M</v>
      </c>
      <c r="J1890" s="59"/>
      <c r="K1890" s="48" t="s">
        <v>445</v>
      </c>
      <c r="L1890" s="47"/>
    </row>
    <row r="1891" spans="1:12" ht="15" customHeight="1">
      <c r="A1891" s="18" t="s">
        <v>2335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282</v>
      </c>
      <c r="H1891" s="25" t="str">
        <f t="shared" si="183"/>
        <v>PB201</v>
      </c>
      <c r="I1891" s="25" t="str">
        <f t="shared" si="184"/>
        <v>Non-M</v>
      </c>
      <c r="J1891" s="59"/>
      <c r="K1891" s="48" t="s">
        <v>445</v>
      </c>
      <c r="L1891" s="47">
        <f>IF(COUNTIFS($E$3:E2977,E1891)=1, K1891, 0)</f>
        <v>0</v>
      </c>
    </row>
    <row r="1892" spans="1:12" ht="15" customHeight="1">
      <c r="A1892" s="18" t="s">
        <v>2336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1403</v>
      </c>
      <c r="H1892" s="25" t="str">
        <f t="shared" si="183"/>
        <v>HM114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IF(COUNTIFS($E$3:E2977,E1892)=1, K1892, 0)</f>
        <v>0</v>
      </c>
    </row>
    <row r="1893" spans="1:12" ht="15" customHeight="1">
      <c r="A1893" s="18" t="s">
        <v>2338</v>
      </c>
      <c r="B1893" s="19" t="s">
        <v>54</v>
      </c>
      <c r="C1893" s="19" t="s">
        <v>1737</v>
      </c>
      <c r="D1893" s="58" t="s">
        <v>1586</v>
      </c>
      <c r="E1893" s="19" t="s">
        <v>2327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59" t="s">
        <v>2337</v>
      </c>
      <c r="K1893" s="48" t="s">
        <v>445</v>
      </c>
      <c r="L1893" s="47">
        <f>IF(COUNTIFS($E$3:E2977,E1893)=1, K1893, 0)</f>
        <v>0</v>
      </c>
    </row>
    <row r="1894" spans="1:12" ht="15" customHeight="1">
      <c r="A1894" s="18" t="s">
        <v>2339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284</v>
      </c>
      <c r="H1894" s="25" t="str">
        <f t="shared" ref="H1894:H1902" si="185">IF(RIGHT(G1894,1)="M", LEFT(G1894,LEN(G1894)-1), G1894)</f>
        <v>CL413</v>
      </c>
      <c r="I1894" s="25" t="str">
        <f t="shared" ref="I1894:I1902" si="186">IF(RIGHT(G1894,1)="M","M","Non-M")</f>
        <v>Non-M</v>
      </c>
      <c r="J1894" s="59" t="s">
        <v>2180</v>
      </c>
      <c r="K1894" s="48" t="s">
        <v>445</v>
      </c>
      <c r="L1894" s="47">
        <f>IF(COUNTIFS($E$3:E2977,E1894)=1, K1894, 0)</f>
        <v>0</v>
      </c>
    </row>
    <row r="1895" spans="1:12" ht="15" customHeight="1">
      <c r="A1895" s="18" t="s">
        <v>2341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278</v>
      </c>
      <c r="H1895" s="25" t="str">
        <f t="shared" si="185"/>
        <v>ZP106</v>
      </c>
      <c r="I1895" s="25" t="str">
        <f t="shared" si="186"/>
        <v>Non-M</v>
      </c>
      <c r="J1895" s="63" t="s">
        <v>2329</v>
      </c>
      <c r="K1895" s="48" t="s">
        <v>445</v>
      </c>
      <c r="L1895" s="47">
        <f>IF(COUNTIFS($E$3:E2977,E1895)=1, K1895, 0)</f>
        <v>0</v>
      </c>
    </row>
    <row r="1896" spans="1:12" ht="15" customHeight="1">
      <c r="A1896" s="18" t="s">
        <v>2342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1569</v>
      </c>
      <c r="H1896" s="25" t="str">
        <f t="shared" si="185"/>
        <v>JS105</v>
      </c>
      <c r="I1896" s="25" t="str">
        <f t="shared" si="186"/>
        <v>Non-M</v>
      </c>
      <c r="J1896" s="59"/>
      <c r="K1896" s="48" t="s">
        <v>445</v>
      </c>
      <c r="L1896" s="47">
        <f>IF(COUNTIFS($E$3:E2977,E1896)=1, K1896, 0)</f>
        <v>0</v>
      </c>
    </row>
    <row r="1897" spans="1:12" ht="15" customHeight="1">
      <c r="A1897" s="18" t="s">
        <v>2343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1686</v>
      </c>
      <c r="H1897" s="25" t="str">
        <f t="shared" si="185"/>
        <v>JS401</v>
      </c>
      <c r="I1897" s="25" t="str">
        <f t="shared" si="186"/>
        <v>Non-M</v>
      </c>
      <c r="J1897" s="59"/>
      <c r="K1897" s="48" t="s">
        <v>445</v>
      </c>
      <c r="L1897" s="47">
        <f>IF(COUNTIFS($E$3:E2977,E1897)=1, K1897, 0)</f>
        <v>0</v>
      </c>
    </row>
    <row r="1898" spans="1:12" ht="15" customHeight="1">
      <c r="A1898" s="18" t="s">
        <v>2344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370</v>
      </c>
      <c r="H1898" s="25" t="str">
        <f t="shared" si="185"/>
        <v>PK208</v>
      </c>
      <c r="I1898" s="25" t="str">
        <f t="shared" si="186"/>
        <v>Non-M</v>
      </c>
      <c r="J1898" s="59" t="s">
        <v>2333</v>
      </c>
      <c r="K1898" s="48" t="s">
        <v>445</v>
      </c>
      <c r="L1898" s="47">
        <f>IF(COUNTIFS($E$3:E2977,E1898)=1, K1898, 0)</f>
        <v>0</v>
      </c>
    </row>
    <row r="1899" spans="1:12" ht="15" customHeight="1">
      <c r="A1899" s="18" t="s">
        <v>2345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814</v>
      </c>
      <c r="H1899" s="25" t="str">
        <f t="shared" si="185"/>
        <v>PK100</v>
      </c>
      <c r="I1899" s="25" t="str">
        <f t="shared" si="186"/>
        <v>Non-M</v>
      </c>
      <c r="J1899" s="59"/>
      <c r="K1899" s="48" t="s">
        <v>445</v>
      </c>
      <c r="L1899" s="47"/>
    </row>
    <row r="1900" spans="1:12" ht="15" customHeight="1">
      <c r="A1900" s="18" t="s">
        <v>2346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282</v>
      </c>
      <c r="H1900" s="25" t="str">
        <f t="shared" si="185"/>
        <v>PB201</v>
      </c>
      <c r="I1900" s="25" t="str">
        <f t="shared" si="186"/>
        <v>Non-M</v>
      </c>
      <c r="J1900" s="59"/>
      <c r="K1900" s="48" t="s">
        <v>445</v>
      </c>
      <c r="L1900" s="47">
        <f>IF(COUNTIFS($E$3:E2977,E1900)=1, K1900, 0)</f>
        <v>0</v>
      </c>
    </row>
    <row r="1901" spans="1:12" ht="15" customHeight="1">
      <c r="A1901" s="18" t="s">
        <v>2347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1403</v>
      </c>
      <c r="H1901" s="25" t="str">
        <f t="shared" si="185"/>
        <v>HM114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IF(COUNTIFS($E$3:E2977,E1901)=1, K1901, 0)</f>
        <v>0</v>
      </c>
    </row>
    <row r="1902" spans="1:12" ht="15" customHeight="1">
      <c r="A1902" s="18" t="s">
        <v>2348</v>
      </c>
      <c r="B1902" s="19" t="s">
        <v>54</v>
      </c>
      <c r="C1902" s="19" t="s">
        <v>1737</v>
      </c>
      <c r="D1902" s="58" t="s">
        <v>1586</v>
      </c>
      <c r="E1902" s="19" t="s">
        <v>2340</v>
      </c>
      <c r="F1902" s="21"/>
      <c r="G1902" s="19" t="s">
        <v>214</v>
      </c>
      <c r="H1902" s="25" t="str">
        <f t="shared" si="185"/>
        <v>HM315</v>
      </c>
      <c r="I1902" s="25" t="str">
        <f t="shared" si="186"/>
        <v>Non-M</v>
      </c>
      <c r="J1902" s="59" t="s">
        <v>2337</v>
      </c>
      <c r="K1902" s="48" t="s">
        <v>445</v>
      </c>
      <c r="L1902" s="47">
        <f>IF(COUNTIFS($E$3:E2977,E1902)=1, K1902, 0)</f>
        <v>0</v>
      </c>
    </row>
    <row r="1903" spans="1:12" ht="15" customHeight="1">
      <c r="A1903" s="18" t="s">
        <v>2349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1126</v>
      </c>
      <c r="H1903" s="25" t="str">
        <f t="shared" ref="H1903:H1913" si="187">IF(RIGHT(G1903,1)="M", LEFT(G1903,LEN(G1903)-1), G1903)</f>
        <v>DC102</v>
      </c>
      <c r="I1903" s="25" t="str">
        <f t="shared" ref="I1903:I1913" si="188">IF(RIGHT(G1903,1)="M","M","Non-M")</f>
        <v>Non-M</v>
      </c>
      <c r="J1903" s="32"/>
      <c r="K1903" s="26">
        <v>307119</v>
      </c>
      <c r="L1903" s="47">
        <f>IF(COUNTIFS($E$3:E2977,E1903)=1, K1903, 0)</f>
        <v>0</v>
      </c>
    </row>
    <row r="1904" spans="1:12" ht="15" customHeight="1">
      <c r="A1904" s="18" t="s">
        <v>2351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111</v>
      </c>
      <c r="H1904" s="25" t="str">
        <f t="shared" si="187"/>
        <v>DC300</v>
      </c>
      <c r="I1904" s="25" t="str">
        <f t="shared" si="188"/>
        <v>Non-M</v>
      </c>
      <c r="J1904" s="32"/>
      <c r="K1904" s="26">
        <v>307119</v>
      </c>
      <c r="L1904" s="47">
        <f>IF(COUNTIFS($E$3:E2977,E1904)=1, K1904, 0)</f>
        <v>0</v>
      </c>
    </row>
    <row r="1905" spans="1:12" ht="15" customHeight="1">
      <c r="A1905" s="18" t="s">
        <v>2352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191</v>
      </c>
      <c r="H1905" s="25" t="str">
        <f t="shared" si="187"/>
        <v>DC400</v>
      </c>
      <c r="I1905" s="25" t="str">
        <f t="shared" si="188"/>
        <v>Non-M</v>
      </c>
      <c r="J1905" s="32"/>
      <c r="K1905" s="26">
        <v>307119</v>
      </c>
      <c r="L1905" s="47">
        <f>IF(COUNTIFS($E$3:E2977,E1905)=1, K1905, 0)</f>
        <v>0</v>
      </c>
    </row>
    <row r="1906" spans="1:12" ht="15" customHeight="1">
      <c r="A1906" s="18" t="s">
        <v>2353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103</v>
      </c>
      <c r="H1906" s="25" t="str">
        <f t="shared" si="187"/>
        <v>DC201</v>
      </c>
      <c r="I1906" s="25" t="str">
        <f t="shared" si="188"/>
        <v>Non-M</v>
      </c>
      <c r="J1906" s="32"/>
      <c r="K1906" s="26">
        <v>307119</v>
      </c>
      <c r="L1906" s="47">
        <f>IF(COUNTIFS($E$3:E2977,E1906)=1, K1906, 0)</f>
        <v>0</v>
      </c>
    </row>
    <row r="1907" spans="1:12" ht="15" customHeight="1">
      <c r="A1907" s="18" t="s">
        <v>2354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1301</v>
      </c>
      <c r="H1907" s="25" t="str">
        <f t="shared" si="187"/>
        <v>WB406</v>
      </c>
      <c r="I1907" s="25" t="str">
        <f t="shared" si="188"/>
        <v>Non-M</v>
      </c>
      <c r="J1907" s="32"/>
      <c r="K1907" s="26">
        <v>307119</v>
      </c>
      <c r="L1907" s="47">
        <f>IF(COUNTIFS($E$3:E2977,E1907)=1, K1907, 0)</f>
        <v>0</v>
      </c>
    </row>
    <row r="1908" spans="1:12" ht="15" customHeight="1">
      <c r="A1908" s="18" t="s">
        <v>2355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831</v>
      </c>
      <c r="H1908" s="25" t="str">
        <f t="shared" si="187"/>
        <v>JS107</v>
      </c>
      <c r="I1908" s="25" t="str">
        <f t="shared" si="188"/>
        <v>Non-M</v>
      </c>
      <c r="J1908" s="32"/>
      <c r="K1908" s="26">
        <v>307119</v>
      </c>
      <c r="L1908" s="47">
        <f>IF(COUNTIFS($E$3:E2977,E1908)=1, K1908, 0)</f>
        <v>0</v>
      </c>
    </row>
    <row r="1909" spans="1:12" ht="15" customHeight="1">
      <c r="A1909" s="18" t="s">
        <v>2356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114</v>
      </c>
      <c r="H1909" s="25" t="str">
        <f t="shared" si="187"/>
        <v>PK201</v>
      </c>
      <c r="I1909" s="25" t="str">
        <f t="shared" si="188"/>
        <v>Non-M</v>
      </c>
      <c r="J1909" s="32"/>
      <c r="K1909" s="26">
        <v>307119</v>
      </c>
      <c r="L1909" s="47">
        <f>IF(COUNTIFS($E$3:E2977,E1909)=1, K1909, 0)</f>
        <v>0</v>
      </c>
    </row>
    <row r="1910" spans="1:12" ht="15" customHeight="1">
      <c r="A1910" s="18" t="s">
        <v>2357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194</v>
      </c>
      <c r="H1910" s="25" t="str">
        <f t="shared" si="187"/>
        <v>PB204</v>
      </c>
      <c r="I1910" s="25" t="str">
        <f t="shared" si="188"/>
        <v>Non-M</v>
      </c>
      <c r="J1910" s="32"/>
      <c r="K1910" s="26">
        <v>307119</v>
      </c>
      <c r="L1910" s="47">
        <f>IF(COUNTIFS($E$3:E2977,E1910)=1, K1910, 0)</f>
        <v>0</v>
      </c>
    </row>
    <row r="1911" spans="1:12" ht="15" customHeight="1">
      <c r="A1911" s="18" t="s">
        <v>2358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2359</v>
      </c>
      <c r="H1911" s="25" t="str">
        <f t="shared" si="187"/>
        <v>JS302</v>
      </c>
      <c r="I1911" s="25" t="str">
        <f t="shared" si="188"/>
        <v>Non-M</v>
      </c>
      <c r="J1911" s="32"/>
      <c r="K1911" s="26">
        <v>307119</v>
      </c>
      <c r="L1911" s="47">
        <f>IF(COUNTIFS($E$3:E2977,E1911)=1, K1911, 0)</f>
        <v>0</v>
      </c>
    </row>
    <row r="1912" spans="1:12" ht="15" customHeight="1">
      <c r="A1912" s="18" t="s">
        <v>2360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214</v>
      </c>
      <c r="H1912" s="25" t="str">
        <f t="shared" si="187"/>
        <v>HM315</v>
      </c>
      <c r="I1912" s="25" t="str">
        <f t="shared" si="188"/>
        <v>Non-M</v>
      </c>
      <c r="J1912" s="32"/>
      <c r="K1912" s="26">
        <v>307119</v>
      </c>
      <c r="L1912" s="47">
        <f>IF(COUNTIFS($E$3:E2977,E1912)=1, K1912, 0)</f>
        <v>0</v>
      </c>
    </row>
    <row r="1913" spans="1:12" ht="15" customHeight="1">
      <c r="A1913" s="18" t="s">
        <v>2361</v>
      </c>
      <c r="B1913" s="19" t="s">
        <v>13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1596</v>
      </c>
      <c r="H1913" s="25" t="str">
        <f t="shared" si="187"/>
        <v>HM702</v>
      </c>
      <c r="I1913" s="25" t="str">
        <f t="shared" si="188"/>
        <v>Non-M</v>
      </c>
      <c r="J1913" s="32"/>
      <c r="K1913" s="26">
        <v>307119</v>
      </c>
      <c r="L1913" s="47">
        <f>IF(COUNTIFS($E$3:E2977,E1913)=1, K1913, 0)</f>
        <v>0</v>
      </c>
    </row>
    <row r="1914" spans="1:12" ht="15" customHeight="1">
      <c r="A1914" s="18" t="s">
        <v>2362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1126</v>
      </c>
      <c r="H1914" s="25" t="str">
        <f t="shared" si="183"/>
        <v>DC102</v>
      </c>
      <c r="I1914" s="25" t="str">
        <f t="shared" si="184"/>
        <v>Non-M</v>
      </c>
      <c r="J1914" s="32"/>
      <c r="K1914" s="26">
        <v>3000</v>
      </c>
      <c r="L1914" s="47">
        <f>IF(COUNTIFS($E$3:E2977,E1914)=1, K1914, 0)</f>
        <v>0</v>
      </c>
    </row>
    <row r="1915" spans="1:12" ht="15" customHeight="1">
      <c r="A1915" s="18" t="s">
        <v>2363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111</v>
      </c>
      <c r="H1915" s="25" t="str">
        <f t="shared" si="183"/>
        <v>DC300</v>
      </c>
      <c r="I1915" s="25" t="str">
        <f t="shared" si="184"/>
        <v>Non-M</v>
      </c>
      <c r="J1915" s="32"/>
      <c r="K1915" s="26">
        <v>3000</v>
      </c>
      <c r="L1915" s="47">
        <f>IF(COUNTIFS($E$3:E2977,E1915)=1, K1915, 0)</f>
        <v>0</v>
      </c>
    </row>
    <row r="1916" spans="1:12" ht="15" customHeight="1">
      <c r="A1916" s="18" t="s">
        <v>2364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191</v>
      </c>
      <c r="H1916" s="25" t="str">
        <f t="shared" si="183"/>
        <v>DC400</v>
      </c>
      <c r="I1916" s="25" t="str">
        <f t="shared" si="184"/>
        <v>Non-M</v>
      </c>
      <c r="J1916" s="32"/>
      <c r="K1916" s="26">
        <v>3000</v>
      </c>
      <c r="L1916" s="47">
        <f>IF(COUNTIFS($E$3:E2977,E1916)=1, K1916, 0)</f>
        <v>0</v>
      </c>
    </row>
    <row r="1917" spans="1:12" ht="15" customHeight="1">
      <c r="A1917" s="18" t="s">
        <v>2365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103</v>
      </c>
      <c r="H1917" s="25" t="str">
        <f t="shared" si="183"/>
        <v>DC201</v>
      </c>
      <c r="I1917" s="25" t="str">
        <f t="shared" si="184"/>
        <v>Non-M</v>
      </c>
      <c r="J1917" s="32"/>
      <c r="K1917" s="26">
        <v>3000</v>
      </c>
      <c r="L1917" s="47">
        <f>IF(COUNTIFS($E$3:E2977,E1917)=1, K1917, 0)</f>
        <v>0</v>
      </c>
    </row>
    <row r="1918" spans="1:12" ht="15" customHeight="1">
      <c r="A1918" s="18" t="s">
        <v>2366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1172</v>
      </c>
      <c r="H1918" s="25" t="str">
        <f t="shared" si="183"/>
        <v>WB202</v>
      </c>
      <c r="I1918" s="25" t="str">
        <f t="shared" si="184"/>
        <v>Non-M</v>
      </c>
      <c r="J1918" s="32"/>
      <c r="K1918" s="26">
        <v>3000</v>
      </c>
      <c r="L1918" s="47">
        <f>IF(COUNTIFS($E$3:E2977,E1918)=1, K1918, 0)</f>
        <v>0</v>
      </c>
    </row>
    <row r="1919" spans="1:12" ht="15" customHeight="1">
      <c r="A1919" s="18" t="s">
        <v>2367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1301</v>
      </c>
      <c r="H1919" s="25" t="str">
        <f>IF(RIGHT(G1919,1)="M", LEFT(G1919,LEN(G1919)-1), G1919)</f>
        <v>WB406</v>
      </c>
      <c r="I1919" s="25" t="str">
        <f>IF(RIGHT(G1919,1)="M","M","Non-M")</f>
        <v>Non-M</v>
      </c>
      <c r="J1919" s="32"/>
      <c r="K1919" s="26">
        <v>3000</v>
      </c>
      <c r="L1919" s="47"/>
    </row>
    <row r="1920" spans="1:12" ht="15" customHeight="1">
      <c r="A1920" s="18" t="s">
        <v>2368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831</v>
      </c>
      <c r="H1920" s="25" t="str">
        <f t="shared" si="183"/>
        <v>JS107</v>
      </c>
      <c r="I1920" s="25" t="str">
        <f t="shared" si="184"/>
        <v>Non-M</v>
      </c>
      <c r="J1920" s="32"/>
      <c r="K1920" s="26">
        <v>3000</v>
      </c>
      <c r="L1920" s="47">
        <f>IF(COUNTIFS($E$3:E2977,E1920)=1, K1920, 0)</f>
        <v>0</v>
      </c>
    </row>
    <row r="1921" spans="1:12" ht="15" customHeight="1">
      <c r="A1921" s="18" t="s">
        <v>2369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114</v>
      </c>
      <c r="H1921" s="25" t="str">
        <f t="shared" si="183"/>
        <v>PK201</v>
      </c>
      <c r="I1921" s="25" t="str">
        <f t="shared" si="184"/>
        <v>Non-M</v>
      </c>
      <c r="J1921" s="32"/>
      <c r="K1921" s="26">
        <v>3000</v>
      </c>
      <c r="L1921" s="47">
        <f>IF(COUNTIFS($E$3:E2977,E1921)=1, K1921, 0)</f>
        <v>0</v>
      </c>
    </row>
    <row r="1922" spans="1:12" ht="15" customHeight="1">
      <c r="A1922" s="18" t="s">
        <v>2370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194</v>
      </c>
      <c r="H1922" s="25" t="str">
        <f t="shared" si="183"/>
        <v>PB204</v>
      </c>
      <c r="I1922" s="25" t="str">
        <f t="shared" si="184"/>
        <v>Non-M</v>
      </c>
      <c r="J1922" s="32"/>
      <c r="K1922" s="26">
        <v>3000</v>
      </c>
      <c r="L1922" s="47">
        <f>IF(COUNTIFS($E$3:E2977,E1922)=1, K1922, 0)</f>
        <v>0</v>
      </c>
    </row>
    <row r="1923" spans="1:12" ht="15" customHeight="1">
      <c r="A1923" s="18" t="s">
        <v>2371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2359</v>
      </c>
      <c r="H1923" s="25" t="str">
        <f t="shared" si="183"/>
        <v>JS302</v>
      </c>
      <c r="I1923" s="25" t="str">
        <f t="shared" si="184"/>
        <v>Non-M</v>
      </c>
      <c r="J1923" s="32"/>
      <c r="K1923" s="26">
        <v>3000</v>
      </c>
      <c r="L1923" s="47">
        <f>IF(COUNTIFS($E$3:E2977,E1923)=1, K1923, 0)</f>
        <v>0</v>
      </c>
    </row>
    <row r="1924" spans="1:12" ht="15" customHeight="1">
      <c r="A1924" s="18" t="s">
        <v>2372</v>
      </c>
      <c r="B1924" s="19" t="s">
        <v>32</v>
      </c>
      <c r="C1924" s="19" t="s">
        <v>1055</v>
      </c>
      <c r="D1924" s="89" t="s">
        <v>1764</v>
      </c>
      <c r="E1924" s="19" t="s">
        <v>2350</v>
      </c>
      <c r="F1924" s="21"/>
      <c r="G1924" s="19" t="s">
        <v>214</v>
      </c>
      <c r="H1924" s="25" t="str">
        <f t="shared" si="183"/>
        <v>HM315</v>
      </c>
      <c r="I1924" s="25" t="str">
        <f t="shared" si="184"/>
        <v>Non-M</v>
      </c>
      <c r="J1924" s="32"/>
      <c r="K1924" s="26">
        <v>3000</v>
      </c>
      <c r="L1924" s="47">
        <f>IF(COUNTIFS($E$3:E2977,E1924)=1, K1924, 0)</f>
        <v>0</v>
      </c>
    </row>
    <row r="1925" spans="1:12" ht="15" customHeight="1">
      <c r="A1925" s="18" t="s">
        <v>2373</v>
      </c>
      <c r="B1925" s="69" t="s">
        <v>32</v>
      </c>
      <c r="C1925" s="69" t="s">
        <v>1055</v>
      </c>
      <c r="D1925" s="89" t="s">
        <v>1764</v>
      </c>
      <c r="E1925" s="69" t="s">
        <v>2350</v>
      </c>
      <c r="F1925" s="71"/>
      <c r="G1925" s="69" t="s">
        <v>1596</v>
      </c>
      <c r="H1925" s="72" t="str">
        <f t="shared" si="183"/>
        <v>HM702</v>
      </c>
      <c r="I1925" s="72" t="str">
        <f t="shared" si="184"/>
        <v>Non-M</v>
      </c>
      <c r="J1925" s="75"/>
      <c r="K1925" s="73">
        <v>3000</v>
      </c>
      <c r="L1925" s="86">
        <f>IF(COUNTIFS($E$3:E2977,E1925)=1, K1925, 0)</f>
        <v>0</v>
      </c>
    </row>
    <row r="1926" spans="1:12" ht="15" customHeight="1">
      <c r="A1926" s="18" t="s">
        <v>2374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284</v>
      </c>
      <c r="H1926" s="25" t="str">
        <f t="shared" ref="H1926:H1946" si="189">IF(RIGHT(G1926,1)="M", LEFT(G1926,LEN(G1926)-1), G1926)</f>
        <v>CL413</v>
      </c>
      <c r="I1926" s="25" t="str">
        <f t="shared" ref="I1926:I1946" si="190">IF(RIGHT(G1926,1)="M","M","Non-M")</f>
        <v>Non-M</v>
      </c>
      <c r="J1926" s="32" t="s">
        <v>2180</v>
      </c>
      <c r="K1926" s="26">
        <v>3650</v>
      </c>
      <c r="L1926" s="47">
        <f>IF(COUNTIFS($E$3:E2977,E1926)=1, K1926, 0)</f>
        <v>0</v>
      </c>
    </row>
    <row r="1927" spans="1:12" ht="15" customHeight="1">
      <c r="A1927" s="18" t="s">
        <v>2377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278</v>
      </c>
      <c r="H1927" s="25" t="str">
        <f t="shared" si="189"/>
        <v>ZP106</v>
      </c>
      <c r="I1927" s="25" t="str">
        <f t="shared" si="190"/>
        <v>Non-M</v>
      </c>
      <c r="J1927" s="32"/>
      <c r="K1927" s="26">
        <v>3650</v>
      </c>
      <c r="L1927" s="47">
        <f>IF(COUNTIFS($E$3:E2977,E1927)=1, K1927, 0)</f>
        <v>0</v>
      </c>
    </row>
    <row r="1928" spans="1:12" ht="15" customHeight="1">
      <c r="A1928" s="18" t="s">
        <v>2378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135</v>
      </c>
      <c r="H1928" s="25" t="str">
        <f t="shared" si="189"/>
        <v>JS124</v>
      </c>
      <c r="I1928" s="25" t="str">
        <f t="shared" si="190"/>
        <v>Non-M</v>
      </c>
      <c r="J1928" s="32"/>
      <c r="K1928" s="26">
        <v>3650</v>
      </c>
      <c r="L1928" s="47">
        <f>IF(COUNTIFS($E$3:E2977,E1928)=1, K1928, 0)</f>
        <v>0</v>
      </c>
    </row>
    <row r="1929" spans="1:12" ht="15" customHeight="1">
      <c r="A1929" s="18" t="s">
        <v>2379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1569</v>
      </c>
      <c r="H1929" s="25" t="str">
        <f t="shared" si="189"/>
        <v>JS105</v>
      </c>
      <c r="I1929" s="25" t="str">
        <f t="shared" si="190"/>
        <v>Non-M</v>
      </c>
      <c r="J1929" s="32"/>
      <c r="K1929" s="26">
        <v>3650</v>
      </c>
      <c r="L1929" s="47">
        <f>IF(COUNTIFS($E$3:E2977,E1929)=1, K1929, 0)</f>
        <v>0</v>
      </c>
    </row>
    <row r="1930" spans="1:12" ht="15" customHeight="1">
      <c r="A1930" s="18" t="s">
        <v>2380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625</v>
      </c>
      <c r="H1930" s="25" t="str">
        <f t="shared" si="189"/>
        <v>LP100</v>
      </c>
      <c r="I1930" s="25" t="str">
        <f t="shared" si="190"/>
        <v>Non-M</v>
      </c>
      <c r="J1930" s="32"/>
      <c r="K1930" s="26">
        <v>3650</v>
      </c>
      <c r="L1930" s="47">
        <f>IF(COUNTIFS($E$3:E2977,E1930)=1, K1930, 0)</f>
        <v>0</v>
      </c>
    </row>
    <row r="1931" spans="1:12" ht="15" customHeight="1">
      <c r="A1931" s="18" t="s">
        <v>2381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1686</v>
      </c>
      <c r="H1931" s="25" t="str">
        <f t="shared" si="189"/>
        <v>JS401</v>
      </c>
      <c r="I1931" s="25" t="str">
        <f t="shared" si="190"/>
        <v>Non-M</v>
      </c>
      <c r="J1931" s="32"/>
      <c r="K1931" s="26">
        <v>3650</v>
      </c>
      <c r="L1931" s="47">
        <f>IF(COUNTIFS($E$3:E2977,E1931)=1, K1931, 0)</f>
        <v>0</v>
      </c>
    </row>
    <row r="1932" spans="1:12" ht="15" customHeight="1">
      <c r="A1932" s="18" t="s">
        <v>2382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310</v>
      </c>
      <c r="H1932" s="25" t="str">
        <f t="shared" si="189"/>
        <v>PK603</v>
      </c>
      <c r="I1932" s="25" t="str">
        <f t="shared" si="190"/>
        <v>M</v>
      </c>
      <c r="J1932" s="32"/>
      <c r="K1932" s="26">
        <v>3650</v>
      </c>
      <c r="L1932" s="47">
        <f>IF(COUNTIFS($E$3:E2977,E1932)=1, K1932, 0)</f>
        <v>0</v>
      </c>
    </row>
    <row r="1933" spans="1:12" ht="15" customHeight="1">
      <c r="A1933" s="18" t="s">
        <v>2383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783</v>
      </c>
      <c r="H1933" s="25" t="str">
        <f t="shared" si="189"/>
        <v>HM420</v>
      </c>
      <c r="I1933" s="25" t="str">
        <f t="shared" si="190"/>
        <v>Non-M</v>
      </c>
      <c r="J1933" s="32" t="s">
        <v>2180</v>
      </c>
      <c r="K1933" s="26">
        <v>3650</v>
      </c>
      <c r="L1933" s="47">
        <f>IF(COUNTIFS($E$3:E2977,E1933)=1, K1933, 0)</f>
        <v>0</v>
      </c>
    </row>
    <row r="1934" spans="1:12" ht="15" customHeight="1">
      <c r="A1934" s="18" t="s">
        <v>2384</v>
      </c>
      <c r="B1934" s="19" t="s">
        <v>32</v>
      </c>
      <c r="C1934" s="19" t="s">
        <v>2375</v>
      </c>
      <c r="D1934" s="58" t="s">
        <v>1271</v>
      </c>
      <c r="E1934" s="19" t="s">
        <v>2376</v>
      </c>
      <c r="F1934" s="21"/>
      <c r="G1934" s="19" t="s">
        <v>475</v>
      </c>
      <c r="H1934" s="25" t="str">
        <f t="shared" si="189"/>
        <v>HM509</v>
      </c>
      <c r="I1934" s="25" t="str">
        <f t="shared" si="190"/>
        <v>Non-M</v>
      </c>
      <c r="J1934" s="32"/>
      <c r="K1934" s="26">
        <v>3650</v>
      </c>
      <c r="L1934" s="47">
        <f>IF(COUNTIFS($E$3:E2977,E1934)=1, K1934, 0)</f>
        <v>0</v>
      </c>
    </row>
    <row r="1935" spans="1:12" ht="15" customHeight="1">
      <c r="A1935" s="18" t="s">
        <v>2385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76</v>
      </c>
      <c r="H1935" s="25" t="str">
        <f t="shared" si="189"/>
        <v>DC101</v>
      </c>
      <c r="I1935" s="25" t="str">
        <f t="shared" si="190"/>
        <v>Non-M</v>
      </c>
      <c r="J1935" s="32"/>
      <c r="K1935" s="26" t="s">
        <v>445</v>
      </c>
      <c r="L1935" s="47">
        <f>IF(COUNTIFS($E$3:E2977,E1935)=1, K1935, 0)</f>
        <v>0</v>
      </c>
    </row>
    <row r="1936" spans="1:12" ht="15" customHeight="1">
      <c r="A1936" s="18" t="s">
        <v>2387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109</v>
      </c>
      <c r="H1936" s="25" t="str">
        <f t="shared" si="189"/>
        <v>DC202</v>
      </c>
      <c r="I1936" s="25" t="str">
        <f t="shared" si="190"/>
        <v>Non-M</v>
      </c>
      <c r="J1936" s="32"/>
      <c r="K1936" s="26" t="s">
        <v>445</v>
      </c>
      <c r="L1936" s="47">
        <f>IF(COUNTIFS($E$3:E2977,E1936)=1, K1936, 0)</f>
        <v>0</v>
      </c>
    </row>
    <row r="1937" spans="1:12" ht="15" customHeight="1">
      <c r="A1937" s="18" t="s">
        <v>2388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111</v>
      </c>
      <c r="H1937" s="25" t="str">
        <f t="shared" si="189"/>
        <v>DC300</v>
      </c>
      <c r="I1937" s="25" t="str">
        <f t="shared" si="190"/>
        <v>Non-M</v>
      </c>
      <c r="J1937" s="32"/>
      <c r="K1937" s="26" t="s">
        <v>445</v>
      </c>
      <c r="L1937" s="47">
        <f>IF(COUNTIFS($E$3:E2977,E1937)=1, K1937, 0)</f>
        <v>0</v>
      </c>
    </row>
    <row r="1938" spans="1:12" ht="15" customHeight="1">
      <c r="A1938" s="18" t="s">
        <v>2389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191</v>
      </c>
      <c r="H1938" s="25" t="str">
        <f t="shared" si="189"/>
        <v>DC400</v>
      </c>
      <c r="I1938" s="25" t="str">
        <f t="shared" si="190"/>
        <v>Non-M</v>
      </c>
      <c r="J1938" s="32"/>
      <c r="K1938" s="26" t="s">
        <v>445</v>
      </c>
      <c r="L1938" s="47">
        <f>IF(COUNTIFS($E$3:E2977,E1938)=1, K1938, 0)</f>
        <v>0</v>
      </c>
    </row>
    <row r="1939" spans="1:12" ht="15" customHeight="1">
      <c r="A1939" s="18" t="s">
        <v>2390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1149</v>
      </c>
      <c r="H1939" s="25" t="str">
        <f t="shared" si="189"/>
        <v>WB503</v>
      </c>
      <c r="I1939" s="25" t="str">
        <f t="shared" si="190"/>
        <v>Non-M</v>
      </c>
      <c r="J1939" s="32"/>
      <c r="K1939" s="26" t="s">
        <v>445</v>
      </c>
      <c r="L1939" s="47">
        <f>IF(COUNTIFS($E$3:E2977,E1939)=1, K1939, 0)</f>
        <v>0</v>
      </c>
    </row>
    <row r="1940" spans="1:12" ht="15" customHeight="1">
      <c r="A1940" s="18" t="s">
        <v>2391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1569</v>
      </c>
      <c r="H1940" s="25" t="str">
        <f t="shared" si="189"/>
        <v>JS105</v>
      </c>
      <c r="I1940" s="25" t="str">
        <f t="shared" si="190"/>
        <v>Non-M</v>
      </c>
      <c r="J1940" s="32"/>
      <c r="K1940" s="26" t="s">
        <v>445</v>
      </c>
      <c r="L1940" s="47">
        <f>IF(COUNTIFS($E$3:E2977,E1940)=1, K1940, 0)</f>
        <v>0</v>
      </c>
    </row>
    <row r="1941" spans="1:12" ht="15" customHeight="1">
      <c r="A1941" s="18" t="s">
        <v>2392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135</v>
      </c>
      <c r="H1941" s="25" t="str">
        <f t="shared" si="189"/>
        <v>JS124</v>
      </c>
      <c r="I1941" s="25" t="str">
        <f t="shared" si="190"/>
        <v>Non-M</v>
      </c>
      <c r="J1941" s="32"/>
      <c r="K1941" s="26" t="s">
        <v>445</v>
      </c>
      <c r="L1941" s="47">
        <f>IF(COUNTIFS($E$3:E2977,E1941)=1, K1941, 0)</f>
        <v>0</v>
      </c>
    </row>
    <row r="1942" spans="1:12" ht="15" customHeight="1">
      <c r="A1942" s="18" t="s">
        <v>2393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2394</v>
      </c>
      <c r="H1942" s="25" t="str">
        <f t="shared" si="189"/>
        <v>JS122</v>
      </c>
      <c r="I1942" s="25" t="str">
        <f t="shared" si="190"/>
        <v>Non-M</v>
      </c>
      <c r="J1942" s="32"/>
      <c r="K1942" s="26" t="s">
        <v>445</v>
      </c>
      <c r="L1942" s="47">
        <f>IF(COUNTIFS($E$3:E2977,E1942)=1, K1942, 0)</f>
        <v>0</v>
      </c>
    </row>
    <row r="1943" spans="1:12" ht="15" customHeight="1">
      <c r="A1943" s="18" t="s">
        <v>2395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114</v>
      </c>
      <c r="H1943" s="25" t="str">
        <f t="shared" si="189"/>
        <v>PK201</v>
      </c>
      <c r="I1943" s="25" t="str">
        <f t="shared" si="190"/>
        <v>Non-M</v>
      </c>
      <c r="J1943" s="32"/>
      <c r="K1943" s="26" t="s">
        <v>445</v>
      </c>
      <c r="L1943" s="47">
        <f>IF(COUNTIFS($E$3:E2977,E1943)=1, K1943, 0)</f>
        <v>0</v>
      </c>
    </row>
    <row r="1944" spans="1:12" ht="15" customHeight="1">
      <c r="A1944" s="18" t="s">
        <v>2396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194</v>
      </c>
      <c r="H1944" s="25" t="str">
        <f t="shared" si="189"/>
        <v>PB204</v>
      </c>
      <c r="I1944" s="25" t="str">
        <f t="shared" si="190"/>
        <v>Non-M</v>
      </c>
      <c r="J1944" s="32"/>
      <c r="K1944" s="26" t="s">
        <v>445</v>
      </c>
      <c r="L1944" s="47">
        <f>IF(COUNTIFS($E$3:E2977,E1944)=1, K1944, 0)</f>
        <v>0</v>
      </c>
    </row>
    <row r="1945" spans="1:12" ht="15" customHeight="1">
      <c r="A1945" s="18" t="s">
        <v>2397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86</v>
      </c>
      <c r="H1945" s="25" t="str">
        <f t="shared" si="189"/>
        <v>HM500</v>
      </c>
      <c r="I1945" s="25" t="str">
        <f t="shared" si="190"/>
        <v>Non-M</v>
      </c>
      <c r="J1945" s="32"/>
      <c r="K1945" s="26" t="s">
        <v>445</v>
      </c>
      <c r="L1945" s="47">
        <f>IF(COUNTIFS($E$3:E2977,E1945)=1, K1945, 0)</f>
        <v>0</v>
      </c>
    </row>
    <row r="1946" spans="1:12" ht="15" customHeight="1">
      <c r="A1946" s="18" t="s">
        <v>2398</v>
      </c>
      <c r="B1946" s="19" t="s">
        <v>54</v>
      </c>
      <c r="C1946" s="19" t="s">
        <v>289</v>
      </c>
      <c r="D1946" s="58" t="s">
        <v>1271</v>
      </c>
      <c r="E1946" s="19" t="s">
        <v>2386</v>
      </c>
      <c r="F1946" s="21"/>
      <c r="G1946" s="19" t="s">
        <v>2399</v>
      </c>
      <c r="H1946" s="25" t="str">
        <f t="shared" si="189"/>
        <v>VT500</v>
      </c>
      <c r="I1946" s="25" t="str">
        <f t="shared" si="190"/>
        <v>Non-M</v>
      </c>
      <c r="J1946" s="32"/>
      <c r="K1946" s="26" t="s">
        <v>445</v>
      </c>
      <c r="L1946" s="47">
        <f>IF(COUNTIFS($E$3:E2977,E1946)=1, K1946, 0)</f>
        <v>0</v>
      </c>
    </row>
    <row r="1947" spans="1:12" ht="15" customHeight="1">
      <c r="A1947" s="18" t="s">
        <v>2400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2015</v>
      </c>
      <c r="H1947" s="25" t="str">
        <f t="shared" ref="H1947:H1962" si="191">IF(RIGHT(G1947,1)="M", LEFT(G1947,LEN(G1947)-1), G1947)</f>
        <v>ZP105</v>
      </c>
      <c r="I1947" s="25" t="str">
        <f t="shared" ref="I1947:I1954" si="192">IF(RIGHT(G1947,1)="M","M","Non-M")</f>
        <v>Non-M</v>
      </c>
      <c r="J1947" s="32"/>
      <c r="K1947" s="48">
        <v>37180</v>
      </c>
      <c r="L1947" s="47">
        <f>IF(COUNTIFS($E$3:E2977,E1947)=1, K1947, 0)</f>
        <v>0</v>
      </c>
    </row>
    <row r="1948" spans="1:12" ht="15" customHeight="1">
      <c r="A1948" s="18" t="s">
        <v>2403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794</v>
      </c>
      <c r="H1948" s="25" t="str">
        <f t="shared" si="191"/>
        <v>CL410</v>
      </c>
      <c r="I1948" s="25" t="str">
        <f t="shared" si="192"/>
        <v>Non-M</v>
      </c>
      <c r="J1948" s="32"/>
      <c r="K1948" s="48">
        <v>37180</v>
      </c>
      <c r="L1948" s="47">
        <f>IF(COUNTIFS($E$3:E2977,E1948)=1, K1948, 0)</f>
        <v>0</v>
      </c>
    </row>
    <row r="1949" spans="1:12" ht="15" customHeight="1">
      <c r="A1949" s="18" t="s">
        <v>2404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1894</v>
      </c>
      <c r="H1949" s="25" t="str">
        <f t="shared" si="191"/>
        <v>JS117</v>
      </c>
      <c r="I1949" s="25" t="str">
        <f t="shared" si="192"/>
        <v>Non-M</v>
      </c>
      <c r="J1949" s="32"/>
      <c r="K1949" s="48">
        <v>37180</v>
      </c>
      <c r="L1949" s="47">
        <f>IF(COUNTIFS($E$3:E2977,E1949)=1, K1949, 0)</f>
        <v>0</v>
      </c>
    </row>
    <row r="1950" spans="1:12" ht="15" customHeight="1">
      <c r="A1950" s="18" t="s">
        <v>2405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1569</v>
      </c>
      <c r="H1950" s="25" t="str">
        <f t="shared" si="191"/>
        <v>JS105</v>
      </c>
      <c r="I1950" s="25" t="str">
        <f t="shared" si="192"/>
        <v>Non-M</v>
      </c>
      <c r="J1950" s="32"/>
      <c r="K1950" s="48">
        <v>37180</v>
      </c>
      <c r="L1950" s="47">
        <f>IF(COUNTIFS($E$3:E2977,E1950)=1, K1950, 0)</f>
        <v>0</v>
      </c>
    </row>
    <row r="1951" spans="1:12" ht="15" customHeight="1">
      <c r="A1951" s="18" t="s">
        <v>2406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2407</v>
      </c>
      <c r="H1951" s="25" t="str">
        <f t="shared" si="191"/>
        <v>PK111</v>
      </c>
      <c r="I1951" s="25" t="str">
        <f t="shared" si="192"/>
        <v>M</v>
      </c>
      <c r="J1951" s="32"/>
      <c r="K1951" s="48">
        <v>37180</v>
      </c>
      <c r="L1951" s="47">
        <f>IF(COUNTIFS($E$3:E2977,E1951)=1, K1951, 0)</f>
        <v>0</v>
      </c>
    </row>
    <row r="1952" spans="1:12" ht="15" customHeight="1">
      <c r="A1952" s="18" t="s">
        <v>2408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97</v>
      </c>
      <c r="H1952" s="25" t="str">
        <f t="shared" si="191"/>
        <v>PB104</v>
      </c>
      <c r="I1952" s="25" t="str">
        <f t="shared" si="192"/>
        <v>Non-M</v>
      </c>
      <c r="J1952" s="32"/>
      <c r="K1952" s="48">
        <v>37180</v>
      </c>
      <c r="L1952" s="47">
        <f>IF(COUNTIFS($E$3:E2977,E1952)=1, K1952, 0)</f>
        <v>0</v>
      </c>
    </row>
    <row r="1953" spans="1:12" ht="15" customHeight="1">
      <c r="A1953" s="18" t="s">
        <v>2409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2410</v>
      </c>
      <c r="H1953" s="25" t="str">
        <f t="shared" si="191"/>
        <v>HM103</v>
      </c>
      <c r="I1953" s="25" t="str">
        <f t="shared" si="192"/>
        <v>Non-M</v>
      </c>
      <c r="J1953" s="32"/>
      <c r="K1953" s="48">
        <v>37180</v>
      </c>
      <c r="L1953" s="47">
        <f>IF(COUNTIFS($E$3:E2977,E1953)=1, K1953, 0)</f>
        <v>0</v>
      </c>
    </row>
    <row r="1954" spans="1:12" ht="15" customHeight="1">
      <c r="A1954" s="18" t="s">
        <v>2411</v>
      </c>
      <c r="B1954" s="19" t="s">
        <v>160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2412</v>
      </c>
      <c r="H1954" s="25" t="str">
        <f t="shared" si="191"/>
        <v>HM105</v>
      </c>
      <c r="I1954" s="25" t="str">
        <f t="shared" si="192"/>
        <v>Non-M</v>
      </c>
      <c r="J1954" s="32"/>
      <c r="K1954" s="48">
        <v>37180</v>
      </c>
      <c r="L1954" s="47">
        <f>IF(COUNTIFS($E$3:E2977,E1954)=1, K1954, 0)</f>
        <v>0</v>
      </c>
    </row>
    <row r="1955" spans="1:12" ht="15" customHeight="1">
      <c r="A1955" s="18" t="s">
        <v>2413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2015</v>
      </c>
      <c r="H1955" s="25" t="str">
        <f t="shared" si="191"/>
        <v>ZP105</v>
      </c>
      <c r="I1955" s="25" t="str">
        <f t="shared" ref="I1955:I1986" si="193">IF(RIGHT(G1955,1)="M","M","Non-M")</f>
        <v>Non-M</v>
      </c>
      <c r="J1955" s="32"/>
      <c r="K1955" s="48">
        <v>15638</v>
      </c>
      <c r="L1955" s="47">
        <f>IF(COUNTIFS($E$3:E2977,E1955)=1, K1955, 0)</f>
        <v>0</v>
      </c>
    </row>
    <row r="1956" spans="1:12" ht="15" customHeight="1">
      <c r="A1956" s="18" t="s">
        <v>2414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794</v>
      </c>
      <c r="H1956" s="25" t="str">
        <f t="shared" si="191"/>
        <v>CL410</v>
      </c>
      <c r="I1956" s="25" t="str">
        <f t="shared" si="193"/>
        <v>Non-M</v>
      </c>
      <c r="J1956" s="32"/>
      <c r="K1956" s="48">
        <v>15638</v>
      </c>
      <c r="L1956" s="47">
        <f>IF(COUNTIFS($E$3:E2977,E1956)=1, K1956, 0)</f>
        <v>0</v>
      </c>
    </row>
    <row r="1957" spans="1:12" ht="15" customHeight="1">
      <c r="A1957" s="18" t="s">
        <v>2415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1894</v>
      </c>
      <c r="H1957" s="25" t="str">
        <f t="shared" si="191"/>
        <v>JS117</v>
      </c>
      <c r="I1957" s="25" t="str">
        <f t="shared" si="193"/>
        <v>Non-M</v>
      </c>
      <c r="J1957" s="32"/>
      <c r="K1957" s="48">
        <v>15638</v>
      </c>
      <c r="L1957" s="47">
        <f>IF(COUNTIFS($E$3:E2977,E1957)=1, K1957, 0)</f>
        <v>0</v>
      </c>
    </row>
    <row r="1958" spans="1:12" ht="15" customHeight="1">
      <c r="A1958" s="18" t="s">
        <v>2416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1569</v>
      </c>
      <c r="H1958" s="25" t="str">
        <f t="shared" si="191"/>
        <v>JS105</v>
      </c>
      <c r="I1958" s="25" t="str">
        <f t="shared" si="193"/>
        <v>Non-M</v>
      </c>
      <c r="J1958" s="32"/>
      <c r="K1958" s="48">
        <v>15638</v>
      </c>
      <c r="L1958" s="47">
        <f>IF(COUNTIFS($E$3:E2977,E1958)=1, K1958, 0)</f>
        <v>0</v>
      </c>
    </row>
    <row r="1959" spans="1:12" ht="15" customHeight="1">
      <c r="A1959" s="18" t="s">
        <v>2417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2407</v>
      </c>
      <c r="H1959" s="25" t="str">
        <f t="shared" si="191"/>
        <v>PK111</v>
      </c>
      <c r="I1959" s="25" t="str">
        <f t="shared" si="193"/>
        <v>M</v>
      </c>
      <c r="J1959" s="32"/>
      <c r="K1959" s="48">
        <v>15638</v>
      </c>
      <c r="L1959" s="47">
        <f>IF(COUNTIFS($E$3:E2977,E1959)=1, K1959, 0)</f>
        <v>0</v>
      </c>
    </row>
    <row r="1960" spans="1:12" ht="15" customHeight="1">
      <c r="A1960" s="18" t="s">
        <v>2418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97</v>
      </c>
      <c r="H1960" s="25" t="str">
        <f t="shared" si="191"/>
        <v>PB104</v>
      </c>
      <c r="I1960" s="25" t="str">
        <f t="shared" si="193"/>
        <v>Non-M</v>
      </c>
      <c r="J1960" s="32"/>
      <c r="K1960" s="48">
        <v>15638</v>
      </c>
      <c r="L1960" s="47">
        <f>IF(COUNTIFS($E$3:E2977,E1960)=1, K1960, 0)</f>
        <v>0</v>
      </c>
    </row>
    <row r="1961" spans="1:12" ht="15" customHeight="1">
      <c r="A1961" s="18" t="s">
        <v>2419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2410</v>
      </c>
      <c r="H1961" s="25" t="str">
        <f t="shared" si="191"/>
        <v>HM103</v>
      </c>
      <c r="I1961" s="25" t="str">
        <f t="shared" si="193"/>
        <v>Non-M</v>
      </c>
      <c r="J1961" s="32"/>
      <c r="K1961" s="48">
        <v>15638</v>
      </c>
      <c r="L1961" s="47">
        <f>IF(COUNTIFS($E$3:E2977,E1961)=1, K1961, 0)</f>
        <v>0</v>
      </c>
    </row>
    <row r="1962" spans="1:12" ht="15" customHeight="1">
      <c r="A1962" s="18" t="s">
        <v>2420</v>
      </c>
      <c r="B1962" s="19" t="s">
        <v>13</v>
      </c>
      <c r="C1962" s="19" t="s">
        <v>2401</v>
      </c>
      <c r="D1962" s="58" t="s">
        <v>204</v>
      </c>
      <c r="E1962" s="19" t="s">
        <v>2402</v>
      </c>
      <c r="F1962" s="21"/>
      <c r="G1962" s="19" t="s">
        <v>2412</v>
      </c>
      <c r="H1962" s="25" t="str">
        <f t="shared" si="191"/>
        <v>HM105</v>
      </c>
      <c r="I1962" s="25" t="str">
        <f t="shared" si="193"/>
        <v>Non-M</v>
      </c>
      <c r="J1962" s="32"/>
      <c r="K1962" s="48">
        <v>15638</v>
      </c>
      <c r="L1962" s="47">
        <f>IF(COUNTIFS($E$3:E2977,E1962)=1, K1962, 0)</f>
        <v>0</v>
      </c>
    </row>
    <row r="1963" spans="1:12" ht="15" customHeight="1">
      <c r="A1963" s="18" t="s">
        <v>2421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858</v>
      </c>
      <c r="H1963" s="25" t="s">
        <v>1504</v>
      </c>
      <c r="I1963" s="25" t="str">
        <f t="shared" si="193"/>
        <v>M</v>
      </c>
      <c r="J1963" s="59" t="s">
        <v>2023</v>
      </c>
      <c r="K1963" s="48">
        <v>7691</v>
      </c>
      <c r="L1963" s="67">
        <f>IF(COUNTIFS($E$3:E2977,E1963)=1, K1963, 0)</f>
        <v>0</v>
      </c>
    </row>
    <row r="1964" spans="1:12" ht="15" customHeight="1">
      <c r="A1964" s="18" t="s">
        <v>2424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455</v>
      </c>
      <c r="H1964" s="19" t="s">
        <v>455</v>
      </c>
      <c r="I1964" s="25" t="str">
        <f t="shared" si="193"/>
        <v>Non-M</v>
      </c>
      <c r="J1964" s="59"/>
      <c r="K1964" s="48">
        <v>7691</v>
      </c>
      <c r="L1964" s="67">
        <f>IF(COUNTIFS($E$3:E2977,E1964)=1, K1964, 0)</f>
        <v>0</v>
      </c>
    </row>
    <row r="1965" spans="1:12" ht="15" customHeight="1">
      <c r="A1965" s="18" t="s">
        <v>2425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111</v>
      </c>
      <c r="H1965" s="25" t="s">
        <v>111</v>
      </c>
      <c r="I1965" s="25" t="str">
        <f t="shared" si="193"/>
        <v>Non-M</v>
      </c>
      <c r="J1965" s="59"/>
      <c r="K1965" s="48">
        <v>7691</v>
      </c>
      <c r="L1965" s="67">
        <f>IF(COUNTIFS($E$3:E2977,E1965)=1, K1965, 0)</f>
        <v>0</v>
      </c>
    </row>
    <row r="1966" spans="1:12" ht="15" customHeight="1">
      <c r="A1966" s="18" t="s">
        <v>2426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191</v>
      </c>
      <c r="H1966" s="25" t="s">
        <v>191</v>
      </c>
      <c r="I1966" s="25" t="str">
        <f t="shared" si="193"/>
        <v>Non-M</v>
      </c>
      <c r="J1966" s="59"/>
      <c r="K1966" s="48">
        <v>7691</v>
      </c>
      <c r="L1966" s="67">
        <f>IF(COUNTIFS($E$3:E2977,E1966)=1, K1966, 0)</f>
        <v>0</v>
      </c>
    </row>
    <row r="1967" spans="1:12" ht="15" customHeight="1">
      <c r="A1967" s="18" t="s">
        <v>2427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150</v>
      </c>
      <c r="H1967" s="25" t="str">
        <f t="shared" ref="H1967:H1974" si="194">IF(RIGHT(G1967,1)="M", LEFT(G1967,LEN(G1967)-1), G1967)</f>
        <v>DC200</v>
      </c>
      <c r="I1967" s="25" t="str">
        <f t="shared" si="193"/>
        <v>Non-M</v>
      </c>
      <c r="J1967" s="59"/>
      <c r="K1967" s="48">
        <v>7691</v>
      </c>
      <c r="L1967" s="67">
        <f>IF(COUNTIFS($E$3:E2977,E1967)=1, K1967, 0)</f>
        <v>0</v>
      </c>
    </row>
    <row r="1968" spans="1:12" ht="15" customHeight="1">
      <c r="A1968" s="18" t="s">
        <v>2428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1188</v>
      </c>
      <c r="H1968" s="25" t="str">
        <f t="shared" si="194"/>
        <v>PK405</v>
      </c>
      <c r="I1968" s="25" t="str">
        <f t="shared" si="193"/>
        <v>M</v>
      </c>
      <c r="J1968" s="59" t="s">
        <v>2429</v>
      </c>
      <c r="K1968" s="48">
        <v>7691</v>
      </c>
      <c r="L1968" s="67">
        <f>IF(COUNTIFS($E$3:E2977,E1968)=1, K1968, 0)</f>
        <v>0</v>
      </c>
    </row>
    <row r="1969" spans="1:12" ht="15" customHeight="1">
      <c r="A1969" s="18" t="s">
        <v>2430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114</v>
      </c>
      <c r="H1969" s="25" t="str">
        <f t="shared" si="194"/>
        <v>PK201</v>
      </c>
      <c r="I1969" s="25" t="str">
        <f t="shared" si="193"/>
        <v>Non-M</v>
      </c>
      <c r="J1969" s="59"/>
      <c r="K1969" s="48">
        <v>7691</v>
      </c>
      <c r="L1969" s="67">
        <f>IF(COUNTIFS($E$3:E2977,E1969)=1, K1969, 0)</f>
        <v>0</v>
      </c>
    </row>
    <row r="1970" spans="1:12" ht="15" customHeight="1">
      <c r="A1970" s="18" t="s">
        <v>2431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1607</v>
      </c>
      <c r="H1970" s="25" t="str">
        <f t="shared" si="194"/>
        <v>PB214</v>
      </c>
      <c r="I1970" s="25" t="str">
        <f t="shared" si="193"/>
        <v>Non-M</v>
      </c>
      <c r="J1970" s="59"/>
      <c r="K1970" s="48">
        <v>7691</v>
      </c>
      <c r="L1970" s="67">
        <f>IF(COUNTIFS($E$3:E2977,E1970)=1, K1970, 0)</f>
        <v>0</v>
      </c>
    </row>
    <row r="1971" spans="1:12" ht="15" customHeight="1">
      <c r="A1971" s="18" t="s">
        <v>2432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2433</v>
      </c>
      <c r="H1971" s="25" t="str">
        <f t="shared" si="194"/>
        <v>JF117</v>
      </c>
      <c r="I1971" s="25" t="str">
        <f t="shared" si="193"/>
        <v>M</v>
      </c>
      <c r="J1971" s="63"/>
      <c r="K1971" s="48">
        <v>7691</v>
      </c>
      <c r="L1971" s="67">
        <f>IF(COUNTIFS($E$3:E2977,E1971)=1, K1971, 0)</f>
        <v>0</v>
      </c>
    </row>
    <row r="1972" spans="1:12" ht="15" customHeight="1">
      <c r="A1972" s="18" t="s">
        <v>2434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1582</v>
      </c>
      <c r="H1972" s="25" t="str">
        <f t="shared" si="194"/>
        <v>JS400</v>
      </c>
      <c r="I1972" s="25" t="str">
        <f t="shared" si="193"/>
        <v>Non-M</v>
      </c>
      <c r="J1972" s="59"/>
      <c r="K1972" s="48">
        <v>7691</v>
      </c>
      <c r="L1972" s="67">
        <f>IF(COUNTIFS($E$3:E2977,E1972)=1, K1972, 0)</f>
        <v>0</v>
      </c>
    </row>
    <row r="1973" spans="1:12" ht="15" customHeight="1">
      <c r="A1973" s="18" t="s">
        <v>2435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1746</v>
      </c>
      <c r="H1973" s="25" t="str">
        <f t="shared" si="194"/>
        <v>HM506</v>
      </c>
      <c r="I1973" s="25" t="str">
        <f t="shared" si="193"/>
        <v>Non-M</v>
      </c>
      <c r="J1973" s="59"/>
      <c r="K1973" s="48">
        <v>7691</v>
      </c>
      <c r="L1973" s="67">
        <f>IF(COUNTIFS($E$3:E2977,E1973)=1, K1973, 0)</f>
        <v>0</v>
      </c>
    </row>
    <row r="1974" spans="1:12" ht="15" customHeight="1">
      <c r="A1974" s="18" t="s">
        <v>2436</v>
      </c>
      <c r="B1974" s="19" t="s">
        <v>160</v>
      </c>
      <c r="C1974" s="19" t="s">
        <v>2422</v>
      </c>
      <c r="D1974" s="58" t="s">
        <v>204</v>
      </c>
      <c r="E1974" s="19" t="s">
        <v>2423</v>
      </c>
      <c r="F1974" s="21"/>
      <c r="G1974" s="19" t="s">
        <v>2437</v>
      </c>
      <c r="H1974" s="25" t="str">
        <f t="shared" si="194"/>
        <v>VT500</v>
      </c>
      <c r="I1974" s="25" t="str">
        <f t="shared" si="193"/>
        <v>M</v>
      </c>
      <c r="J1974" s="59" t="s">
        <v>2438</v>
      </c>
      <c r="K1974" s="48">
        <v>7691</v>
      </c>
      <c r="L1974" s="67">
        <f>IF(COUNTIFS($E$3:E2977,E1974)=1, K1974, 0)</f>
        <v>0</v>
      </c>
    </row>
    <row r="1975" spans="1:12" ht="15" customHeight="1">
      <c r="A1975" s="18" t="s">
        <v>2439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858</v>
      </c>
      <c r="H1975" s="25" t="s">
        <v>1504</v>
      </c>
      <c r="I1975" s="25" t="str">
        <f t="shared" si="193"/>
        <v>M</v>
      </c>
      <c r="J1975" s="59" t="s">
        <v>2023</v>
      </c>
      <c r="K1975" s="48">
        <v>39718</v>
      </c>
      <c r="L1975" s="67">
        <f>IF(COUNTIFS($E$3:E2977,E1975)=1, K1975, 0)</f>
        <v>0</v>
      </c>
    </row>
    <row r="1976" spans="1:12" ht="15" customHeight="1">
      <c r="A1976" s="18" t="s">
        <v>2440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455</v>
      </c>
      <c r="H1976" s="19" t="s">
        <v>455</v>
      </c>
      <c r="I1976" s="25" t="str">
        <f t="shared" si="193"/>
        <v>Non-M</v>
      </c>
      <c r="J1976" s="59"/>
      <c r="K1976" s="48">
        <v>39718</v>
      </c>
      <c r="L1976" s="67">
        <f>IF(COUNTIFS($E$3:E2977,E1976)=1, K1976, 0)</f>
        <v>0</v>
      </c>
    </row>
    <row r="1977" spans="1:12" ht="15" customHeight="1">
      <c r="A1977" s="18" t="s">
        <v>2441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111</v>
      </c>
      <c r="H1977" s="25" t="s">
        <v>111</v>
      </c>
      <c r="I1977" s="25" t="str">
        <f t="shared" si="193"/>
        <v>Non-M</v>
      </c>
      <c r="J1977" s="59"/>
      <c r="K1977" s="48">
        <v>39718</v>
      </c>
      <c r="L1977" s="67">
        <f>IF(COUNTIFS($E$3:E2977,E1977)=1, K1977, 0)</f>
        <v>0</v>
      </c>
    </row>
    <row r="1978" spans="1:12" ht="15" customHeight="1">
      <c r="A1978" s="18" t="s">
        <v>2442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191</v>
      </c>
      <c r="H1978" s="25" t="s">
        <v>191</v>
      </c>
      <c r="I1978" s="25" t="str">
        <f t="shared" si="193"/>
        <v>Non-M</v>
      </c>
      <c r="J1978" s="59"/>
      <c r="K1978" s="48">
        <v>39718</v>
      </c>
      <c r="L1978" s="67">
        <f>IF(COUNTIFS($E$3:E2977,E1978)=1, K1978, 0)</f>
        <v>0</v>
      </c>
    </row>
    <row r="1979" spans="1:12" ht="15" customHeight="1">
      <c r="A1979" s="18" t="s">
        <v>2443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150</v>
      </c>
      <c r="H1979" s="25" t="str">
        <f t="shared" ref="H1979:H1986" si="195">IF(RIGHT(G1979,1)="M", LEFT(G1979,LEN(G1979)-1), G1979)</f>
        <v>DC200</v>
      </c>
      <c r="I1979" s="25" t="str">
        <f t="shared" si="193"/>
        <v>Non-M</v>
      </c>
      <c r="J1979" s="59"/>
      <c r="K1979" s="48">
        <v>39718</v>
      </c>
      <c r="L1979" s="67">
        <f>IF(COUNTIFS($E$3:E2977,E1979)=1, K1979, 0)</f>
        <v>0</v>
      </c>
    </row>
    <row r="1980" spans="1:12" ht="15" customHeight="1">
      <c r="A1980" s="18" t="s">
        <v>2444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1188</v>
      </c>
      <c r="H1980" s="25" t="str">
        <f t="shared" si="195"/>
        <v>PK405</v>
      </c>
      <c r="I1980" s="25" t="str">
        <f t="shared" si="193"/>
        <v>M</v>
      </c>
      <c r="J1980" s="59" t="s">
        <v>2429</v>
      </c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2445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114</v>
      </c>
      <c r="H1981" s="25" t="str">
        <f t="shared" si="195"/>
        <v>PK201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2446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1607</v>
      </c>
      <c r="H1982" s="25" t="str">
        <f t="shared" si="195"/>
        <v>PB214</v>
      </c>
      <c r="I1982" s="25" t="str">
        <f t="shared" si="193"/>
        <v>Non-M</v>
      </c>
      <c r="J1982" s="59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2447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2433</v>
      </c>
      <c r="H1983" s="25" t="str">
        <f t="shared" si="195"/>
        <v>JF117</v>
      </c>
      <c r="I1983" s="25" t="str">
        <f t="shared" si="193"/>
        <v>M</v>
      </c>
      <c r="J1983" s="63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2448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1582</v>
      </c>
      <c r="H1984" s="25" t="str">
        <f t="shared" si="195"/>
        <v>JS400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2449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1746</v>
      </c>
      <c r="H1985" s="25" t="str">
        <f t="shared" si="195"/>
        <v>HM506</v>
      </c>
      <c r="I1985" s="25" t="str">
        <f t="shared" si="193"/>
        <v>Non-M</v>
      </c>
      <c r="J1985" s="59"/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2450</v>
      </c>
      <c r="B1986" s="19" t="s">
        <v>288</v>
      </c>
      <c r="C1986" s="19" t="s">
        <v>2422</v>
      </c>
      <c r="D1986" s="58" t="s">
        <v>204</v>
      </c>
      <c r="E1986" s="19" t="s">
        <v>2423</v>
      </c>
      <c r="F1986" s="21"/>
      <c r="G1986" s="19" t="s">
        <v>2437</v>
      </c>
      <c r="H1986" s="25" t="str">
        <f t="shared" si="195"/>
        <v>VT500</v>
      </c>
      <c r="I1986" s="25" t="str">
        <f t="shared" si="193"/>
        <v>M</v>
      </c>
      <c r="J1986" s="59" t="s">
        <v>2438</v>
      </c>
      <c r="K1986" s="48">
        <v>39718</v>
      </c>
      <c r="L1986" s="67">
        <f>IF(COUNTIFS($E$3:E18807,E1986)=1, K1986, 0)</f>
        <v>0</v>
      </c>
    </row>
    <row r="1987" spans="1:12" ht="15" customHeight="1">
      <c r="A1987" s="18" t="s">
        <v>2451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858</v>
      </c>
      <c r="H1987" s="25" t="s">
        <v>1504</v>
      </c>
      <c r="I1987" s="25" t="str">
        <f t="shared" ref="I1987:I2028" si="196">IF(RIGHT(G1987,1)="M","M","Non-M")</f>
        <v>M</v>
      </c>
      <c r="J1987" s="59" t="s">
        <v>2023</v>
      </c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2452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455</v>
      </c>
      <c r="H1988" s="19" t="s">
        <v>455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2453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111</v>
      </c>
      <c r="H1989" s="25" t="s">
        <v>111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2454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191</v>
      </c>
      <c r="H1990" s="25" t="s">
        <v>191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2455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150</v>
      </c>
      <c r="H1991" s="25" t="str">
        <f t="shared" ref="H1991:H2038" si="197">IF(RIGHT(G1991,1)="M", LEFT(G1991,LEN(G1991)-1), G1991)</f>
        <v>DC200</v>
      </c>
      <c r="I1991" s="25" t="str">
        <f t="shared" si="196"/>
        <v>Non-M</v>
      </c>
      <c r="J1991" s="59"/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2456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1188</v>
      </c>
      <c r="H1992" s="25" t="str">
        <f t="shared" si="197"/>
        <v>PK405</v>
      </c>
      <c r="I1992" s="25" t="str">
        <f t="shared" si="196"/>
        <v>M</v>
      </c>
      <c r="J1992" s="59" t="s">
        <v>2429</v>
      </c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2457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114</v>
      </c>
      <c r="H1993" s="25" t="str">
        <f t="shared" si="197"/>
        <v>PK201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2458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1607</v>
      </c>
      <c r="H1994" s="25" t="str">
        <f t="shared" si="197"/>
        <v>PB214</v>
      </c>
      <c r="I1994" s="25" t="str">
        <f t="shared" si="196"/>
        <v>Non-M</v>
      </c>
      <c r="J1994" s="59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2459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2433</v>
      </c>
      <c r="H1995" s="25" t="str">
        <f t="shared" si="197"/>
        <v>JF117</v>
      </c>
      <c r="I1995" s="25" t="str">
        <f t="shared" si="196"/>
        <v>M</v>
      </c>
      <c r="J1995" s="63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2460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1582</v>
      </c>
      <c r="H1996" s="25" t="str">
        <f t="shared" si="197"/>
        <v>JS400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2461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1746</v>
      </c>
      <c r="H1997" s="25" t="str">
        <f t="shared" si="197"/>
        <v>HM506</v>
      </c>
      <c r="I1997" s="25" t="str">
        <f t="shared" si="196"/>
        <v>Non-M</v>
      </c>
      <c r="J1997" s="59"/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2462</v>
      </c>
      <c r="B1998" s="19" t="s">
        <v>13</v>
      </c>
      <c r="C1998" s="19" t="s">
        <v>2422</v>
      </c>
      <c r="D1998" s="58" t="s">
        <v>204</v>
      </c>
      <c r="E1998" s="19" t="s">
        <v>2423</v>
      </c>
      <c r="F1998" s="21"/>
      <c r="G1998" s="19" t="s">
        <v>2437</v>
      </c>
      <c r="H1998" s="25" t="str">
        <f t="shared" si="197"/>
        <v>VT500</v>
      </c>
      <c r="I1998" s="25" t="str">
        <f t="shared" si="196"/>
        <v>M</v>
      </c>
      <c r="J1998" s="59" t="s">
        <v>2438</v>
      </c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2463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1090</v>
      </c>
      <c r="H1999" s="25" t="str">
        <f t="shared" si="197"/>
        <v>WB501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2465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76</v>
      </c>
      <c r="H2000" s="25" t="str">
        <f t="shared" si="197"/>
        <v>DC101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2466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111</v>
      </c>
      <c r="H2001" s="25" t="str">
        <f t="shared" si="197"/>
        <v>DC300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2467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191</v>
      </c>
      <c r="H2002" s="25" t="str">
        <f t="shared" si="197"/>
        <v>DC400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2468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150</v>
      </c>
      <c r="H2003" s="25" t="str">
        <f t="shared" si="197"/>
        <v>DC200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2469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1569</v>
      </c>
      <c r="H2004" s="25" t="str">
        <f t="shared" si="197"/>
        <v>JS105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2470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135</v>
      </c>
      <c r="H2005" s="25" t="str">
        <f t="shared" si="197"/>
        <v>JS124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2471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417</v>
      </c>
      <c r="H2006" s="25" t="str">
        <f t="shared" si="197"/>
        <v>GT207</v>
      </c>
      <c r="I2006" s="25" t="str">
        <f t="shared" si="196"/>
        <v>Non-M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2472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2473</v>
      </c>
      <c r="H2007" s="25" t="str">
        <f t="shared" si="197"/>
        <v>PK305</v>
      </c>
      <c r="I2007" s="25" t="str">
        <f t="shared" si="196"/>
        <v>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2474</v>
      </c>
      <c r="B2008" s="19" t="s">
        <v>32</v>
      </c>
      <c r="C2008" s="19" t="s">
        <v>397</v>
      </c>
      <c r="D2008" s="58" t="s">
        <v>204</v>
      </c>
      <c r="E2008" s="20" t="s">
        <v>2464</v>
      </c>
      <c r="F2008" s="21"/>
      <c r="G2008" s="19" t="s">
        <v>86</v>
      </c>
      <c r="H2008" s="25" t="str">
        <f t="shared" si="197"/>
        <v>HM500</v>
      </c>
      <c r="I2008" s="25" t="str">
        <f t="shared" si="196"/>
        <v>Non-M</v>
      </c>
      <c r="J2008" s="32"/>
      <c r="K2008" s="48">
        <v>11532</v>
      </c>
      <c r="L2008" s="47">
        <f>IF(COUNTIFS($E$3:E18829,E2008)=1, K2008, 0)</f>
        <v>0</v>
      </c>
    </row>
    <row r="2009" spans="1:12" ht="15" customHeight="1">
      <c r="A2009" s="18" t="s">
        <v>2475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1090</v>
      </c>
      <c r="H2009" s="25" t="str">
        <f>IF(RIGHT(G2009,1)="M", LEFT(G2009,LEN(G2009)-1), G2009)</f>
        <v>WB501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2476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76</v>
      </c>
      <c r="H2010" s="25" t="str">
        <f>IF(RIGHT(G2010,1)="M", LEFT(G2010,LEN(G2010)-1), G2010)</f>
        <v>DC101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2477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111</v>
      </c>
      <c r="H2011" s="25" t="str">
        <f>IF(RIGHT(G2011,1)="M", LEFT(G2011,LEN(G2011)-1), G2011)</f>
        <v>DC300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2478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191</v>
      </c>
      <c r="H2012" s="25" t="str">
        <f>IF(RIGHT(G2012,1)="M", LEFT(G2012,LEN(G2012)-1), G2012)</f>
        <v>DC400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2479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150</v>
      </c>
      <c r="H2013" s="25" t="str">
        <f>IF(RIGHT(G2013,1)="M", LEFT(G2013,LEN(G2013)-1), G2013)</f>
        <v>DC200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2480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1569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2481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135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2482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417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32"/>
      <c r="K2016" s="48">
        <v>594</v>
      </c>
      <c r="L2016" s="47"/>
    </row>
    <row r="2017" spans="1:12" ht="15" customHeight="1">
      <c r="A2017" s="18" t="s">
        <v>2483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2473</v>
      </c>
      <c r="H2017" s="25" t="str">
        <f>IF(RIGHT(G2017,1)="M", LEFT(G2017,LEN(G2017)-1), G2017)</f>
        <v>PK305</v>
      </c>
      <c r="I2017" s="25" t="str">
        <f>IF(RIGHT(G2017,1)="M","M","Non-M")</f>
        <v>M</v>
      </c>
      <c r="J2017" s="32"/>
      <c r="K2017" s="48">
        <v>594</v>
      </c>
      <c r="L2017" s="47"/>
    </row>
    <row r="2018" spans="1:12" ht="15" customHeight="1">
      <c r="A2018" s="18" t="s">
        <v>2484</v>
      </c>
      <c r="B2018" s="19" t="s">
        <v>13</v>
      </c>
      <c r="C2018" s="19" t="s">
        <v>397</v>
      </c>
      <c r="D2018" s="58" t="s">
        <v>204</v>
      </c>
      <c r="E2018" s="20" t="s">
        <v>2464</v>
      </c>
      <c r="F2018" s="21"/>
      <c r="G2018" s="19" t="s">
        <v>86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32"/>
      <c r="K2018" s="48">
        <v>594</v>
      </c>
      <c r="L2018" s="47"/>
    </row>
    <row r="2019" spans="1:12" ht="15" customHeight="1">
      <c r="A2019" s="18" t="s">
        <v>2485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1090</v>
      </c>
      <c r="H2019" s="25" t="str">
        <f t="shared" si="197"/>
        <v>WB501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2487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76</v>
      </c>
      <c r="H2020" s="25" t="str">
        <f t="shared" si="197"/>
        <v>DC101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2488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111</v>
      </c>
      <c r="H2021" s="25" t="str">
        <f t="shared" si="197"/>
        <v>DC300</v>
      </c>
      <c r="I2021" s="25" t="str">
        <f t="shared" si="196"/>
        <v>Non-M</v>
      </c>
      <c r="J2021" s="32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2489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191</v>
      </c>
      <c r="H2022" s="25" t="str">
        <f t="shared" si="197"/>
        <v>DC400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2490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150</v>
      </c>
      <c r="H2023" s="25" t="str">
        <f t="shared" si="197"/>
        <v>DC200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2491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1569</v>
      </c>
      <c r="H2024" s="25" t="str">
        <f t="shared" si="197"/>
        <v>JS105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2492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135</v>
      </c>
      <c r="H2025" s="25" t="str">
        <f t="shared" si="197"/>
        <v>JS124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2493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417</v>
      </c>
      <c r="H2026" s="25" t="str">
        <f t="shared" si="197"/>
        <v>GT207</v>
      </c>
      <c r="I2026" s="25" t="str">
        <f t="shared" si="196"/>
        <v>Non-M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2494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2473</v>
      </c>
      <c r="H2027" s="25" t="str">
        <f t="shared" si="197"/>
        <v>PK305</v>
      </c>
      <c r="I2027" s="25" t="str">
        <f t="shared" si="196"/>
        <v>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2495</v>
      </c>
      <c r="B2028" s="19" t="s">
        <v>13</v>
      </c>
      <c r="C2028" s="19" t="s">
        <v>397</v>
      </c>
      <c r="D2028" s="58" t="s">
        <v>204</v>
      </c>
      <c r="E2028" s="19" t="s">
        <v>2486</v>
      </c>
      <c r="F2028" s="21"/>
      <c r="G2028" s="19" t="s">
        <v>86</v>
      </c>
      <c r="H2028" s="25" t="str">
        <f t="shared" si="197"/>
        <v>HM500</v>
      </c>
      <c r="I2028" s="25" t="str">
        <f t="shared" si="196"/>
        <v>Non-M</v>
      </c>
      <c r="J2028" s="59"/>
      <c r="K2028" s="48">
        <v>26750</v>
      </c>
      <c r="L2028" s="47">
        <f>IF(COUNTIFS($E$3:E18839,E2028)=1, K2028, 0)</f>
        <v>0</v>
      </c>
    </row>
    <row r="2029" spans="1:12" ht="15" customHeight="1">
      <c r="A2029" s="18" t="s">
        <v>2496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1090</v>
      </c>
      <c r="H2029" s="25" t="str">
        <f t="shared" si="197"/>
        <v>WB501</v>
      </c>
      <c r="I2029" s="25" t="str">
        <f t="shared" ref="I2029:I2038" si="198">IF(RIGHT(G2029,1)="M","M","Non-M")</f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2497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76</v>
      </c>
      <c r="H2030" s="25" t="str">
        <f t="shared" si="197"/>
        <v>DC101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2498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111</v>
      </c>
      <c r="H2031" s="25" t="str">
        <f t="shared" si="197"/>
        <v>DC300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2499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191</v>
      </c>
      <c r="H2032" s="25" t="str">
        <f t="shared" si="197"/>
        <v>DC400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2500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150</v>
      </c>
      <c r="H2033" s="25" t="str">
        <f t="shared" si="197"/>
        <v>DC200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2501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1569</v>
      </c>
      <c r="H2034" s="25" t="str">
        <f t="shared" si="197"/>
        <v>JS105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2502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135</v>
      </c>
      <c r="H2035" s="25" t="str">
        <f t="shared" si="197"/>
        <v>JS124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2503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417</v>
      </c>
      <c r="H2036" s="25" t="str">
        <f t="shared" si="197"/>
        <v>GT207</v>
      </c>
      <c r="I2036" s="25" t="str">
        <f t="shared" si="198"/>
        <v>Non-M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2504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2473</v>
      </c>
      <c r="H2037" s="25" t="str">
        <f t="shared" si="197"/>
        <v>PK305</v>
      </c>
      <c r="I2037" s="25" t="str">
        <f t="shared" si="198"/>
        <v>M</v>
      </c>
      <c r="J2037" s="59"/>
      <c r="K2037" s="48">
        <v>14088</v>
      </c>
      <c r="L2037" s="47">
        <f>IF(COUNTIFS($E$3:E18848,E2037)=1, K2037, 0)</f>
        <v>0</v>
      </c>
    </row>
    <row r="2038" spans="1:12" ht="15" customHeight="1">
      <c r="A2038" s="18" t="s">
        <v>2505</v>
      </c>
      <c r="B2038" s="19" t="s">
        <v>32</v>
      </c>
      <c r="C2038" s="19" t="s">
        <v>397</v>
      </c>
      <c r="D2038" s="58" t="s">
        <v>204</v>
      </c>
      <c r="E2038" s="19" t="s">
        <v>2486</v>
      </c>
      <c r="F2038" s="21"/>
      <c r="G2038" s="19" t="s">
        <v>86</v>
      </c>
      <c r="H2038" s="25" t="str">
        <f t="shared" si="197"/>
        <v>HM500</v>
      </c>
      <c r="I2038" s="25" t="str">
        <f t="shared" si="198"/>
        <v>Non-M</v>
      </c>
      <c r="J2038" s="59"/>
      <c r="K2038" s="48">
        <v>14088</v>
      </c>
      <c r="L2038" s="67">
        <f>IF(COUNTIFS($E$3:E18849,E2038)=1, K2038, 0)</f>
        <v>0</v>
      </c>
    </row>
    <row r="2039" spans="1:12" ht="15" customHeight="1">
      <c r="A2039" s="18" t="s">
        <v>2506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1848</v>
      </c>
      <c r="H2039" s="25" t="str">
        <f t="shared" ref="H2039:H2042" si="199">IF(RIGHT(G2039,1)="M", LEFT(G2039,LEN(G2039)-1), G2039)</f>
        <v>WB303</v>
      </c>
      <c r="I2039" s="25" t="str">
        <f t="shared" ref="I2039:I2042" si="200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2509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455</v>
      </c>
      <c r="H2040" s="25" t="str">
        <f t="shared" si="199"/>
        <v>DC100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2510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111</v>
      </c>
      <c r="H2041" s="25" t="str">
        <f t="shared" si="199"/>
        <v>DC300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2511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191</v>
      </c>
      <c r="H2042" s="25" t="str">
        <f t="shared" si="199"/>
        <v>DC400</v>
      </c>
      <c r="I2042" s="25" t="str">
        <f t="shared" si="200"/>
        <v>Non-M</v>
      </c>
      <c r="J2042" s="59"/>
      <c r="K2042" s="48" t="s">
        <v>445</v>
      </c>
      <c r="L2042" s="67"/>
    </row>
    <row r="2043" spans="1:12" ht="15" customHeight="1">
      <c r="A2043" s="18" t="s">
        <v>2512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150</v>
      </c>
      <c r="H2043" s="25" t="str">
        <f t="shared" ref="H2043:H2052" si="201">IF(RIGHT(G2043,1)="M", LEFT(G2043,LEN(G2043)-1), G2043)</f>
        <v>DC200</v>
      </c>
      <c r="I2043" s="25" t="str">
        <f t="shared" ref="I2043:I2052" si="202">IF(RIGHT(G2043,1)="M","M","Non-M")</f>
        <v>Non-M</v>
      </c>
      <c r="J2043" s="59"/>
      <c r="K2043" s="48" t="s">
        <v>445</v>
      </c>
      <c r="L2043" s="67"/>
    </row>
    <row r="2044" spans="1:12" ht="15" customHeight="1">
      <c r="A2044" s="18" t="s">
        <v>2513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1908</v>
      </c>
      <c r="H2044" s="25" t="str">
        <f t="shared" si="201"/>
        <v>PK202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2514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194</v>
      </c>
      <c r="H2045" s="25" t="str">
        <f t="shared" si="201"/>
        <v>PB204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2515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803</v>
      </c>
      <c r="H2046" s="25" t="str">
        <f t="shared" si="201"/>
        <v>PK602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2516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1861</v>
      </c>
      <c r="H2047" s="25" t="str">
        <f t="shared" si="201"/>
        <v>JS120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2517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1623</v>
      </c>
      <c r="H2048" s="25" t="str">
        <f t="shared" si="201"/>
        <v>JS121</v>
      </c>
      <c r="I2048" s="25" t="str">
        <f t="shared" si="202"/>
        <v>Non-M</v>
      </c>
      <c r="J2048" s="59"/>
      <c r="K2048" s="48" t="s">
        <v>445</v>
      </c>
      <c r="L2048" s="67"/>
    </row>
    <row r="2049" spans="1:12" ht="15" customHeight="1">
      <c r="A2049" s="18" t="s">
        <v>2518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1859</v>
      </c>
      <c r="H2049" s="25" t="str">
        <f t="shared" si="201"/>
        <v>GT207</v>
      </c>
      <c r="I2049" s="25" t="str">
        <f t="shared" si="202"/>
        <v>M</v>
      </c>
      <c r="J2049" s="59" t="s">
        <v>2438</v>
      </c>
      <c r="K2049" s="48" t="s">
        <v>445</v>
      </c>
      <c r="L2049" s="67"/>
    </row>
    <row r="2050" spans="1:12" ht="15" customHeight="1">
      <c r="A2050" s="18" t="s">
        <v>2519</v>
      </c>
      <c r="B2050" s="19" t="s">
        <v>2507</v>
      </c>
      <c r="C2050" s="19" t="s">
        <v>1846</v>
      </c>
      <c r="D2050" s="58" t="s">
        <v>1271</v>
      </c>
      <c r="E2050" s="19" t="s">
        <v>2508</v>
      </c>
      <c r="F2050" s="21"/>
      <c r="G2050" s="19" t="s">
        <v>65</v>
      </c>
      <c r="H2050" s="25" t="str">
        <f t="shared" si="201"/>
        <v>HM311</v>
      </c>
      <c r="I2050" s="25" t="str">
        <f t="shared" si="202"/>
        <v>Non-M</v>
      </c>
      <c r="J2050" s="59"/>
      <c r="K2050" s="48" t="s">
        <v>445</v>
      </c>
      <c r="L2050" s="67"/>
    </row>
    <row r="2051" spans="1:12" ht="15" customHeight="1">
      <c r="A2051" s="18" t="s">
        <v>2520</v>
      </c>
      <c r="B2051" s="69" t="s">
        <v>2507</v>
      </c>
      <c r="C2051" s="69" t="s">
        <v>1846</v>
      </c>
      <c r="D2051" s="58" t="s">
        <v>1271</v>
      </c>
      <c r="E2051" s="69" t="s">
        <v>2508</v>
      </c>
      <c r="F2051" s="71"/>
      <c r="G2051" s="69" t="s">
        <v>2437</v>
      </c>
      <c r="H2051" s="72" t="str">
        <f t="shared" si="201"/>
        <v>VT500</v>
      </c>
      <c r="I2051" s="72" t="str">
        <f t="shared" si="202"/>
        <v>M</v>
      </c>
      <c r="J2051" s="75" t="s">
        <v>2438</v>
      </c>
      <c r="K2051" s="73" t="s">
        <v>445</v>
      </c>
      <c r="L2051" s="47"/>
    </row>
    <row r="2052" spans="1:12" ht="15" customHeight="1">
      <c r="A2052" s="18" t="s">
        <v>2521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794</v>
      </c>
      <c r="H2052" s="25" t="str">
        <f t="shared" si="201"/>
        <v>CL410</v>
      </c>
      <c r="I2052" s="25" t="str">
        <f t="shared" si="202"/>
        <v>Non-M</v>
      </c>
      <c r="J2052" s="59"/>
      <c r="K2052" s="48" t="s">
        <v>445</v>
      </c>
      <c r="L2052" s="67"/>
    </row>
    <row r="2053" spans="1:12" ht="15" customHeight="1">
      <c r="A2053" s="18" t="s">
        <v>2523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1686</v>
      </c>
      <c r="H2053" s="25" t="str">
        <f t="shared" ref="H2053:H2055" si="203">IF(RIGHT(G2053,1)="M", LEFT(G2053,LEN(G2053)-1), G2053)</f>
        <v>JS401</v>
      </c>
      <c r="I2053" s="25" t="str">
        <f t="shared" ref="I2053:I2055" si="204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2524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625</v>
      </c>
      <c r="H2054" s="25" t="str">
        <f t="shared" si="203"/>
        <v>LP100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2525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135</v>
      </c>
      <c r="H2055" s="25" t="str">
        <f t="shared" si="203"/>
        <v>JS124</v>
      </c>
      <c r="I2055" s="25" t="str">
        <f t="shared" si="204"/>
        <v>Non-M</v>
      </c>
      <c r="J2055" s="59"/>
      <c r="K2055" s="48" t="s">
        <v>445</v>
      </c>
      <c r="L2055" s="67"/>
    </row>
    <row r="2056" spans="1:12" ht="15" customHeight="1">
      <c r="A2056" s="18" t="s">
        <v>2526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133</v>
      </c>
      <c r="H2056" s="25" t="str">
        <f>IF(RIGHT(G2056,1)="M", LEFT(G2056,LEN(G2056)-1), G2056)</f>
        <v>JS117</v>
      </c>
      <c r="I2056" s="25" t="str">
        <f>IF(RIGHT(G2056,1)="M","M","Non-M")</f>
        <v>M</v>
      </c>
      <c r="J2056" s="59" t="s">
        <v>2438</v>
      </c>
      <c r="K2056" s="48" t="s">
        <v>445</v>
      </c>
      <c r="L2056" s="67"/>
    </row>
    <row r="2057" spans="1:12" ht="15" customHeight="1">
      <c r="A2057" s="18" t="s">
        <v>2527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1569</v>
      </c>
      <c r="H2057" s="25" t="s">
        <v>1569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2528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2529</v>
      </c>
      <c r="H2058" s="25" t="str">
        <f>IF(RIGHT(G2058,1)="M", LEFT(G2058,LEN(G2058)-1), G2058)</f>
        <v>PK105</v>
      </c>
      <c r="I2058" s="25" t="str">
        <f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2530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348</v>
      </c>
      <c r="H2059" s="25" t="str">
        <f t="shared" ref="H2059:H2060" si="205">IF(RIGHT(G2059,1)="M", LEFT(G2059,LEN(G2059)-1), G2059)</f>
        <v>PK102</v>
      </c>
      <c r="I2059" s="25" t="str">
        <f t="shared" ref="I2059:I2060" si="206">IF(RIGHT(G2059,1)="M","M","Non-M")</f>
        <v>Non-M</v>
      </c>
      <c r="J2059" s="59"/>
      <c r="K2059" s="48" t="s">
        <v>445</v>
      </c>
      <c r="L2059" s="67"/>
    </row>
    <row r="2060" spans="1:12" ht="15" customHeight="1">
      <c r="A2060" s="18" t="s">
        <v>2531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2532</v>
      </c>
      <c r="H2060" s="25" t="str">
        <f t="shared" si="205"/>
        <v>PB105</v>
      </c>
      <c r="I2060" s="25" t="str">
        <f t="shared" si="206"/>
        <v>Non-M</v>
      </c>
      <c r="J2060" s="59"/>
      <c r="K2060" s="48" t="s">
        <v>445</v>
      </c>
      <c r="L2060" s="67"/>
    </row>
    <row r="2061" spans="1:12" ht="29.25" customHeight="1">
      <c r="A2061" s="18" t="s">
        <v>2533</v>
      </c>
      <c r="B2061" s="19" t="s">
        <v>2507</v>
      </c>
      <c r="C2061" s="19" t="s">
        <v>1055</v>
      </c>
      <c r="D2061" s="58" t="s">
        <v>1271</v>
      </c>
      <c r="E2061" s="19" t="s">
        <v>2522</v>
      </c>
      <c r="F2061" s="21"/>
      <c r="G2061" s="19" t="s">
        <v>575</v>
      </c>
      <c r="H2061" s="25" t="str">
        <f>IF(RIGHT(G2061,1)="M", LEFT(G2061,LEN(G2061)-1), G2061)</f>
        <v>HM116</v>
      </c>
      <c r="I2061" s="25" t="str">
        <f>IF(RIGHT(G2061,1)="M","M","Non-M")</f>
        <v>M</v>
      </c>
      <c r="J2061" s="60" t="s">
        <v>2534</v>
      </c>
      <c r="K2061" s="48" t="s">
        <v>445</v>
      </c>
      <c r="L2061" s="67"/>
    </row>
    <row r="2062" spans="1:12" ht="15" customHeight="1">
      <c r="A2062" s="18" t="s">
        <v>2535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1149</v>
      </c>
      <c r="H2062" s="25" t="str">
        <f t="shared" ref="H2062:H2064" si="207">IF(RIGHT(G2062,1)="M", LEFT(G2062,LEN(G2062)-1), G2062)</f>
        <v>WB503</v>
      </c>
      <c r="I2062" s="25" t="str">
        <f t="shared" ref="I2062:I2064" si="208">IF(RIGHT(G2062,1)="M","M","Non-M")</f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2536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76</v>
      </c>
      <c r="H2063" s="25" t="str">
        <f t="shared" si="207"/>
        <v>DC101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2537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111</v>
      </c>
      <c r="H2064" s="25" t="str">
        <f t="shared" si="207"/>
        <v>DC300</v>
      </c>
      <c r="I2064" s="25" t="str">
        <f t="shared" si="208"/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2538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191</v>
      </c>
      <c r="H2065" s="25" t="str">
        <f t="shared" ref="H2065:H2073" si="209">IF(RIGHT(G2065,1)="M", LEFT(G2065,LEN(G2065)-1), G2065)</f>
        <v>DC400</v>
      </c>
      <c r="I2065" s="25" t="str">
        <f t="shared" ref="I2065:I2073" si="210">IF(RIGHT(G2065,1)="M","M","Non-M")</f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2539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109</v>
      </c>
      <c r="H2066" s="25" t="str">
        <f t="shared" si="209"/>
        <v>DC202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2540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114</v>
      </c>
      <c r="H2067" s="25" t="str">
        <f t="shared" si="209"/>
        <v>PK201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2541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194</v>
      </c>
      <c r="H2068" s="25" t="str">
        <f t="shared" si="209"/>
        <v>PB204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2542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135</v>
      </c>
      <c r="H2069" s="25" t="str">
        <f t="shared" si="209"/>
        <v>JS124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2543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1569</v>
      </c>
      <c r="H2070" s="25" t="str">
        <f t="shared" si="209"/>
        <v>JS105</v>
      </c>
      <c r="I2070" s="25" t="str">
        <f t="shared" si="210"/>
        <v>Non-M</v>
      </c>
      <c r="J2070" s="59"/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2544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2545</v>
      </c>
      <c r="H2071" s="25" t="str">
        <f t="shared" si="209"/>
        <v>JS122</v>
      </c>
      <c r="I2071" s="25" t="str">
        <f t="shared" si="210"/>
        <v>M</v>
      </c>
      <c r="J2071" s="59" t="s">
        <v>2253</v>
      </c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2546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2399</v>
      </c>
      <c r="H2072" s="25" t="str">
        <f t="shared" si="209"/>
        <v>VT500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2547</v>
      </c>
      <c r="B2073" s="19" t="s">
        <v>54</v>
      </c>
      <c r="C2073" s="19" t="s">
        <v>289</v>
      </c>
      <c r="D2073" s="58" t="s">
        <v>1271</v>
      </c>
      <c r="E2073" s="19" t="s">
        <v>2386</v>
      </c>
      <c r="F2073" s="21"/>
      <c r="G2073" s="19" t="s">
        <v>86</v>
      </c>
      <c r="H2073" s="25" t="str">
        <f t="shared" si="209"/>
        <v>HM500</v>
      </c>
      <c r="I2073" s="25" t="str">
        <f t="shared" si="210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2548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26</v>
      </c>
      <c r="H2074" s="25" t="str">
        <f t="shared" ref="H2074:H2079" si="211">IF(RIGHT(G2074,1)="M", LEFT(G2074,LEN(G2074)-1), G2074)</f>
        <v>HD106</v>
      </c>
      <c r="I2074" s="25" t="str">
        <f t="shared" ref="I2074:I2079" si="212">IF(RIGHT(G2074,1)="M","M","Non-M")</f>
        <v>Non-M</v>
      </c>
      <c r="J2074" s="59"/>
      <c r="K2074" s="48" t="s">
        <v>445</v>
      </c>
      <c r="L2074" s="67"/>
    </row>
    <row r="2075" spans="1:12" ht="15" customHeight="1">
      <c r="A2075" s="18" t="s">
        <v>2550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2552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470</v>
      </c>
      <c r="H2076" s="25" t="str">
        <f t="shared" si="211"/>
        <v>HD501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2553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2554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103</v>
      </c>
      <c r="H2078" s="25" t="str">
        <f t="shared" si="211"/>
        <v>DC201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2555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59"/>
      <c r="K2079" s="48" t="s">
        <v>445</v>
      </c>
      <c r="L2079" s="67"/>
    </row>
    <row r="2080" spans="1:12" ht="15" customHeight="1">
      <c r="A2080" s="18" t="s">
        <v>2556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1569</v>
      </c>
      <c r="H2080" s="25" t="str">
        <f t="shared" ref="H2080:H2086" si="213">IF(RIGHT(G2080,1)="M", LEFT(G2080,LEN(G2080)-1), G2080)</f>
        <v>JS105</v>
      </c>
      <c r="I2080" s="25" t="str">
        <f t="shared" ref="I2080:I2086" si="214">IF(RIGHT(G2080,1)="M","M","Non-M")</f>
        <v>Non-M</v>
      </c>
      <c r="J2080" s="59"/>
      <c r="K2080" s="48" t="s">
        <v>445</v>
      </c>
      <c r="L2080" s="67"/>
    </row>
    <row r="2081" spans="1:12" ht="15" customHeight="1">
      <c r="A2081" s="18" t="s">
        <v>2557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1686</v>
      </c>
      <c r="H2081" s="25" t="str">
        <f t="shared" si="213"/>
        <v>JS401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2558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59"/>
      <c r="K2082" s="48" t="s">
        <v>445</v>
      </c>
      <c r="L2082" s="67"/>
    </row>
    <row r="2083" spans="1:12" ht="15" customHeight="1">
      <c r="A2083" s="18" t="s">
        <v>2559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310</v>
      </c>
      <c r="H2083" s="25" t="str">
        <f t="shared" si="213"/>
        <v>PK603</v>
      </c>
      <c r="I2083" s="25" t="str">
        <f t="shared" si="214"/>
        <v>M</v>
      </c>
      <c r="J2083" s="59"/>
      <c r="K2083" s="48" t="s">
        <v>445</v>
      </c>
      <c r="L2083" s="67"/>
    </row>
    <row r="2084" spans="1:12" ht="15" customHeight="1">
      <c r="A2084" s="18" t="s">
        <v>2560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2561</v>
      </c>
      <c r="B2085" s="19" t="s">
        <v>2507</v>
      </c>
      <c r="C2085" s="19" t="s">
        <v>443</v>
      </c>
      <c r="D2085" s="58" t="s">
        <v>1271</v>
      </c>
      <c r="E2085" s="19" t="s">
        <v>2549</v>
      </c>
      <c r="F2085" s="21"/>
      <c r="G2085" s="19" t="s">
        <v>475</v>
      </c>
      <c r="H2085" s="25" t="str">
        <f t="shared" si="213"/>
        <v>HM509</v>
      </c>
      <c r="I2085" s="25" t="str">
        <f t="shared" si="214"/>
        <v>Non-M</v>
      </c>
      <c r="J2085" s="59"/>
      <c r="K2085" s="48" t="s">
        <v>445</v>
      </c>
      <c r="L2085" s="67"/>
    </row>
    <row r="2086" spans="1:12" ht="15" customHeight="1">
      <c r="A2086" s="18" t="s">
        <v>2562</v>
      </c>
      <c r="B2086" s="69" t="s">
        <v>2507</v>
      </c>
      <c r="C2086" s="69" t="s">
        <v>443</v>
      </c>
      <c r="D2086" s="58" t="s">
        <v>1271</v>
      </c>
      <c r="E2086" s="69" t="s">
        <v>2549</v>
      </c>
      <c r="F2086" s="71"/>
      <c r="G2086" s="69" t="s">
        <v>147</v>
      </c>
      <c r="H2086" s="72" t="str">
        <f t="shared" si="213"/>
        <v>HM420</v>
      </c>
      <c r="I2086" s="72" t="str">
        <f t="shared" si="214"/>
        <v>M</v>
      </c>
      <c r="J2086" s="75" t="s">
        <v>2180</v>
      </c>
      <c r="K2086" s="73" t="s">
        <v>445</v>
      </c>
      <c r="L2086" s="86"/>
    </row>
    <row r="2087" spans="1:12" ht="15" customHeight="1">
      <c r="A2087" s="18" t="s">
        <v>2563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2228</v>
      </c>
      <c r="H2087" s="25" t="str">
        <f t="shared" ref="H2087:H2093" si="215">IF(RIGHT(G2087,1)="M", LEFT(G2087,LEN(G2087)-1), G2087)</f>
        <v>HD106</v>
      </c>
      <c r="I2087" s="25" t="str">
        <f t="shared" ref="I2087:I2093" si="216">IF(RIGHT(G2087,1)="M","M","Non-M")</f>
        <v>M</v>
      </c>
      <c r="J2087" s="59" t="s">
        <v>2438</v>
      </c>
      <c r="K2087" s="48" t="s">
        <v>445</v>
      </c>
      <c r="L2087" s="47"/>
    </row>
    <row r="2088" spans="1:12" ht="15" customHeight="1">
      <c r="A2088" s="18" t="s">
        <v>2565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2566</v>
      </c>
      <c r="H2088" s="25" t="str">
        <f t="shared" si="215"/>
        <v>HD507</v>
      </c>
      <c r="I2088" s="25" t="str">
        <f t="shared" si="216"/>
        <v>M</v>
      </c>
      <c r="J2088" s="59"/>
      <c r="K2088" s="48" t="s">
        <v>445</v>
      </c>
      <c r="L2088" s="47"/>
    </row>
    <row r="2089" spans="1:12" ht="15" customHeight="1">
      <c r="A2089" s="18" t="s">
        <v>2567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1117</v>
      </c>
      <c r="H2089" s="25" t="str">
        <f t="shared" si="215"/>
        <v>ZP207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2568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372</v>
      </c>
      <c r="H2090" s="25" t="str">
        <f t="shared" si="215"/>
        <v>ZP101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2569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831</v>
      </c>
      <c r="H2091" s="25" t="str">
        <f t="shared" si="215"/>
        <v>JS107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2570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135</v>
      </c>
      <c r="H2092" s="25" t="str">
        <f t="shared" si="215"/>
        <v>JS124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2571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1569</v>
      </c>
      <c r="H2093" s="25" t="str">
        <f t="shared" si="215"/>
        <v>JS105</v>
      </c>
      <c r="I2093" s="25" t="str">
        <f t="shared" si="216"/>
        <v>Non-M</v>
      </c>
      <c r="J2093" s="59"/>
      <c r="K2093" s="48" t="s">
        <v>445</v>
      </c>
      <c r="L2093" s="47"/>
    </row>
    <row r="2094" spans="1:12" ht="15" customHeight="1">
      <c r="A2094" s="18" t="s">
        <v>2572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1831</v>
      </c>
      <c r="H2094" s="25" t="str">
        <f t="shared" ref="H2094:H2100" si="217">IF(RIGHT(G2094,1)="M", LEFT(G2094,LEN(G2094)-1), G2094)</f>
        <v>LP104</v>
      </c>
      <c r="I2094" s="25" t="str">
        <f t="shared" ref="I2094:I2100" si="218">IF(RIGHT(G2094,1)="M","M","Non-M")</f>
        <v>Non-M</v>
      </c>
      <c r="J2094" s="59"/>
      <c r="K2094" s="48" t="s">
        <v>445</v>
      </c>
      <c r="L2094" s="47"/>
    </row>
    <row r="2095" spans="1:12" ht="15" customHeight="1">
      <c r="A2095" s="18" t="s">
        <v>2573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440</v>
      </c>
      <c r="H2095" s="25" t="str">
        <f t="shared" si="217"/>
        <v>HM202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2574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65</v>
      </c>
      <c r="H2096" s="25" t="str">
        <f t="shared" si="217"/>
        <v>HM311</v>
      </c>
      <c r="I2096" s="25" t="str">
        <f t="shared" si="218"/>
        <v>Non-M</v>
      </c>
      <c r="J2096" s="59"/>
      <c r="K2096" s="48" t="s">
        <v>445</v>
      </c>
      <c r="L2096" s="47"/>
    </row>
    <row r="2097" spans="1:12" ht="15" customHeight="1">
      <c r="A2097" s="18" t="s">
        <v>2575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726</v>
      </c>
      <c r="H2097" s="25" t="str">
        <f t="shared" si="217"/>
        <v>PK102</v>
      </c>
      <c r="I2097" s="25" t="str">
        <f t="shared" si="218"/>
        <v>M</v>
      </c>
      <c r="J2097" s="59"/>
      <c r="K2097" s="48" t="s">
        <v>445</v>
      </c>
      <c r="L2097" s="47"/>
    </row>
    <row r="2098" spans="1:12" ht="15" customHeight="1">
      <c r="A2098" s="18" t="s">
        <v>2576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282</v>
      </c>
      <c r="H2098" s="25" t="str">
        <f t="shared" si="217"/>
        <v>PB201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2577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114</v>
      </c>
      <c r="H2099" s="25" t="str">
        <f t="shared" si="217"/>
        <v>PK201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2578</v>
      </c>
      <c r="B2100" s="19" t="s">
        <v>2507</v>
      </c>
      <c r="C2100" s="19" t="s">
        <v>1846</v>
      </c>
      <c r="D2100" s="58" t="s">
        <v>1271</v>
      </c>
      <c r="E2100" s="19" t="s">
        <v>2564</v>
      </c>
      <c r="F2100" s="21"/>
      <c r="G2100" s="19" t="s">
        <v>1680</v>
      </c>
      <c r="H2100" s="25" t="str">
        <f t="shared" si="217"/>
        <v>PK210</v>
      </c>
      <c r="I2100" s="25" t="str">
        <f t="shared" si="218"/>
        <v>Non-M</v>
      </c>
      <c r="J2100" s="59"/>
      <c r="K2100" s="48" t="s">
        <v>445</v>
      </c>
      <c r="L2100" s="47"/>
    </row>
    <row r="2101" spans="1:12" ht="15" customHeight="1">
      <c r="A2101" s="18" t="s">
        <v>2579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2228</v>
      </c>
      <c r="H2101" s="25" t="str">
        <f t="shared" ref="H2101:H2107" si="219">IF(RIGHT(G2101,1)="M", LEFT(G2101,LEN(G2101)-1), G2101)</f>
        <v>HD106</v>
      </c>
      <c r="I2101" s="25" t="str">
        <f t="shared" ref="I2101:I2107" si="220">IF(RIGHT(G2101,1)="M","M","Non-M")</f>
        <v>M</v>
      </c>
      <c r="J2101" s="32" t="s">
        <v>2438</v>
      </c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2581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2551</v>
      </c>
      <c r="H2102" s="25" t="str">
        <f t="shared" si="219"/>
        <v>JS404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2582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816</v>
      </c>
      <c r="H2103" s="25" t="str">
        <f t="shared" si="219"/>
        <v>HD604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2583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2015</v>
      </c>
      <c r="H2104" s="25" t="str">
        <f t="shared" si="219"/>
        <v>ZP105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2584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1686</v>
      </c>
      <c r="H2105" s="25" t="str">
        <f t="shared" si="219"/>
        <v>JS401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2585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135</v>
      </c>
      <c r="H2106" s="25" t="str">
        <f t="shared" si="219"/>
        <v>JS124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2586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1894</v>
      </c>
      <c r="H2107" s="25" t="str">
        <f t="shared" si="219"/>
        <v>JS117</v>
      </c>
      <c r="I2107" s="25" t="str">
        <f t="shared" si="220"/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2587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1569</v>
      </c>
      <c r="H2108" s="25" t="str">
        <f t="shared" ref="H2108:H2115" si="221">IF(RIGHT(G2108,1)="M", LEFT(G2108,LEN(G2108)-1), G2108)</f>
        <v>JS105</v>
      </c>
      <c r="I2108" s="25" t="str">
        <f t="shared" ref="I2108:I2115" si="222">IF(RIGHT(G2108,1)="M","M","Non-M")</f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2588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625</v>
      </c>
      <c r="H2109" s="25" t="str">
        <f t="shared" si="221"/>
        <v>LP100</v>
      </c>
      <c r="I2109" s="25" t="str">
        <f t="shared" si="222"/>
        <v>Non-M</v>
      </c>
      <c r="J2109" s="32"/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2589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434</v>
      </c>
      <c r="H2110" s="25" t="str">
        <f t="shared" si="221"/>
        <v>PK602</v>
      </c>
      <c r="I2110" s="25" t="str">
        <f t="shared" si="222"/>
        <v>M</v>
      </c>
      <c r="J2110" s="32" t="s">
        <v>1578</v>
      </c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2590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97</v>
      </c>
      <c r="H2111" s="25" t="str">
        <f t="shared" si="221"/>
        <v>PB104</v>
      </c>
      <c r="I2111" s="25" t="str">
        <f t="shared" si="222"/>
        <v>Non-M</v>
      </c>
      <c r="J2111" s="32"/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2591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147</v>
      </c>
      <c r="H2112" s="25" t="str">
        <f t="shared" si="221"/>
        <v>HM420</v>
      </c>
      <c r="I2112" s="25" t="str">
        <f t="shared" si="222"/>
        <v>M</v>
      </c>
      <c r="J2112" s="32" t="s">
        <v>2215</v>
      </c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2592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918</v>
      </c>
      <c r="H2113" s="25" t="str">
        <f t="shared" si="221"/>
        <v>HM508</v>
      </c>
      <c r="I2113" s="25" t="str">
        <f t="shared" si="222"/>
        <v>Non-M</v>
      </c>
      <c r="J2113" s="37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2593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103</v>
      </c>
      <c r="H2114" s="25" t="str">
        <f t="shared" si="221"/>
        <v>DC201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2594</v>
      </c>
      <c r="B2115" s="19" t="s">
        <v>288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177</v>
      </c>
      <c r="H2115" s="25" t="str">
        <f t="shared" si="221"/>
        <v>DC402</v>
      </c>
      <c r="I2115" s="25" t="str">
        <f t="shared" si="222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2595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2228</v>
      </c>
      <c r="H2116" s="25" t="str">
        <f t="shared" ref="H2116:H2122" si="223">IF(RIGHT(G2116,1)="M", LEFT(G2116,LEN(G2116)-1), G2116)</f>
        <v>HD106</v>
      </c>
      <c r="I2116" s="25" t="str">
        <f t="shared" ref="I2116:I2122" si="224">IF(RIGHT(G2116,1)="M","M","Non-M")</f>
        <v>M</v>
      </c>
      <c r="J2116" s="32" t="s">
        <v>2438</v>
      </c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2596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2551</v>
      </c>
      <c r="H2117" s="25" t="str">
        <f t="shared" si="223"/>
        <v>JS404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2597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816</v>
      </c>
      <c r="H2118" s="25" t="str">
        <f t="shared" si="223"/>
        <v>HD604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2598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2015</v>
      </c>
      <c r="H2119" s="25" t="str">
        <f t="shared" si="223"/>
        <v>ZP105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2599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1686</v>
      </c>
      <c r="H2120" s="25" t="str">
        <f t="shared" si="223"/>
        <v>JS401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2600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135</v>
      </c>
      <c r="H2121" s="25" t="str">
        <f t="shared" si="223"/>
        <v>JS124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2601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1894</v>
      </c>
      <c r="H2122" s="25" t="str">
        <f t="shared" si="223"/>
        <v>JS117</v>
      </c>
      <c r="I2122" s="25" t="str">
        <f t="shared" si="224"/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2602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1569</v>
      </c>
      <c r="H2123" s="25" t="str">
        <f t="shared" ref="H2123:H2130" si="225">IF(RIGHT(G2123,1)="M", LEFT(G2123,LEN(G2123)-1), G2123)</f>
        <v>JS105</v>
      </c>
      <c r="I2123" s="25" t="str">
        <f t="shared" ref="I2123:I2130" si="226">IF(RIGHT(G2123,1)="M","M","Non-M")</f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2603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625</v>
      </c>
      <c r="H2124" s="25" t="str">
        <f t="shared" si="225"/>
        <v>LP100</v>
      </c>
      <c r="I2124" s="25" t="str">
        <f t="shared" si="226"/>
        <v>Non-M</v>
      </c>
      <c r="J2124" s="32"/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2604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434</v>
      </c>
      <c r="H2125" s="25" t="str">
        <f t="shared" si="225"/>
        <v>PK602</v>
      </c>
      <c r="I2125" s="25" t="str">
        <f t="shared" si="226"/>
        <v>M</v>
      </c>
      <c r="J2125" s="32" t="s">
        <v>1578</v>
      </c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2605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97</v>
      </c>
      <c r="H2126" s="25" t="str">
        <f t="shared" si="225"/>
        <v>PB104</v>
      </c>
      <c r="I2126" s="25" t="str">
        <f t="shared" si="226"/>
        <v>Non-M</v>
      </c>
      <c r="J2126" s="32"/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2606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147</v>
      </c>
      <c r="H2127" s="25" t="str">
        <f t="shared" si="225"/>
        <v>HM420</v>
      </c>
      <c r="I2127" s="25" t="str">
        <f t="shared" si="226"/>
        <v>M</v>
      </c>
      <c r="J2127" s="32" t="s">
        <v>2215</v>
      </c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2607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918</v>
      </c>
      <c r="H2128" s="25" t="str">
        <f t="shared" si="225"/>
        <v>HM508</v>
      </c>
      <c r="I2128" s="25" t="str">
        <f t="shared" si="226"/>
        <v>Non-M</v>
      </c>
      <c r="J2128" s="37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2608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103</v>
      </c>
      <c r="H2129" s="25" t="str">
        <f t="shared" si="225"/>
        <v>DC201</v>
      </c>
      <c r="I2129" s="25" t="str">
        <f t="shared" si="226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2609</v>
      </c>
      <c r="B2130" s="19" t="s">
        <v>32</v>
      </c>
      <c r="C2130" s="19" t="s">
        <v>2401</v>
      </c>
      <c r="D2130" s="58" t="s">
        <v>204</v>
      </c>
      <c r="E2130" s="19" t="s">
        <v>2580</v>
      </c>
      <c r="F2130" s="21"/>
      <c r="G2130" s="19" t="s">
        <v>177</v>
      </c>
      <c r="H2130" s="25" t="str">
        <f t="shared" si="225"/>
        <v>DC402</v>
      </c>
      <c r="I2130" s="25" t="str">
        <f t="shared" si="226"/>
        <v>Non-M</v>
      </c>
      <c r="J2130" s="59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2610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2228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59" t="s">
        <v>2438</v>
      </c>
      <c r="K2131" s="48">
        <v>34</v>
      </c>
      <c r="L2131" s="47"/>
    </row>
    <row r="2132" spans="1:12" ht="15" customHeight="1">
      <c r="A2132" s="18" t="s">
        <v>2611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2551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2612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2613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2015</v>
      </c>
      <c r="H2134" s="25" t="str">
        <f>IF(RIGHT(G2134,1)="M", LEFT(G2134,LEN(G2134)-1), G2134)</f>
        <v>ZP105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2614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1686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2615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2616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1894</v>
      </c>
      <c r="H2137" s="25" t="str">
        <f>IF(RIGHT(G2137,1)="M", LEFT(G2137,LEN(G2137)-1), G2137)</f>
        <v>JS117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2617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1569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2618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59"/>
      <c r="K2139" s="48">
        <v>34</v>
      </c>
      <c r="L2139" s="47"/>
    </row>
    <row r="2140" spans="1:12" ht="15" customHeight="1">
      <c r="A2140" s="18" t="s">
        <v>2619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59" t="s">
        <v>1578</v>
      </c>
      <c r="K2140" s="48">
        <v>34</v>
      </c>
      <c r="L2140" s="47"/>
    </row>
    <row r="2141" spans="1:12" ht="15" customHeight="1">
      <c r="A2141" s="18" t="s">
        <v>2620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59"/>
      <c r="K2141" s="48">
        <v>34</v>
      </c>
      <c r="L2141" s="47"/>
    </row>
    <row r="2142" spans="1:12" ht="15" customHeight="1">
      <c r="A2142" s="18" t="s">
        <v>2621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59" t="s">
        <v>2215</v>
      </c>
      <c r="K2142" s="48">
        <v>34</v>
      </c>
      <c r="L2142" s="47"/>
    </row>
    <row r="2143" spans="1:12" ht="15" customHeight="1">
      <c r="A2143" s="18" t="s">
        <v>2622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63"/>
      <c r="K2143" s="48">
        <v>34</v>
      </c>
      <c r="L2143" s="47"/>
    </row>
    <row r="2144" spans="1:12" ht="15" customHeight="1">
      <c r="A2144" s="18" t="s">
        <v>2623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2624</v>
      </c>
      <c r="B2145" s="19" t="s">
        <v>13</v>
      </c>
      <c r="C2145" s="19" t="s">
        <v>2401</v>
      </c>
      <c r="D2145" s="58" t="s">
        <v>204</v>
      </c>
      <c r="E2145" s="19" t="s">
        <v>2580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2625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2228</v>
      </c>
      <c r="H2146" s="25" t="str">
        <f t="shared" ref="H2146:H2149" si="227">IF(RIGHT(G2146,1)="M", LEFT(G2146,LEN(G2146)-1), G2146)</f>
        <v>HD106</v>
      </c>
      <c r="I2146" s="25" t="str">
        <f t="shared" ref="I2146:I2149" si="228">IF(RIGHT(G2146,1)="M","M","Non-M")</f>
        <v>M</v>
      </c>
      <c r="J2146" s="32" t="s">
        <v>2438</v>
      </c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2627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2551</v>
      </c>
      <c r="H2147" s="25" t="str">
        <f t="shared" si="227"/>
        <v>JS404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2628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816</v>
      </c>
      <c r="H2148" s="25" t="str">
        <f t="shared" si="227"/>
        <v>HD604</v>
      </c>
      <c r="I2148" s="25" t="str">
        <f t="shared" si="228"/>
        <v>Non-M</v>
      </c>
      <c r="J2148" s="32"/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2629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93</v>
      </c>
      <c r="H2149" s="25" t="str">
        <f t="shared" si="227"/>
        <v>ZP105</v>
      </c>
      <c r="I2149" s="25" t="str">
        <f t="shared" si="228"/>
        <v>M</v>
      </c>
      <c r="J2149" s="32" t="s">
        <v>2438</v>
      </c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2630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1686</v>
      </c>
      <c r="H2150" s="25" t="str">
        <f t="shared" ref="H2150:H2154" si="229">IF(RIGHT(G2150,1)="M", LEFT(G2150,LEN(G2150)-1), G2150)</f>
        <v>JS401</v>
      </c>
      <c r="I2150" s="25" t="str">
        <f t="shared" ref="I2150:I2154" si="230">IF(RIGHT(G2150,1)="M","M","Non-M")</f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2631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135</v>
      </c>
      <c r="H2151" s="25" t="str">
        <f t="shared" si="229"/>
        <v>JS124</v>
      </c>
      <c r="I2151" s="25" t="str">
        <f t="shared" si="230"/>
        <v>Non-M</v>
      </c>
      <c r="J2151" s="32"/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2632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133</v>
      </c>
      <c r="H2152" s="25" t="str">
        <f t="shared" si="229"/>
        <v>JS117</v>
      </c>
      <c r="I2152" s="25" t="str">
        <f t="shared" si="230"/>
        <v>M</v>
      </c>
      <c r="J2152" s="32" t="s">
        <v>2438</v>
      </c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2633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1569</v>
      </c>
      <c r="H2153" s="25" t="str">
        <f t="shared" si="229"/>
        <v>JS105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2634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625</v>
      </c>
      <c r="H2154" s="25" t="str">
        <f t="shared" si="229"/>
        <v>LP100</v>
      </c>
      <c r="I2154" s="25" t="str">
        <f t="shared" si="230"/>
        <v>Non-M</v>
      </c>
      <c r="J2154" s="32"/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2635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434</v>
      </c>
      <c r="H2155" s="25" t="str">
        <f t="shared" ref="H2155:H2169" si="231">IF(RIGHT(G2155,1)="M", LEFT(G2155,LEN(G2155)-1), G2155)</f>
        <v>PK602</v>
      </c>
      <c r="I2155" s="25" t="str">
        <f t="shared" ref="I2155:I2169" si="232">IF(RIGHT(G2155,1)="M","M","Non-M")</f>
        <v>M</v>
      </c>
      <c r="J2155" s="32" t="s">
        <v>1578</v>
      </c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2636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97</v>
      </c>
      <c r="H2156" s="25" t="str">
        <f t="shared" si="231"/>
        <v>PB104</v>
      </c>
      <c r="I2156" s="25" t="str">
        <f t="shared" si="232"/>
        <v>Non-M</v>
      </c>
      <c r="J2156" s="32"/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2637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147</v>
      </c>
      <c r="H2157" s="25" t="str">
        <f t="shared" si="231"/>
        <v>HM420</v>
      </c>
      <c r="I2157" s="25" t="str">
        <f t="shared" si="232"/>
        <v>M</v>
      </c>
      <c r="J2157" s="32" t="s">
        <v>2215</v>
      </c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2638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918</v>
      </c>
      <c r="H2158" s="25" t="str">
        <f t="shared" si="231"/>
        <v>HM508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2639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103</v>
      </c>
      <c r="H2159" s="25" t="str">
        <f t="shared" si="231"/>
        <v>DC201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2640</v>
      </c>
      <c r="B2160" s="19" t="s">
        <v>160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177</v>
      </c>
      <c r="H2160" s="25" t="str">
        <f t="shared" si="231"/>
        <v>DC402</v>
      </c>
      <c r="I2160" s="25" t="str">
        <f t="shared" si="232"/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2641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2228</v>
      </c>
      <c r="H2161" s="25" t="str">
        <f t="shared" si="231"/>
        <v>HD106</v>
      </c>
      <c r="I2161" s="25" t="str">
        <f t="shared" si="232"/>
        <v>M</v>
      </c>
      <c r="J2161" s="32" t="s">
        <v>2438</v>
      </c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2642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2551</v>
      </c>
      <c r="H2162" s="25" t="str">
        <f t="shared" si="231"/>
        <v>JS404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2643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816</v>
      </c>
      <c r="H2163" s="25" t="str">
        <f t="shared" si="231"/>
        <v>HD604</v>
      </c>
      <c r="I2163" s="25" t="str">
        <f t="shared" si="232"/>
        <v>Non-M</v>
      </c>
      <c r="J2163" s="32"/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2644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93</v>
      </c>
      <c r="H2164" s="25" t="str">
        <f t="shared" si="231"/>
        <v>ZP105</v>
      </c>
      <c r="I2164" s="25" t="str">
        <f t="shared" si="232"/>
        <v>M</v>
      </c>
      <c r="J2164" s="32" t="s">
        <v>2438</v>
      </c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2645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1686</v>
      </c>
      <c r="H2165" s="25" t="str">
        <f t="shared" si="231"/>
        <v>JS401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2646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135</v>
      </c>
      <c r="H2166" s="25" t="str">
        <f t="shared" si="231"/>
        <v>JS124</v>
      </c>
      <c r="I2166" s="25" t="str">
        <f t="shared" si="232"/>
        <v>Non-M</v>
      </c>
      <c r="J2166" s="32"/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2647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133</v>
      </c>
      <c r="H2167" s="25" t="str">
        <f t="shared" si="231"/>
        <v>JS117</v>
      </c>
      <c r="I2167" s="25" t="str">
        <f t="shared" si="232"/>
        <v>M</v>
      </c>
      <c r="J2167" s="32" t="s">
        <v>2438</v>
      </c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2648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1569</v>
      </c>
      <c r="H2168" s="25" t="str">
        <f t="shared" si="231"/>
        <v>JS105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2649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625</v>
      </c>
      <c r="H2169" s="25" t="str">
        <f t="shared" si="231"/>
        <v>LP100</v>
      </c>
      <c r="I2169" s="25" t="str">
        <f t="shared" si="232"/>
        <v>Non-M</v>
      </c>
      <c r="J2169" s="32"/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2650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434</v>
      </c>
      <c r="H2170" s="25" t="str">
        <f t="shared" ref="H2170:H2175" si="233">IF(RIGHT(G2170,1)="M", LEFT(G2170,LEN(G2170)-1), G2170)</f>
        <v>PK602</v>
      </c>
      <c r="I2170" s="25" t="str">
        <f t="shared" ref="I2170:I2175" si="234">IF(RIGHT(G2170,1)="M","M","Non-M")</f>
        <v>M</v>
      </c>
      <c r="J2170" s="32" t="s">
        <v>1578</v>
      </c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2651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97</v>
      </c>
      <c r="H2171" s="25" t="str">
        <f t="shared" si="233"/>
        <v>PB104</v>
      </c>
      <c r="I2171" s="25" t="str">
        <f t="shared" si="234"/>
        <v>Non-M</v>
      </c>
      <c r="J2171" s="32"/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2652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147</v>
      </c>
      <c r="H2172" s="25" t="str">
        <f t="shared" si="233"/>
        <v>HM420</v>
      </c>
      <c r="I2172" s="25" t="str">
        <f t="shared" si="234"/>
        <v>M</v>
      </c>
      <c r="J2172" s="32" t="s">
        <v>2215</v>
      </c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2653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918</v>
      </c>
      <c r="H2173" s="25" t="str">
        <f t="shared" si="233"/>
        <v>HM508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2654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103</v>
      </c>
      <c r="H2174" s="25" t="str">
        <f t="shared" si="233"/>
        <v>DC201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2655</v>
      </c>
      <c r="B2175" s="19" t="s">
        <v>288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177</v>
      </c>
      <c r="H2175" s="25" t="str">
        <f t="shared" si="233"/>
        <v>DC402</v>
      </c>
      <c r="I2175" s="25" t="str">
        <f t="shared" si="234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2656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2228</v>
      </c>
      <c r="H2176" s="25" t="str">
        <f>IF(RIGHT(G2176,1)="M", LEFT(G2176,LEN(G2176)-1), G2176)</f>
        <v>HD106</v>
      </c>
      <c r="I2176" s="25" t="str">
        <f>IF(RIGHT(G2176,1)="M","M","Non-M")</f>
        <v>M</v>
      </c>
      <c r="J2176" s="32"/>
      <c r="K2176" s="48">
        <v>385</v>
      </c>
      <c r="L2176" s="47"/>
    </row>
    <row r="2177" spans="1:12" ht="15" customHeight="1">
      <c r="A2177" s="18" t="s">
        <v>2657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2551</v>
      </c>
      <c r="H2177" s="25" t="str">
        <f>IF(RIGHT(G2177,1)="M", LEFT(G2177,LEN(G2177)-1), G2177)</f>
        <v>JS404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2658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816</v>
      </c>
      <c r="H2178" s="25" t="str">
        <f>IF(RIGHT(G2178,1)="M", LEFT(G2178,LEN(G2178)-1), G2178)</f>
        <v>HD604</v>
      </c>
      <c r="I2178" s="25" t="str">
        <f>IF(RIGHT(G2178,1)="M","M","Non-M")</f>
        <v>Non-M</v>
      </c>
      <c r="J2178" s="32"/>
      <c r="K2178" s="48">
        <v>385</v>
      </c>
      <c r="L2178" s="47"/>
    </row>
    <row r="2179" spans="1:12" ht="15" customHeight="1">
      <c r="A2179" s="18" t="s">
        <v>2659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93</v>
      </c>
      <c r="H2179" s="25" t="str">
        <f>IF(RIGHT(G2179,1)="M", LEFT(G2179,LEN(G2179)-1), G2179)</f>
        <v>ZP105</v>
      </c>
      <c r="I2179" s="25" t="str">
        <f>IF(RIGHT(G2179,1)="M","M","Non-M")</f>
        <v>M</v>
      </c>
      <c r="J2179" s="32"/>
      <c r="K2179" s="48">
        <v>385</v>
      </c>
      <c r="L2179" s="47"/>
    </row>
    <row r="2180" spans="1:12" ht="15" customHeight="1">
      <c r="A2180" s="18" t="s">
        <v>2660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1686</v>
      </c>
      <c r="H2180" s="25" t="str">
        <f>IF(RIGHT(G2180,1)="M", LEFT(G2180,LEN(G2180)-1), G2180)</f>
        <v>JS401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2661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135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32"/>
      <c r="K2181" s="48">
        <v>385</v>
      </c>
      <c r="L2181" s="47"/>
    </row>
    <row r="2182" spans="1:12" ht="15" customHeight="1">
      <c r="A2182" s="18" t="s">
        <v>2662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133</v>
      </c>
      <c r="H2182" s="25" t="str">
        <f>IF(RIGHT(G2182,1)="M", LEFT(G2182,LEN(G2182)-1), G2182)</f>
        <v>JS117</v>
      </c>
      <c r="I2182" s="25" t="str">
        <f>IF(RIGHT(G2182,1)="M","M","Non-M")</f>
        <v>M</v>
      </c>
      <c r="J2182" s="32"/>
      <c r="K2182" s="48">
        <v>385</v>
      </c>
      <c r="L2182" s="47"/>
    </row>
    <row r="2183" spans="1:12" ht="15" customHeight="1">
      <c r="A2183" s="18" t="s">
        <v>2663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2664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625</v>
      </c>
      <c r="H2184" s="25" t="str">
        <f>IF(RIGHT(G2184,1)="M", LEFT(G2184,LEN(G2184)-1), G2184)</f>
        <v>LP100</v>
      </c>
      <c r="I2184" s="25" t="str">
        <f>IF(RIGHT(G2184,1)="M","M","Non-M")</f>
        <v>Non-M</v>
      </c>
      <c r="J2184" s="32"/>
      <c r="K2184" s="48">
        <v>385</v>
      </c>
      <c r="L2184" s="47"/>
    </row>
    <row r="2185" spans="1:12" ht="15" customHeight="1">
      <c r="A2185" s="18" t="s">
        <v>2665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434</v>
      </c>
      <c r="H2185" s="25" t="str">
        <f>IF(RIGHT(G2185,1)="M", LEFT(G2185,LEN(G2185)-1), G2185)</f>
        <v>PK602</v>
      </c>
      <c r="I2185" s="25" t="str">
        <f>IF(RIGHT(G2185,1)="M","M","Non-M")</f>
        <v>M</v>
      </c>
      <c r="J2185" s="32"/>
      <c r="K2185" s="48">
        <v>385</v>
      </c>
      <c r="L2185" s="47"/>
    </row>
    <row r="2186" spans="1:12" ht="15" customHeight="1">
      <c r="A2186" s="18" t="s">
        <v>2666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97</v>
      </c>
      <c r="H2186" s="25" t="str">
        <f>IF(RIGHT(G2186,1)="M", LEFT(G2186,LEN(G2186)-1), G2186)</f>
        <v>PB104</v>
      </c>
      <c r="I2186" s="25" t="str">
        <f>IF(RIGHT(G2186,1)="M","M","Non-M")</f>
        <v>Non-M</v>
      </c>
      <c r="J2186" s="32"/>
      <c r="K2186" s="48">
        <v>385</v>
      </c>
      <c r="L2186" s="47"/>
    </row>
    <row r="2187" spans="1:12" ht="15" customHeight="1">
      <c r="A2187" s="18" t="s">
        <v>2667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147</v>
      </c>
      <c r="H2187" s="25" t="str">
        <f>IF(RIGHT(G2187,1)="M", LEFT(G2187,LEN(G2187)-1), G2187)</f>
        <v>HM420</v>
      </c>
      <c r="I2187" s="25" t="str">
        <f>IF(RIGHT(G2187,1)="M","M","Non-M")</f>
        <v>M</v>
      </c>
      <c r="J2187" s="32"/>
      <c r="K2187" s="48">
        <v>385</v>
      </c>
      <c r="L2187" s="47"/>
    </row>
    <row r="2188" spans="1:12" ht="15" customHeight="1">
      <c r="A2188" s="18" t="s">
        <v>2668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918</v>
      </c>
      <c r="H2188" s="25" t="str">
        <f>IF(RIGHT(G2188,1)="M", LEFT(G2188,LEN(G2188)-1), G2188)</f>
        <v>HM508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2669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103</v>
      </c>
      <c r="H2189" s="25" t="str">
        <f>IF(RIGHT(G2189,1)="M", LEFT(G2189,LEN(G2189)-1), G2189)</f>
        <v>DC201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2670</v>
      </c>
      <c r="B2190" s="19" t="s">
        <v>13</v>
      </c>
      <c r="C2190" s="19" t="s">
        <v>2401</v>
      </c>
      <c r="D2190" s="58" t="s">
        <v>204</v>
      </c>
      <c r="E2190" s="19" t="s">
        <v>2626</v>
      </c>
      <c r="F2190" s="21"/>
      <c r="G2190" s="19" t="s">
        <v>177</v>
      </c>
      <c r="H2190" s="25" t="str">
        <f>IF(RIGHT(G2190,1)="M", LEFT(G2190,LEN(G2190)-1), G2190)</f>
        <v>DC402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2671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2228</v>
      </c>
      <c r="H2191" s="25" t="str">
        <f>IF(RIGHT(G2191,1)="M", LEFT(G2191,LEN(G2191)-1), G2191)</f>
        <v>HD106</v>
      </c>
      <c r="I2191" s="25" t="str">
        <f>IF(RIGHT(G2191,1)="M","M","Non-M")</f>
        <v>M</v>
      </c>
      <c r="J2191" s="32"/>
      <c r="K2191" s="48">
        <v>4925</v>
      </c>
      <c r="L2191" s="47"/>
    </row>
    <row r="2192" spans="1:12" ht="15" customHeight="1">
      <c r="A2192" s="18" t="s">
        <v>2672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2551</v>
      </c>
      <c r="H2192" s="25" t="str">
        <f>IF(RIGHT(G2192,1)="M", LEFT(G2192,LEN(G2192)-1), G2192)</f>
        <v>JS404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2673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816</v>
      </c>
      <c r="H2193" s="25" t="str">
        <f>IF(RIGHT(G2193,1)="M", LEFT(G2193,LEN(G2193)-1), G2193)</f>
        <v>HD604</v>
      </c>
      <c r="I2193" s="25" t="str">
        <f>IF(RIGHT(G2193,1)="M","M","Non-M")</f>
        <v>Non-M</v>
      </c>
      <c r="J2193" s="32"/>
      <c r="K2193" s="48">
        <v>4925</v>
      </c>
      <c r="L2193" s="47"/>
    </row>
    <row r="2194" spans="1:12" ht="15" customHeight="1">
      <c r="A2194" s="18" t="s">
        <v>2674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93</v>
      </c>
      <c r="H2194" s="25" t="str">
        <f>IF(RIGHT(G2194,1)="M", LEFT(G2194,LEN(G2194)-1), G2194)</f>
        <v>ZP105</v>
      </c>
      <c r="I2194" s="25" t="str">
        <f>IF(RIGHT(G2194,1)="M","M","Non-M")</f>
        <v>M</v>
      </c>
      <c r="J2194" s="32"/>
      <c r="K2194" s="48">
        <v>4925</v>
      </c>
      <c r="L2194" s="47"/>
    </row>
    <row r="2195" spans="1:12" ht="15" customHeight="1">
      <c r="A2195" s="18" t="s">
        <v>2675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1686</v>
      </c>
      <c r="H2195" s="25" t="str">
        <f>IF(RIGHT(G2195,1)="M", LEFT(G2195,LEN(G2195)-1), G2195)</f>
        <v>JS401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2676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135</v>
      </c>
      <c r="H2196" s="25" t="str">
        <f>IF(RIGHT(G2196,1)="M", LEFT(G2196,LEN(G2196)-1), G2196)</f>
        <v>JS124</v>
      </c>
      <c r="I2196" s="25" t="str">
        <f>IF(RIGHT(G2196,1)="M","M","Non-M")</f>
        <v>Non-M</v>
      </c>
      <c r="J2196" s="32"/>
      <c r="K2196" s="48">
        <v>4925</v>
      </c>
      <c r="L2196" s="47"/>
    </row>
    <row r="2197" spans="1:12" ht="15" customHeight="1">
      <c r="A2197" s="18" t="s">
        <v>2677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133</v>
      </c>
      <c r="H2197" s="25" t="str">
        <f>IF(RIGHT(G2197,1)="M", LEFT(G2197,LEN(G2197)-1), G2197)</f>
        <v>JS117</v>
      </c>
      <c r="I2197" s="25" t="str">
        <f>IF(RIGHT(G2197,1)="M","M","Non-M")</f>
        <v>M</v>
      </c>
      <c r="J2197" s="32"/>
      <c r="K2197" s="48">
        <v>4925</v>
      </c>
      <c r="L2197" s="47"/>
    </row>
    <row r="2198" spans="1:12" ht="15" customHeight="1">
      <c r="A2198" s="18" t="s">
        <v>2678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1569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2679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625</v>
      </c>
      <c r="H2199" s="25" t="str">
        <f>IF(RIGHT(G2199,1)="M", LEFT(G2199,LEN(G2199)-1), G2199)</f>
        <v>LP100</v>
      </c>
      <c r="I2199" s="25" t="str">
        <f>IF(RIGHT(G2199,1)="M","M","Non-M")</f>
        <v>Non-M</v>
      </c>
      <c r="J2199" s="32"/>
      <c r="K2199" s="48">
        <v>4925</v>
      </c>
      <c r="L2199" s="47"/>
    </row>
    <row r="2200" spans="1:12" ht="15" customHeight="1">
      <c r="A2200" s="18" t="s">
        <v>2680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434</v>
      </c>
      <c r="H2200" s="25" t="str">
        <f>IF(RIGHT(G2200,1)="M", LEFT(G2200,LEN(G2200)-1), G2200)</f>
        <v>PK602</v>
      </c>
      <c r="I2200" s="25" t="str">
        <f>IF(RIGHT(G2200,1)="M","M","Non-M")</f>
        <v>M</v>
      </c>
      <c r="J2200" s="32"/>
      <c r="K2200" s="48">
        <v>4925</v>
      </c>
      <c r="L2200" s="47"/>
    </row>
    <row r="2201" spans="1:12" ht="15" customHeight="1">
      <c r="A2201" s="18" t="s">
        <v>2681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97</v>
      </c>
      <c r="H2201" s="25" t="str">
        <f>IF(RIGHT(G2201,1)="M", LEFT(G2201,LEN(G2201)-1), G2201)</f>
        <v>PB104</v>
      </c>
      <c r="I2201" s="25" t="str">
        <f>IF(RIGHT(G2201,1)="M","M","Non-M")</f>
        <v>Non-M</v>
      </c>
      <c r="J2201" s="32"/>
      <c r="K2201" s="48">
        <v>4925</v>
      </c>
      <c r="L2201" s="47"/>
    </row>
    <row r="2202" spans="1:12" ht="15" customHeight="1">
      <c r="A2202" s="18" t="s">
        <v>2682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147</v>
      </c>
      <c r="H2202" s="25" t="str">
        <f>IF(RIGHT(G2202,1)="M", LEFT(G2202,LEN(G2202)-1), G2202)</f>
        <v>HM420</v>
      </c>
      <c r="I2202" s="25" t="str">
        <f>IF(RIGHT(G2202,1)="M","M","Non-M")</f>
        <v>M</v>
      </c>
      <c r="J2202" s="32"/>
      <c r="K2202" s="48">
        <v>4925</v>
      </c>
      <c r="L2202" s="47"/>
    </row>
    <row r="2203" spans="1:12" ht="15" customHeight="1">
      <c r="A2203" s="18" t="s">
        <v>2683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918</v>
      </c>
      <c r="H2203" s="25" t="str">
        <f>IF(RIGHT(G2203,1)="M", LEFT(G2203,LEN(G2203)-1), G2203)</f>
        <v>HM508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2684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103</v>
      </c>
      <c r="H2204" s="25" t="str">
        <f>IF(RIGHT(G2204,1)="M", LEFT(G2204,LEN(G2204)-1), G2204)</f>
        <v>DC201</v>
      </c>
      <c r="I2204" s="25" t="str">
        <f>IF(RIGHT(G2204,1)="M","M","Non-M")</f>
        <v>Non-M</v>
      </c>
      <c r="J2204" s="32"/>
      <c r="K2204" s="48">
        <v>4925</v>
      </c>
      <c r="L2204" s="47"/>
    </row>
    <row r="2205" spans="1:12" ht="15" customHeight="1">
      <c r="A2205" s="18" t="s">
        <v>2685</v>
      </c>
      <c r="B2205" s="19" t="s">
        <v>32</v>
      </c>
      <c r="C2205" s="19" t="s">
        <v>2401</v>
      </c>
      <c r="D2205" s="58" t="s">
        <v>204</v>
      </c>
      <c r="E2205" s="19" t="s">
        <v>2626</v>
      </c>
      <c r="F2205" s="21"/>
      <c r="G2205" s="19" t="s">
        <v>177</v>
      </c>
      <c r="H2205" s="25" t="str">
        <f>IF(RIGHT(G2205,1)="M", LEFT(G2205,LEN(G2205)-1), G2205)</f>
        <v>DC402</v>
      </c>
      <c r="I2205" s="25" t="str">
        <f>IF(RIGHT(G2205,1)="M","M","Non-M")</f>
        <v>Non-M</v>
      </c>
      <c r="J2205" s="59"/>
      <c r="K2205" s="48">
        <v>4925</v>
      </c>
      <c r="L2205" s="67"/>
    </row>
    <row r="2206" spans="1:12" ht="15" customHeight="1">
      <c r="A2206" s="18" t="s">
        <v>2686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1504</v>
      </c>
      <c r="H2206" s="25" t="str">
        <f t="shared" ref="H2206:H2212" si="235">IF(RIGHT(G2206,1)="M", LEFT(G2206,LEN(G2206)-1), G2206)</f>
        <v>WB203</v>
      </c>
      <c r="I2206" s="25" t="str">
        <f t="shared" ref="I2206:I2212" si="236">IF(RIGHT(G2206,1)="M","M","Non-M")</f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2688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76</v>
      </c>
      <c r="H2207" s="25" t="str">
        <f t="shared" si="235"/>
        <v>DC101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2689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150</v>
      </c>
      <c r="H2208" s="25" t="str">
        <f t="shared" si="235"/>
        <v>DC200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2690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111</v>
      </c>
      <c r="H2209" s="25" t="str">
        <f t="shared" si="235"/>
        <v>DC300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2691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191</v>
      </c>
      <c r="H2210" s="25" t="str">
        <f t="shared" si="235"/>
        <v>DC400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2692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370</v>
      </c>
      <c r="H2211" s="25" t="str">
        <f t="shared" si="235"/>
        <v>PK208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2693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1607</v>
      </c>
      <c r="H2212" s="25" t="str">
        <f t="shared" si="235"/>
        <v>PB214</v>
      </c>
      <c r="I2212" s="25" t="str">
        <f t="shared" si="236"/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2694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348</v>
      </c>
      <c r="H2213" s="25" t="str">
        <f t="shared" ref="H2213:H2249" si="237">IF(RIGHT(G2213,1)="M", LEFT(G2213,LEN(G2213)-1), G2213)</f>
        <v>PK102</v>
      </c>
      <c r="I2213" s="25" t="str">
        <f t="shared" ref="I2213:I2249" si="238">IF(RIGHT(G2213,1)="M","M","Non-M")</f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2695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2532</v>
      </c>
      <c r="H2214" s="25" t="str">
        <f t="shared" si="237"/>
        <v>PB105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2696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1569</v>
      </c>
      <c r="H2215" s="25" t="str">
        <f t="shared" si="237"/>
        <v>JS105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2697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262</v>
      </c>
      <c r="H2216" s="25" t="str">
        <f t="shared" si="237"/>
        <v>HM503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2698</v>
      </c>
      <c r="B2217" s="19" t="s">
        <v>288</v>
      </c>
      <c r="C2217" s="19" t="s">
        <v>2401</v>
      </c>
      <c r="D2217" s="58" t="s">
        <v>204</v>
      </c>
      <c r="E2217" s="19" t="s">
        <v>2687</v>
      </c>
      <c r="F2217" s="21"/>
      <c r="G2217" s="19" t="s">
        <v>1226</v>
      </c>
      <c r="H2217" s="25" t="str">
        <f t="shared" si="237"/>
        <v>HM803</v>
      </c>
      <c r="I2217" s="25" t="str">
        <f t="shared" si="238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2699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76</v>
      </c>
      <c r="H2218" s="25" t="str">
        <f>IF(RIGHT(G2218,1)="M", LEFT(G2218,LEN(G2218)-1), G2218)</f>
        <v>DC101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2700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150</v>
      </c>
      <c r="H2219" s="25" t="str">
        <f>IF(RIGHT(G2219,1)="M", LEFT(G2219,LEN(G2219)-1), G2219)</f>
        <v>DC200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2701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111</v>
      </c>
      <c r="H2220" s="25" t="str">
        <f>IF(RIGHT(G2220,1)="M", LEFT(G2220,LEN(G2220)-1), G2220)</f>
        <v>DC300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2702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191</v>
      </c>
      <c r="H2221" s="25" t="str">
        <f>IF(RIGHT(G2221,1)="M", LEFT(G2221,LEN(G2221)-1), G2221)</f>
        <v>DC400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2703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370</v>
      </c>
      <c r="H2222" s="25" t="str">
        <f>IF(RIGHT(G2222,1)="M", LEFT(G2222,LEN(G2222)-1), G2222)</f>
        <v>PK208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2704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1607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2705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348</v>
      </c>
      <c r="H2224" s="25" t="str">
        <f>IF(RIGHT(G2224,1)="M", LEFT(G2224,LEN(G2224)-1), G2224)</f>
        <v>PK102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2706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2532</v>
      </c>
      <c r="H2225" s="25" t="str">
        <f>IF(RIGHT(G2225,1)="M", LEFT(G2225,LEN(G2225)-1), G2225)</f>
        <v>PB105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2707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1569</v>
      </c>
      <c r="H2226" s="25" t="str">
        <f>IF(RIGHT(G2226,1)="M", LEFT(G2226,LEN(G2226)-1), G2226)</f>
        <v>JS105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2708</v>
      </c>
      <c r="B2227" s="19" t="s">
        <v>13</v>
      </c>
      <c r="C2227" s="19" t="s">
        <v>2401</v>
      </c>
      <c r="D2227" s="58" t="s">
        <v>204</v>
      </c>
      <c r="E2227" s="19" t="s">
        <v>2687</v>
      </c>
      <c r="F2227" s="21"/>
      <c r="G2227" s="19" t="s">
        <v>262</v>
      </c>
      <c r="H2227" s="25" t="str">
        <f>IF(RIGHT(G2227,1)="M", LEFT(G2227,LEN(G2227)-1), G2227)</f>
        <v>HM503</v>
      </c>
      <c r="I2227" s="25" t="str">
        <f>IF(RIGHT(G2227,1)="M","M","Non-M")</f>
        <v>Non-M</v>
      </c>
      <c r="J2227" s="59"/>
      <c r="K2227" s="48">
        <v>32743</v>
      </c>
      <c r="L2227" s="67"/>
    </row>
    <row r="2228" spans="1:12" ht="15" customHeight="1">
      <c r="A2228" s="18" t="s">
        <v>2709</v>
      </c>
      <c r="B2228" s="69" t="s">
        <v>13</v>
      </c>
      <c r="C2228" s="69" t="s">
        <v>2401</v>
      </c>
      <c r="D2228" s="58" t="s">
        <v>204</v>
      </c>
      <c r="E2228" s="69" t="s">
        <v>2687</v>
      </c>
      <c r="F2228" s="71"/>
      <c r="G2228" s="69" t="s">
        <v>1226</v>
      </c>
      <c r="H2228" s="72" t="str">
        <f>IF(RIGHT(G2228,1)="M", LEFT(G2228,LEN(G2228)-1), G2228)</f>
        <v>HM803</v>
      </c>
      <c r="I2228" s="72" t="str">
        <f>IF(RIGHT(G2228,1)="M","M","Non-M")</f>
        <v>Non-M</v>
      </c>
      <c r="J2228" s="75"/>
      <c r="K2228" s="73">
        <v>32743</v>
      </c>
      <c r="L2228" s="67"/>
    </row>
    <row r="2229" spans="1:12" ht="15" customHeight="1">
      <c r="A2229" s="18" t="s">
        <v>2710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530</v>
      </c>
      <c r="H2229" s="25" t="str">
        <f t="shared" si="237"/>
        <v>WB306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2712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2713</v>
      </c>
      <c r="H2230" s="25" t="str">
        <f t="shared" si="237"/>
        <v>LP210</v>
      </c>
      <c r="I2230" s="25" t="str">
        <f t="shared" si="238"/>
        <v>Non-M</v>
      </c>
      <c r="J2230" s="59"/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2714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2033</v>
      </c>
      <c r="H2231" s="25" t="str">
        <f t="shared" si="237"/>
        <v>WU401</v>
      </c>
      <c r="I2231" s="25" t="str">
        <f t="shared" si="238"/>
        <v>M</v>
      </c>
      <c r="J2231" s="59" t="s">
        <v>2715</v>
      </c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2716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417</v>
      </c>
      <c r="H2232" s="25" t="str">
        <f t="shared" si="237"/>
        <v>GT207</v>
      </c>
      <c r="I2232" s="25" t="str">
        <f t="shared" si="238"/>
        <v>Non-M</v>
      </c>
      <c r="J2232" s="59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2717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135</v>
      </c>
      <c r="H2233" s="25" t="str">
        <f t="shared" si="237"/>
        <v>JS124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2718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86</v>
      </c>
      <c r="H2234" s="25" t="str">
        <f t="shared" si="237"/>
        <v>HM500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2719</v>
      </c>
      <c r="B2235" s="19" t="s">
        <v>288</v>
      </c>
      <c r="C2235" s="19" t="s">
        <v>2401</v>
      </c>
      <c r="D2235" s="58" t="s">
        <v>204</v>
      </c>
      <c r="E2235" s="19" t="s">
        <v>2711</v>
      </c>
      <c r="F2235" s="21"/>
      <c r="G2235" s="19" t="s">
        <v>1190</v>
      </c>
      <c r="H2235" s="25" t="str">
        <f t="shared" si="237"/>
        <v>PK304</v>
      </c>
      <c r="I2235" s="25" t="str">
        <f t="shared" si="238"/>
        <v>Non-M</v>
      </c>
      <c r="J2235" s="32"/>
      <c r="K2235" s="48">
        <v>18088</v>
      </c>
      <c r="L2235" s="47">
        <f>IF(COUNTIFS($E$3:E18990,E2235)=1, K2235, 0)</f>
        <v>0</v>
      </c>
    </row>
    <row r="2236" spans="1:12" ht="15" customHeight="1">
      <c r="A2236" s="18" t="s">
        <v>2720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530</v>
      </c>
      <c r="H2236" s="25" t="str">
        <f>IF(RIGHT(G2236,1)="M", LEFT(G2236,LEN(G2236)-1), G2236)</f>
        <v>WB306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2721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2713</v>
      </c>
      <c r="H2237" s="25" t="str">
        <f>IF(RIGHT(G2237,1)="M", LEFT(G2237,LEN(G2237)-1), G2237)</f>
        <v>LP210</v>
      </c>
      <c r="I2237" s="25" t="str">
        <f>IF(RIGHT(G2237,1)="M","M","Non-M")</f>
        <v>Non-M</v>
      </c>
      <c r="J2237" s="32"/>
      <c r="K2237" s="48">
        <v>704</v>
      </c>
      <c r="L2237" s="47"/>
    </row>
    <row r="2238" spans="1:12" ht="15" customHeight="1">
      <c r="A2238" s="18" t="s">
        <v>2722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2033</v>
      </c>
      <c r="H2238" s="25" t="str">
        <f>IF(RIGHT(G2238,1)="M", LEFT(G2238,LEN(G2238)-1), G2238)</f>
        <v>WU401</v>
      </c>
      <c r="I2238" s="25" t="str">
        <f>IF(RIGHT(G2238,1)="M","M","Non-M")</f>
        <v>M</v>
      </c>
      <c r="J2238" s="59" t="s">
        <v>2715</v>
      </c>
      <c r="K2238" s="48">
        <v>704</v>
      </c>
      <c r="L2238" s="47"/>
    </row>
    <row r="2239" spans="1:12" ht="15" customHeight="1">
      <c r="A2239" s="18" t="s">
        <v>2723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417</v>
      </c>
      <c r="H2239" s="25" t="str">
        <f>IF(RIGHT(G2239,1)="M", LEFT(G2239,LEN(G2239)-1), G2239)</f>
        <v>GT207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2724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135</v>
      </c>
      <c r="H2240" s="25" t="str">
        <f>IF(RIGHT(G2240,1)="M", LEFT(G2240,LEN(G2240)-1), G2240)</f>
        <v>JS124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2725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86</v>
      </c>
      <c r="H2241" s="25" t="str">
        <f>IF(RIGHT(G2241,1)="M", LEFT(G2241,LEN(G2241)-1), G2241)</f>
        <v>HM500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2726</v>
      </c>
      <c r="B2242" s="19" t="s">
        <v>13</v>
      </c>
      <c r="C2242" s="19" t="s">
        <v>2401</v>
      </c>
      <c r="D2242" s="58" t="s">
        <v>204</v>
      </c>
      <c r="E2242" s="19" t="s">
        <v>2711</v>
      </c>
      <c r="F2242" s="21"/>
      <c r="G2242" s="19" t="s">
        <v>1190</v>
      </c>
      <c r="H2242" s="25" t="str">
        <f>IF(RIGHT(G2242,1)="M", LEFT(G2242,LEN(G2242)-1), G2242)</f>
        <v>PK304</v>
      </c>
      <c r="I2242" s="25" t="str">
        <f>IF(RIGHT(G2242,1)="M","M","Non-M")</f>
        <v>Non-M</v>
      </c>
      <c r="J2242" s="32"/>
      <c r="K2242" s="48">
        <v>704</v>
      </c>
      <c r="L2242" s="47"/>
    </row>
    <row r="2243" spans="1:12" ht="15" customHeight="1">
      <c r="A2243" s="18" t="s">
        <v>2727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530</v>
      </c>
      <c r="H2243" s="25" t="str">
        <f t="shared" si="237"/>
        <v>WB306</v>
      </c>
      <c r="I2243" s="25" t="str">
        <f t="shared" si="238"/>
        <v>Non-M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2729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1185</v>
      </c>
      <c r="H2244" s="25" t="str">
        <f t="shared" si="237"/>
        <v>LP202</v>
      </c>
      <c r="I2244" s="25" t="str">
        <f t="shared" si="238"/>
        <v>M</v>
      </c>
      <c r="J2244" s="32"/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2730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2033</v>
      </c>
      <c r="H2245" s="25" t="str">
        <f t="shared" si="237"/>
        <v>WU401</v>
      </c>
      <c r="I2245" s="25" t="str">
        <f t="shared" si="238"/>
        <v>M</v>
      </c>
      <c r="J2245" s="32" t="s">
        <v>2715</v>
      </c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2731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417</v>
      </c>
      <c r="H2246" s="25" t="str">
        <f t="shared" si="237"/>
        <v>GT207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2732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135</v>
      </c>
      <c r="H2247" s="25" t="str">
        <f t="shared" si="237"/>
        <v>JS124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2733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86</v>
      </c>
      <c r="H2248" s="25" t="str">
        <f t="shared" si="237"/>
        <v>HM500</v>
      </c>
      <c r="I2248" s="25" t="str">
        <f t="shared" si="238"/>
        <v>Non-M</v>
      </c>
      <c r="J2248" s="32"/>
      <c r="K2248" s="48">
        <v>9171</v>
      </c>
      <c r="L2248" s="47">
        <f>IF(COUNTIFS($E$3:E18996,E2248)=1, K2248, 0)</f>
        <v>0</v>
      </c>
    </row>
    <row r="2249" spans="1:12" ht="15" customHeight="1">
      <c r="A2249" s="18" t="s">
        <v>2734</v>
      </c>
      <c r="B2249" s="19" t="s">
        <v>288</v>
      </c>
      <c r="C2249" s="19" t="s">
        <v>2401</v>
      </c>
      <c r="D2249" s="58" t="s">
        <v>204</v>
      </c>
      <c r="E2249" s="19" t="s">
        <v>2728</v>
      </c>
      <c r="F2249" s="21"/>
      <c r="G2249" s="19" t="s">
        <v>2735</v>
      </c>
      <c r="H2249" s="25" t="str">
        <f t="shared" si="237"/>
        <v>PK304</v>
      </c>
      <c r="I2249" s="25" t="str">
        <f t="shared" si="238"/>
        <v>M</v>
      </c>
      <c r="J2249" s="59"/>
      <c r="K2249" s="48">
        <v>9171</v>
      </c>
      <c r="L2249" s="67">
        <f>IF(COUNTIFS($E$3:E18997,E2249)=1, K2249, 0)</f>
        <v>0</v>
      </c>
    </row>
    <row r="2250" spans="1:12" ht="15" customHeight="1">
      <c r="A2250" s="18" t="s">
        <v>2736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530</v>
      </c>
      <c r="H2250" s="25" t="str">
        <f>IF(RIGHT(G2250,1)="M", LEFT(G2250,LEN(G2250)-1), G2250)</f>
        <v>WB306</v>
      </c>
      <c r="I2250" s="25" t="str">
        <f>IF(RIGHT(G2250,1)="M","M","Non-M")</f>
        <v>Non-M</v>
      </c>
      <c r="J2250" s="59"/>
      <c r="K2250" s="48">
        <v>988</v>
      </c>
      <c r="L2250" s="67"/>
    </row>
    <row r="2251" spans="1:12" ht="15" customHeight="1">
      <c r="A2251" s="18" t="s">
        <v>2737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1185</v>
      </c>
      <c r="H2251" s="25" t="str">
        <f>IF(RIGHT(G2251,1)="M", LEFT(G2251,LEN(G2251)-1), G2251)</f>
        <v>LP202</v>
      </c>
      <c r="I2251" s="25" t="str">
        <f>IF(RIGHT(G2251,1)="M","M","Non-M")</f>
        <v>M</v>
      </c>
      <c r="J2251" s="59"/>
      <c r="K2251" s="48">
        <v>988</v>
      </c>
      <c r="L2251" s="67"/>
    </row>
    <row r="2252" spans="1:12" ht="15" customHeight="1">
      <c r="A2252" s="18" t="s">
        <v>2738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2033</v>
      </c>
      <c r="H2252" s="25" t="str">
        <f>IF(RIGHT(G2252,1)="M", LEFT(G2252,LEN(G2252)-1), G2252)</f>
        <v>WU401</v>
      </c>
      <c r="I2252" s="25" t="str">
        <f>IF(RIGHT(G2252,1)="M","M","Non-M")</f>
        <v>M</v>
      </c>
      <c r="J2252" s="59" t="s">
        <v>2715</v>
      </c>
      <c r="K2252" s="48">
        <v>988</v>
      </c>
      <c r="L2252" s="67"/>
    </row>
    <row r="2253" spans="1:12" ht="15" customHeight="1">
      <c r="A2253" s="18" t="s">
        <v>2739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417</v>
      </c>
      <c r="H2253" s="25" t="str">
        <f>IF(RIGHT(G2253,1)="M", LEFT(G2253,LEN(G2253)-1), G2253)</f>
        <v>GT207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2740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135</v>
      </c>
      <c r="H2254" s="25" t="str">
        <f>IF(RIGHT(G2254,1)="M", LEFT(G2254,LEN(G2254)-1), G2254)</f>
        <v>JS124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2741</v>
      </c>
      <c r="B2255" s="19" t="s">
        <v>13</v>
      </c>
      <c r="C2255" s="19" t="s">
        <v>2401</v>
      </c>
      <c r="D2255" s="58" t="s">
        <v>204</v>
      </c>
      <c r="E2255" s="19" t="s">
        <v>2728</v>
      </c>
      <c r="F2255" s="21"/>
      <c r="G2255" s="19" t="s">
        <v>86</v>
      </c>
      <c r="H2255" s="25" t="str">
        <f>IF(RIGHT(G2255,1)="M", LEFT(G2255,LEN(G2255)-1), G2255)</f>
        <v>HM500</v>
      </c>
      <c r="I2255" s="25" t="str">
        <f>IF(RIGHT(G2255,1)="M","M","Non-M")</f>
        <v>Non-M</v>
      </c>
      <c r="J2255" s="59"/>
      <c r="K2255" s="48">
        <v>988</v>
      </c>
      <c r="L2255" s="67"/>
    </row>
    <row r="2256" spans="1:12" ht="15" customHeight="1">
      <c r="A2256" s="18" t="s">
        <v>2742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76</v>
      </c>
      <c r="H2256" s="25" t="str">
        <f t="shared" ref="H2256:H2259" si="239">IF(RIGHT(G2256,1)="M", LEFT(G2256,LEN(G2256)-1), G2256)</f>
        <v>DC101</v>
      </c>
      <c r="I2256" s="25" t="str">
        <f t="shared" ref="I2256:I2259" si="240">IF(RIGHT(G2256,1)="M","M","Non-M")</f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2744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150</v>
      </c>
      <c r="H2257" s="25" t="str">
        <f t="shared" si="239"/>
        <v>DC200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2745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111</v>
      </c>
      <c r="H2258" s="25" t="str">
        <f t="shared" si="239"/>
        <v>DC300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2746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191</v>
      </c>
      <c r="H2259" s="25" t="str">
        <f t="shared" si="239"/>
        <v>DC400</v>
      </c>
      <c r="I2259" s="25" t="str">
        <f t="shared" si="240"/>
        <v>Non-M</v>
      </c>
      <c r="J2259" s="59"/>
      <c r="K2259" s="48" t="s">
        <v>445</v>
      </c>
      <c r="L2259" s="67">
        <f>IF(COUNTIFS($E$3:E19002,E2259)=1, K2259, 0)</f>
        <v>0</v>
      </c>
    </row>
    <row r="2260" spans="1:12" ht="15" customHeight="1">
      <c r="A2260" s="18" t="s">
        <v>2747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1569</v>
      </c>
      <c r="H2260" s="25" t="str">
        <f>IF(RIGHT(G2260,1)="M", LEFT(G2260,LEN(G2260)-1), G2260)</f>
        <v>JS105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2748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114</v>
      </c>
      <c r="H2261" s="25" t="str">
        <f>IF(RIGHT(G2261,1)="M", LEFT(G2261,LEN(G2261)-1), G2261)</f>
        <v>PK201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2749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1607</v>
      </c>
      <c r="H2262" s="25" t="str">
        <f>IF(RIGHT(G2262,1)="M", LEFT(G2262,LEN(G2262)-1), G2262)</f>
        <v>PB214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2750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767</v>
      </c>
      <c r="H2263" s="25" t="str">
        <f>IF(RIGHT(G2263,1)="M", LEFT(G2263,LEN(G2263)-1), G2263)</f>
        <v>HM315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2751</v>
      </c>
      <c r="B2264" s="19" t="s">
        <v>1533</v>
      </c>
      <c r="C2264" s="19" t="s">
        <v>1737</v>
      </c>
      <c r="D2264" s="58" t="s">
        <v>1586</v>
      </c>
      <c r="E2264" s="19" t="s">
        <v>2743</v>
      </c>
      <c r="F2264" s="21"/>
      <c r="G2264" s="19" t="s">
        <v>2752</v>
      </c>
      <c r="H2264" s="25" t="str">
        <f>IF(RIGHT(G2264,1)="M", LEFT(G2264,LEN(G2264)-1), G2264)</f>
        <v>VT101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2753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91</v>
      </c>
      <c r="H2265" s="25" t="str">
        <f t="shared" ref="H2265:H2272" si="241">IF(RIGHT(G2265,1)="M", LEFT(G2265,LEN(G2265)-1), G2265)</f>
        <v>CL413</v>
      </c>
      <c r="I2265" s="25" t="str">
        <f t="shared" ref="I2265:I2272" si="242">IF(RIGHT(G2265,1)="M","M","Non-M")</f>
        <v>M</v>
      </c>
      <c r="J2265" s="59" t="s">
        <v>2180</v>
      </c>
      <c r="K2265" s="48" t="s">
        <v>445</v>
      </c>
      <c r="L2265" s="64"/>
    </row>
    <row r="2266" spans="1:12" ht="15" customHeight="1">
      <c r="A2266" s="18" t="s">
        <v>2756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2015</v>
      </c>
      <c r="H2266" s="25" t="str">
        <f t="shared" si="241"/>
        <v>ZP105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2757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1686</v>
      </c>
      <c r="H2267" s="25" t="str">
        <f t="shared" si="241"/>
        <v>JS401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2758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1569</v>
      </c>
      <c r="H2268" s="25" t="str">
        <f t="shared" si="241"/>
        <v>JS105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2759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1320</v>
      </c>
      <c r="H2269" s="25" t="str">
        <f t="shared" si="241"/>
        <v>PK111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2760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282</v>
      </c>
      <c r="H2270" s="25" t="str">
        <f t="shared" si="241"/>
        <v>PB201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2761</v>
      </c>
      <c r="B2271" s="19" t="s">
        <v>1533</v>
      </c>
      <c r="C2271" s="19" t="s">
        <v>983</v>
      </c>
      <c r="D2271" s="58" t="s">
        <v>2754</v>
      </c>
      <c r="E2271" s="19" t="s">
        <v>2755</v>
      </c>
      <c r="F2271" s="21"/>
      <c r="G2271" s="19" t="s">
        <v>147</v>
      </c>
      <c r="H2271" s="25" t="str">
        <f t="shared" si="241"/>
        <v>HM420</v>
      </c>
      <c r="I2271" s="25" t="str">
        <f t="shared" si="242"/>
        <v>M</v>
      </c>
      <c r="J2271" s="59" t="s">
        <v>2180</v>
      </c>
      <c r="K2271" s="48" t="s">
        <v>445</v>
      </c>
      <c r="L2271" s="64"/>
    </row>
    <row r="2272" spans="1:12" ht="15" customHeight="1">
      <c r="A2272" s="18" t="s">
        <v>2762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26</v>
      </c>
      <c r="H2272" s="25" t="str">
        <f t="shared" si="241"/>
        <v>HD106</v>
      </c>
      <c r="I2272" s="25" t="str">
        <f t="shared" si="242"/>
        <v>Non-M</v>
      </c>
      <c r="J2272" s="59"/>
      <c r="K2272" s="48" t="s">
        <v>445</v>
      </c>
      <c r="L2272" s="64"/>
    </row>
    <row r="2273" spans="1:12" ht="15" customHeight="1">
      <c r="A2273" s="18" t="s">
        <v>2765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2551</v>
      </c>
      <c r="H2273" s="25" t="str">
        <f t="shared" ref="H2273:H2275" si="243">IF(RIGHT(G2273,1)="M", LEFT(G2273,LEN(G2273)-1), G2273)</f>
        <v>JS404</v>
      </c>
      <c r="I2273" s="25" t="str">
        <f t="shared" ref="I2273:I2275" si="244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2766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816</v>
      </c>
      <c r="H2274" s="25" t="str">
        <f t="shared" si="243"/>
        <v>HD604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2767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2015</v>
      </c>
      <c r="H2275" s="25" t="str">
        <f t="shared" si="243"/>
        <v>ZP105</v>
      </c>
      <c r="I2275" s="25" t="str">
        <f t="shared" si="244"/>
        <v>Non-M</v>
      </c>
      <c r="J2275" s="59"/>
      <c r="K2275" s="48" t="s">
        <v>445</v>
      </c>
      <c r="L2275" s="64"/>
    </row>
    <row r="2276" spans="1:12" ht="15" customHeight="1">
      <c r="A2276" s="18" t="s">
        <v>2768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625</v>
      </c>
      <c r="H2276" s="25" t="str">
        <f t="shared" ref="H2276:H2283" si="245">IF(RIGHT(G2276,1)="M", LEFT(G2276,LEN(G2276)-1), G2276)</f>
        <v>LP100</v>
      </c>
      <c r="I2276" s="25" t="str">
        <f t="shared" ref="I2276:I2283" si="246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2769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135</v>
      </c>
      <c r="H2277" s="25" t="str">
        <f t="shared" si="245"/>
        <v>JS124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2770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1569</v>
      </c>
      <c r="H2278" s="25" t="str">
        <f t="shared" si="245"/>
        <v>JS105</v>
      </c>
      <c r="I2278" s="25" t="str">
        <f t="shared" si="246"/>
        <v>Non-M</v>
      </c>
      <c r="J2278" s="59"/>
      <c r="K2278" s="48" t="s">
        <v>445</v>
      </c>
      <c r="L2278" s="64"/>
    </row>
    <row r="2279" spans="1:12" ht="15" customHeight="1">
      <c r="A2279" s="18" t="s">
        <v>2771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310</v>
      </c>
      <c r="H2279" s="25" t="str">
        <f t="shared" si="245"/>
        <v>PK603</v>
      </c>
      <c r="I2279" s="25" t="str">
        <f t="shared" si="246"/>
        <v>M</v>
      </c>
      <c r="J2279" s="59"/>
      <c r="K2279" s="48" t="s">
        <v>445</v>
      </c>
      <c r="L2279" s="64"/>
    </row>
    <row r="2280" spans="1:12" ht="15" customHeight="1">
      <c r="A2280" s="18" t="s">
        <v>2772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97</v>
      </c>
      <c r="H2280" s="25" t="str">
        <f t="shared" si="245"/>
        <v>PB104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2773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147</v>
      </c>
      <c r="H2281" s="25" t="str">
        <f t="shared" si="245"/>
        <v>HM420</v>
      </c>
      <c r="I2281" s="25" t="str">
        <f t="shared" si="246"/>
        <v>M</v>
      </c>
      <c r="J2281" s="59" t="s">
        <v>2180</v>
      </c>
      <c r="K2281" s="48" t="s">
        <v>445</v>
      </c>
      <c r="L2281" s="64"/>
    </row>
    <row r="2282" spans="1:12" ht="15" customHeight="1">
      <c r="A2282" s="18" t="s">
        <v>2774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103</v>
      </c>
      <c r="H2282" s="25" t="str">
        <f t="shared" si="245"/>
        <v>DC201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2775</v>
      </c>
      <c r="B2283" s="19" t="s">
        <v>2763</v>
      </c>
      <c r="C2283" s="19" t="s">
        <v>443</v>
      </c>
      <c r="D2283" s="58" t="s">
        <v>1271</v>
      </c>
      <c r="E2283" s="19" t="s">
        <v>2764</v>
      </c>
      <c r="F2283" s="21"/>
      <c r="G2283" s="19" t="s">
        <v>475</v>
      </c>
      <c r="H2283" s="25" t="str">
        <f t="shared" si="245"/>
        <v>HM509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2776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138</v>
      </c>
      <c r="H2284" s="25" t="str">
        <f t="shared" ref="H2284:H2290" si="247">IF(RIGHT(G2284,1)="M", LEFT(G2284,LEN(G2284)-1), G2284)</f>
        <v>HD104</v>
      </c>
      <c r="I2284" s="25" t="str">
        <f t="shared" ref="I2284:I2290" si="248">IF(RIGHT(G2284,1)="M","M","Non-M")</f>
        <v>M</v>
      </c>
      <c r="J2284" s="59" t="s">
        <v>2778</v>
      </c>
      <c r="K2284" s="48" t="s">
        <v>445</v>
      </c>
      <c r="L2284" s="64"/>
    </row>
    <row r="2285" spans="1:12" ht="15" customHeight="1">
      <c r="A2285" s="18" t="s">
        <v>2779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2079</v>
      </c>
      <c r="H2285" s="25" t="str">
        <f t="shared" si="247"/>
        <v>ZP109</v>
      </c>
      <c r="I2285" s="25" t="str">
        <f t="shared" si="248"/>
        <v>Non-M</v>
      </c>
      <c r="J2285" s="59"/>
      <c r="K2285" s="48" t="s">
        <v>445</v>
      </c>
      <c r="L2285" s="64"/>
    </row>
    <row r="2286" spans="1:12" ht="15" customHeight="1">
      <c r="A2286" s="18" t="s">
        <v>2780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2081</v>
      </c>
      <c r="H2286" s="25" t="str">
        <f t="shared" si="247"/>
        <v>CL503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2781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893</v>
      </c>
      <c r="H2287" s="25" t="str">
        <f t="shared" si="247"/>
        <v>PK214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2782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1417</v>
      </c>
      <c r="H2288" s="25" t="str">
        <f t="shared" si="247"/>
        <v>JS105</v>
      </c>
      <c r="I2288" s="25" t="str">
        <f t="shared" si="248"/>
        <v>M</v>
      </c>
      <c r="J2288" s="48" t="s">
        <v>2783</v>
      </c>
      <c r="K2288" s="48" t="s">
        <v>445</v>
      </c>
      <c r="L2288" s="64"/>
    </row>
    <row r="2289" spans="1:12" ht="15" customHeight="1">
      <c r="A2289" s="18" t="s">
        <v>2784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2785</v>
      </c>
      <c r="H2289" s="25" t="str">
        <f t="shared" si="247"/>
        <v>JS111</v>
      </c>
      <c r="I2289" s="25" t="str">
        <f t="shared" si="248"/>
        <v>M</v>
      </c>
      <c r="J2289" s="59" t="s">
        <v>2180</v>
      </c>
      <c r="K2289" s="48" t="s">
        <v>445</v>
      </c>
      <c r="L2289" s="64"/>
    </row>
    <row r="2290" spans="1:12" ht="15" customHeight="1">
      <c r="A2290" s="18" t="s">
        <v>2786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2" ht="15" customHeight="1">
      <c r="A2291" s="18" t="s">
        <v>2787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22</v>
      </c>
      <c r="H2291" s="25" t="str">
        <f t="shared" ref="H2291:H2292" si="249">IF(RIGHT(G2291,1)="M", LEFT(G2291,LEN(G2291)-1), G2291)</f>
        <v>HM309</v>
      </c>
      <c r="I2291" s="25" t="str">
        <f t="shared" ref="I2291:I2292" si="250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2788</v>
      </c>
      <c r="B2292" s="19" t="s">
        <v>54</v>
      </c>
      <c r="C2292" s="19" t="s">
        <v>2777</v>
      </c>
      <c r="D2292" s="58" t="s">
        <v>1534</v>
      </c>
      <c r="E2292" s="19" t="s">
        <v>2076</v>
      </c>
      <c r="F2292" s="21"/>
      <c r="G2292" s="19" t="s">
        <v>1455</v>
      </c>
      <c r="H2292" s="25" t="str">
        <f t="shared" si="249"/>
        <v>HM309</v>
      </c>
      <c r="I2292" s="25" t="str">
        <f t="shared" si="250"/>
        <v>M</v>
      </c>
      <c r="J2292" s="63" t="s">
        <v>1531</v>
      </c>
      <c r="K2292" s="48" t="s">
        <v>445</v>
      </c>
      <c r="L2292" s="64"/>
    </row>
    <row r="2293" spans="1:12" ht="15" customHeight="1">
      <c r="A2293" s="18" t="s">
        <v>2789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1848</v>
      </c>
      <c r="H2293" s="25" t="str">
        <f t="shared" ref="H2293:H2301" si="251">IF(RIGHT(G2293,1)="M", LEFT(G2293,LEN(G2293)-1), G2293)</f>
        <v>WB303</v>
      </c>
      <c r="I2293" s="25" t="str">
        <f t="shared" ref="I2293:I2301" si="252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2791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455</v>
      </c>
      <c r="H2294" s="25" t="str">
        <f t="shared" si="251"/>
        <v>DC100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2792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150</v>
      </c>
      <c r="H2295" s="25" t="str">
        <f t="shared" si="251"/>
        <v>DC200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2793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111</v>
      </c>
      <c r="H2296" s="25" t="str">
        <f t="shared" si="251"/>
        <v>DC300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2794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191</v>
      </c>
      <c r="H2297" s="25" t="str">
        <f t="shared" si="251"/>
        <v>DC400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2795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1908</v>
      </c>
      <c r="H2298" s="25" t="str">
        <f t="shared" si="251"/>
        <v>PK202</v>
      </c>
      <c r="I2298" s="25" t="str">
        <f t="shared" si="252"/>
        <v>Non-M</v>
      </c>
      <c r="J2298" s="59"/>
      <c r="K2298" s="48" t="s">
        <v>445</v>
      </c>
      <c r="L2298" s="64"/>
    </row>
    <row r="2299" spans="1:12" ht="15" customHeight="1">
      <c r="A2299" s="18" t="s">
        <v>2796</v>
      </c>
      <c r="B2299" s="19" t="s">
        <v>1533</v>
      </c>
      <c r="C2299" s="19" t="s">
        <v>397</v>
      </c>
      <c r="D2299" s="58" t="s">
        <v>1672</v>
      </c>
      <c r="E2299" s="19" t="s">
        <v>2790</v>
      </c>
      <c r="F2299" s="21"/>
      <c r="G2299" s="19" t="s">
        <v>434</v>
      </c>
      <c r="H2299" s="25" t="str">
        <f t="shared" si="251"/>
        <v>PK602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2797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299</v>
      </c>
      <c r="H2300" s="25" t="str">
        <f t="shared" si="251"/>
        <v>PB204</v>
      </c>
      <c r="I2300" s="25" t="str">
        <f t="shared" si="252"/>
        <v>M</v>
      </c>
      <c r="J2300" s="59"/>
      <c r="K2300" s="48" t="s">
        <v>445</v>
      </c>
      <c r="L2300" s="64"/>
    </row>
    <row r="2301" spans="1:12" ht="15" customHeight="1">
      <c r="A2301" s="18" t="s">
        <v>2798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1861</v>
      </c>
      <c r="H2301" s="25" t="str">
        <f t="shared" si="251"/>
        <v>JS120</v>
      </c>
      <c r="I2301" s="25" t="str">
        <f t="shared" si="252"/>
        <v>Non-M</v>
      </c>
      <c r="J2301" s="59"/>
      <c r="K2301" s="48" t="s">
        <v>445</v>
      </c>
      <c r="L2301" s="64"/>
    </row>
    <row r="2302" spans="1:12" ht="15" customHeight="1">
      <c r="A2302" s="18" t="s">
        <v>2799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1623</v>
      </c>
      <c r="H2302" s="25" t="str">
        <f>IF(RIGHT(G2302,1)="M", LEFT(G2302,LEN(G2302)-1), G2302)</f>
        <v>JS121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2800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1859</v>
      </c>
      <c r="H2303" s="25" t="str">
        <f>IF(RIGHT(G2303,1)="M", LEFT(G2303,LEN(G2303)-1), G2303)</f>
        <v>GT207</v>
      </c>
      <c r="I2303" s="25" t="str">
        <f>IF(RIGHT(G2303,1)="M","M","Non-M")</f>
        <v>M</v>
      </c>
      <c r="J2303" s="59" t="s">
        <v>2215</v>
      </c>
      <c r="K2303" s="48" t="s">
        <v>445</v>
      </c>
      <c r="L2303" s="64"/>
    </row>
    <row r="2304" spans="1:12" ht="15" customHeight="1">
      <c r="A2304" s="18" t="s">
        <v>2801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65</v>
      </c>
      <c r="H2304" s="25" t="str">
        <f>IF(RIGHT(G2304,1)="M", LEFT(G2304,LEN(G2304)-1), G2304)</f>
        <v>HM311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3" ht="15" customHeight="1">
      <c r="A2305" s="18" t="s">
        <v>2802</v>
      </c>
      <c r="B2305" s="61" t="s">
        <v>1533</v>
      </c>
      <c r="C2305" s="61" t="s">
        <v>397</v>
      </c>
      <c r="D2305" s="58" t="s">
        <v>1672</v>
      </c>
      <c r="E2305" s="19" t="s">
        <v>2790</v>
      </c>
      <c r="F2305" s="21"/>
      <c r="G2305" s="19" t="s">
        <v>2437</v>
      </c>
      <c r="H2305" s="25" t="str">
        <f>IF(RIGHT(G2305,1)="M", LEFT(G2305,LEN(G2305)-1), G2305)</f>
        <v>VT500</v>
      </c>
      <c r="I2305" s="25" t="str">
        <f>IF(RIGHT(G2305,1)="M","M","Non-M")</f>
        <v>M</v>
      </c>
      <c r="J2305" s="59" t="s">
        <v>2438</v>
      </c>
      <c r="K2305" s="48" t="s">
        <v>445</v>
      </c>
      <c r="L2305" s="64"/>
    </row>
    <row r="2306" spans="1:13" ht="15" customHeight="1">
      <c r="A2306" s="18" t="s">
        <v>2803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2805</v>
      </c>
      <c r="H2306" s="25" t="str">
        <f t="shared" ref="H2306:H2311" si="253">IF(RIGHT(G2306,1)="M", LEFT(G2306,LEN(G2306)-1), G2306)</f>
        <v>WB209</v>
      </c>
      <c r="I2306" s="25" t="str">
        <f t="shared" ref="I2306:I2311" si="254">IF(RIGHT(G2306,1)="M","M","Non-M")</f>
        <v>Non-M</v>
      </c>
      <c r="J2306" s="59"/>
      <c r="K2306" s="48" t="s">
        <v>445</v>
      </c>
      <c r="L2306" s="64"/>
    </row>
    <row r="2307" spans="1:13" ht="15" customHeight="1">
      <c r="A2307" s="18" t="s">
        <v>2806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76</v>
      </c>
      <c r="H2307" s="25" t="str">
        <f t="shared" si="253"/>
        <v>DC101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2807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109</v>
      </c>
      <c r="H2308" s="25" t="str">
        <f t="shared" si="253"/>
        <v>DC202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2808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111</v>
      </c>
      <c r="H2309" s="25" t="str">
        <f t="shared" si="253"/>
        <v>DC300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2809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177</v>
      </c>
      <c r="H2310" s="25" t="str">
        <f t="shared" si="253"/>
        <v>DC402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2810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348</v>
      </c>
      <c r="H2311" s="25" t="str">
        <f t="shared" si="253"/>
        <v>PK102</v>
      </c>
      <c r="I2311" s="25" t="str">
        <f t="shared" si="254"/>
        <v>Non-M</v>
      </c>
      <c r="J2311" s="59"/>
      <c r="K2311" s="48" t="s">
        <v>445</v>
      </c>
      <c r="L2311" s="64"/>
    </row>
    <row r="2312" spans="1:13" ht="15" customHeight="1">
      <c r="A2312" s="18" t="s">
        <v>2811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2108</v>
      </c>
      <c r="H2312" s="25" t="str">
        <f t="shared" ref="H2312:H2318" si="255">IF(RIGHT(G2312,1)="M", LEFT(G2312,LEN(G2312)-1), G2312)</f>
        <v>PB106</v>
      </c>
      <c r="I2312" s="25" t="str">
        <f t="shared" ref="I2312:I2318" si="256">IF(RIGHT(G2312,1)="M","M","Non-M")</f>
        <v>M</v>
      </c>
      <c r="J2312" s="59"/>
      <c r="K2312" s="48" t="s">
        <v>445</v>
      </c>
      <c r="L2312" s="64"/>
    </row>
    <row r="2313" spans="1:13" ht="15" customHeight="1">
      <c r="A2313" s="18" t="s">
        <v>2812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2813</v>
      </c>
      <c r="H2313" s="25" t="str">
        <f t="shared" si="255"/>
        <v>PK300</v>
      </c>
      <c r="I2313" s="25" t="str">
        <f t="shared" si="256"/>
        <v>M</v>
      </c>
      <c r="J2313" s="59" t="s">
        <v>2438</v>
      </c>
      <c r="K2313" s="48" t="s">
        <v>445</v>
      </c>
      <c r="L2313" s="64"/>
    </row>
    <row r="2314" spans="1:13" ht="15" customHeight="1">
      <c r="A2314" s="18" t="s">
        <v>2814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1474</v>
      </c>
      <c r="H2314" s="25" t="str">
        <f t="shared" si="255"/>
        <v>PB300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2815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831</v>
      </c>
      <c r="H2315" s="25" t="str">
        <f t="shared" si="255"/>
        <v>JS107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2816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135</v>
      </c>
      <c r="H2316" s="25" t="str">
        <f t="shared" si="255"/>
        <v>JS124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2817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1569</v>
      </c>
      <c r="H2317" s="25" t="str">
        <f t="shared" si="255"/>
        <v>JS105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2818</v>
      </c>
      <c r="B2318" s="61" t="s">
        <v>1533</v>
      </c>
      <c r="C2318" s="61" t="s">
        <v>1055</v>
      </c>
      <c r="D2318" s="19" t="s">
        <v>1672</v>
      </c>
      <c r="E2318" s="19" t="s">
        <v>2804</v>
      </c>
      <c r="F2318" s="21"/>
      <c r="G2318" s="19" t="s">
        <v>86</v>
      </c>
      <c r="H2318" s="25" t="str">
        <f t="shared" si="255"/>
        <v>HM500</v>
      </c>
      <c r="I2318" s="25" t="str">
        <f t="shared" si="256"/>
        <v>Non-M</v>
      </c>
      <c r="J2318" s="59"/>
      <c r="K2318" s="48" t="s">
        <v>445</v>
      </c>
      <c r="L2318" s="64"/>
    </row>
    <row r="2319" spans="1:13" ht="15" customHeight="1">
      <c r="A2319" s="18" t="s">
        <v>2819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170</v>
      </c>
      <c r="H2319" s="25" t="str">
        <f t="shared" ref="H2319:H2323" si="257">IF(RIGHT(G2319,1)="M", LEFT(G2319,LEN(G2319)-1), G2319)</f>
        <v>WB406</v>
      </c>
      <c r="I2319" s="25" t="str">
        <f t="shared" ref="I2319:I2323" si="258">IF(RIGHT(G2319,1)="M","M","Non-M")</f>
        <v>M</v>
      </c>
      <c r="J2319" s="59"/>
      <c r="K2319" s="48" t="s">
        <v>445</v>
      </c>
      <c r="L2319" s="64"/>
      <c r="M2319" s="62"/>
    </row>
    <row r="2320" spans="1:13" ht="15" customHeight="1">
      <c r="A2320" s="18" t="s">
        <v>2821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76</v>
      </c>
      <c r="H2320" s="25" t="str">
        <f t="shared" si="257"/>
        <v>DC101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2822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150</v>
      </c>
      <c r="H2321" s="25" t="str">
        <f t="shared" si="257"/>
        <v>DC200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2823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111</v>
      </c>
      <c r="H2322" s="25" t="str">
        <f t="shared" si="257"/>
        <v>DC300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2824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191</v>
      </c>
      <c r="H2323" s="25" t="str">
        <f t="shared" si="257"/>
        <v>DC400</v>
      </c>
      <c r="I2323" s="25" t="str">
        <f t="shared" si="258"/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2825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114</v>
      </c>
      <c r="H2324" s="25" t="str">
        <f>IF(RIGHT(G2324,1)="M", LEFT(G2324,LEN(G2324)-1), G2324)</f>
        <v>PK201</v>
      </c>
      <c r="I2324" s="25" t="str">
        <f t="shared" ref="I2324:I2340" si="259">IF(RIGHT(G2324,1)="M","M","Non-M")</f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2826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1607</v>
      </c>
      <c r="H2325" s="25" t="str">
        <f>IF(RIGHT(G2325,1)="M", LEFT(G2325,LEN(G2325)-1), G2325)</f>
        <v>PB214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2827</v>
      </c>
      <c r="B2326" s="61" t="s">
        <v>1533</v>
      </c>
      <c r="C2326" s="61" t="s">
        <v>1737</v>
      </c>
      <c r="D2326" s="58" t="s">
        <v>1672</v>
      </c>
      <c r="E2326" s="19" t="s">
        <v>2820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 t="shared" si="259"/>
        <v>Non-M</v>
      </c>
      <c r="J2326" s="59"/>
      <c r="K2326" s="48" t="s">
        <v>445</v>
      </c>
      <c r="L2326" s="64"/>
      <c r="M2326" s="62"/>
    </row>
    <row r="2327" spans="1:13" ht="15" customHeight="1">
      <c r="A2327" s="18" t="s">
        <v>2828</v>
      </c>
      <c r="B2327" s="69" t="s">
        <v>1533</v>
      </c>
      <c r="C2327" s="69" t="s">
        <v>1737</v>
      </c>
      <c r="D2327" s="58" t="s">
        <v>1672</v>
      </c>
      <c r="E2327" s="69" t="s">
        <v>2820</v>
      </c>
      <c r="F2327" s="71"/>
      <c r="G2327" s="69" t="s">
        <v>767</v>
      </c>
      <c r="H2327" s="72" t="str">
        <f>IF(RIGHT(G2327,1)="M", LEFT(G2327,LEN(G2327)-1), G2327)</f>
        <v>HM315</v>
      </c>
      <c r="I2327" s="72" t="str">
        <f t="shared" si="259"/>
        <v>M</v>
      </c>
      <c r="J2327" s="75" t="s">
        <v>2180</v>
      </c>
      <c r="K2327" s="73" t="s">
        <v>445</v>
      </c>
      <c r="L2327" s="74"/>
      <c r="M2327" s="62"/>
    </row>
    <row r="2328" spans="1:13" ht="15" customHeight="1">
      <c r="A2328" s="18" t="s">
        <v>2829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170</v>
      </c>
      <c r="H2328" s="19" t="s">
        <v>170</v>
      </c>
      <c r="I2328" s="25" t="str">
        <f t="shared" si="259"/>
        <v>M</v>
      </c>
      <c r="J2328" s="59"/>
      <c r="K2328" s="48" t="s">
        <v>445</v>
      </c>
      <c r="L2328" s="64"/>
      <c r="M2328" s="62"/>
    </row>
    <row r="2329" spans="1:13" ht="15" customHeight="1">
      <c r="A2329" s="18" t="s">
        <v>2831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455</v>
      </c>
      <c r="H2329" s="25" t="str">
        <f t="shared" ref="H2329:H2340" si="260">IF(RIGHT(G2329,1)="M", LEFT(G2329,LEN(G2329)-1), G2329)</f>
        <v>DC100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2832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150</v>
      </c>
      <c r="H2330" s="25" t="str">
        <f t="shared" si="260"/>
        <v>DC200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2833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111</v>
      </c>
      <c r="H2331" s="25" t="str">
        <f t="shared" si="260"/>
        <v>DC300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2834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177</v>
      </c>
      <c r="H2332" s="25" t="str">
        <f t="shared" si="260"/>
        <v>DC402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2835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499</v>
      </c>
      <c r="H2333" s="25" t="str">
        <f t="shared" si="260"/>
        <v>PK205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2836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194</v>
      </c>
      <c r="H2334" s="25" t="str">
        <f t="shared" si="260"/>
        <v>PB204</v>
      </c>
      <c r="I2334" s="25" t="str">
        <f t="shared" si="259"/>
        <v>Non-M</v>
      </c>
      <c r="J2334" s="59"/>
      <c r="K2334" s="48" t="s">
        <v>445</v>
      </c>
      <c r="L2334" s="64"/>
    </row>
    <row r="2335" spans="1:13" ht="15" customHeight="1">
      <c r="A2335" s="18" t="s">
        <v>2837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2108</v>
      </c>
      <c r="H2335" s="25" t="str">
        <f t="shared" si="260"/>
        <v>PB106</v>
      </c>
      <c r="I2335" s="25" t="str">
        <f t="shared" si="259"/>
        <v>M</v>
      </c>
      <c r="J2335" s="59"/>
      <c r="K2335" s="48" t="s">
        <v>445</v>
      </c>
      <c r="L2335" s="64"/>
    </row>
    <row r="2336" spans="1:13" ht="15" customHeight="1">
      <c r="A2336" s="18" t="s">
        <v>2838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97</v>
      </c>
      <c r="H2336" s="25" t="str">
        <f t="shared" si="260"/>
        <v>PB104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2839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135</v>
      </c>
      <c r="H2337" s="25" t="str">
        <f t="shared" si="260"/>
        <v>JS124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2840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2841</v>
      </c>
      <c r="H2338" s="25" t="str">
        <f t="shared" si="260"/>
        <v>VT802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2842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1582</v>
      </c>
      <c r="H2339" s="25" t="str">
        <f t="shared" si="260"/>
        <v>JS400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2843</v>
      </c>
      <c r="B2340" s="19" t="s">
        <v>2763</v>
      </c>
      <c r="C2340" s="19" t="s">
        <v>443</v>
      </c>
      <c r="D2340" s="58" t="s">
        <v>1271</v>
      </c>
      <c r="E2340" s="19" t="s">
        <v>2830</v>
      </c>
      <c r="F2340" s="21"/>
      <c r="G2340" s="19" t="s">
        <v>475</v>
      </c>
      <c r="H2340" s="25" t="str">
        <f t="shared" si="260"/>
        <v>HM509</v>
      </c>
      <c r="I2340" s="25" t="str">
        <f t="shared" si="259"/>
        <v>Non-M</v>
      </c>
      <c r="J2340" s="59"/>
      <c r="K2340" s="48" t="s">
        <v>445</v>
      </c>
      <c r="L2340" s="64"/>
    </row>
    <row r="2341" spans="1:12" ht="15" customHeight="1">
      <c r="A2341" s="18" t="s">
        <v>2844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253</v>
      </c>
      <c r="H2341" s="25" t="str">
        <f t="shared" ref="H2341:H2344" si="261">IF(RIGHT(G2341,1)="M", LEFT(G2341,LEN(G2341)-1), G2341)</f>
        <v>WB208</v>
      </c>
      <c r="I2341" s="25" t="str">
        <f t="shared" ref="I2341:I2344" si="262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2846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1901</v>
      </c>
      <c r="H2342" s="25" t="str">
        <f t="shared" si="261"/>
        <v>JS205</v>
      </c>
      <c r="I2342" s="25" t="str">
        <f t="shared" si="262"/>
        <v>M</v>
      </c>
      <c r="J2342" s="59" t="s">
        <v>2847</v>
      </c>
      <c r="K2342" s="48" t="s">
        <v>445</v>
      </c>
      <c r="L2342" s="64"/>
    </row>
    <row r="2343" spans="1:12" ht="15" customHeight="1">
      <c r="A2343" s="18" t="s">
        <v>2848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114</v>
      </c>
      <c r="H2343" s="25" t="str">
        <f t="shared" si="261"/>
        <v>PK201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2849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1623</v>
      </c>
      <c r="H2344" s="25" t="str">
        <f t="shared" si="261"/>
        <v>JS121</v>
      </c>
      <c r="I2344" s="25" t="str">
        <f t="shared" si="262"/>
        <v>Non-M</v>
      </c>
      <c r="J2344" s="59"/>
      <c r="K2344" s="48" t="s">
        <v>445</v>
      </c>
      <c r="L2344" s="64"/>
    </row>
    <row r="2345" spans="1:12" ht="15" customHeight="1">
      <c r="A2345" s="18" t="s">
        <v>2850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194</v>
      </c>
      <c r="H2345" s="25" t="str">
        <f>IF(RIGHT(G2345,1)="M", LEFT(G2345,LEN(G2345)-1), G2345)</f>
        <v>PB204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2851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1569</v>
      </c>
      <c r="H2346" s="25" t="str">
        <f>IF(RIGHT(G2346,1)="M", LEFT(G2346,LEN(G2346)-1), G2346)</f>
        <v>JS105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2852</v>
      </c>
      <c r="B2347" s="19" t="s">
        <v>54</v>
      </c>
      <c r="C2347" s="19" t="s">
        <v>1055</v>
      </c>
      <c r="D2347" s="58" t="s">
        <v>1726</v>
      </c>
      <c r="E2347" s="19" t="s">
        <v>2845</v>
      </c>
      <c r="F2347" s="21"/>
      <c r="G2347" s="19" t="s">
        <v>249</v>
      </c>
      <c r="H2347" s="25" t="str">
        <f>IF(RIGHT(G2347,1)="M", LEFT(G2347,LEN(G2347)-1), G2347)</f>
        <v>HM402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2853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253</v>
      </c>
      <c r="H2348" s="25" t="str">
        <f t="shared" ref="H2348:H2351" si="263">IF(RIGHT(G2348,1)="M", LEFT(G2348,LEN(G2348)-1), G2348)</f>
        <v>WB208</v>
      </c>
      <c r="I2348" s="25" t="str">
        <f t="shared" ref="I2348:I2351" si="264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2855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1901</v>
      </c>
      <c r="H2349" s="25" t="str">
        <f t="shared" si="263"/>
        <v>JS205</v>
      </c>
      <c r="I2349" s="25" t="str">
        <f t="shared" si="264"/>
        <v>M</v>
      </c>
      <c r="J2349" s="59" t="s">
        <v>2847</v>
      </c>
      <c r="K2349" s="48" t="s">
        <v>445</v>
      </c>
      <c r="L2349" s="64"/>
    </row>
    <row r="2350" spans="1:12" ht="15" customHeight="1">
      <c r="A2350" s="18" t="s">
        <v>2856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114</v>
      </c>
      <c r="H2350" s="25" t="str">
        <f t="shared" si="263"/>
        <v>PK201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2857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1623</v>
      </c>
      <c r="H2351" s="25" t="str">
        <f t="shared" si="263"/>
        <v>JS121</v>
      </c>
      <c r="I2351" s="25" t="str">
        <f t="shared" si="264"/>
        <v>Non-M</v>
      </c>
      <c r="J2351" s="59"/>
      <c r="K2351" s="48" t="s">
        <v>445</v>
      </c>
      <c r="L2351" s="64"/>
    </row>
    <row r="2352" spans="1:12" ht="15" customHeight="1">
      <c r="A2352" s="18" t="s">
        <v>2858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2859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1569</v>
      </c>
      <c r="H2353" s="25" t="str">
        <f>IF(RIGHT(G2353,1)="M", LEFT(G2353,LEN(G2353)-1), G2353)</f>
        <v>JS105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2860</v>
      </c>
      <c r="B2354" s="19" t="s">
        <v>54</v>
      </c>
      <c r="C2354" s="19" t="s">
        <v>1055</v>
      </c>
      <c r="D2354" s="58" t="s">
        <v>1726</v>
      </c>
      <c r="E2354" s="19" t="s">
        <v>2854</v>
      </c>
      <c r="F2354" s="21"/>
      <c r="G2354" s="19" t="s">
        <v>249</v>
      </c>
      <c r="H2354" s="25" t="str">
        <f>IF(RIGHT(G2354,1)="M", LEFT(G2354,LEN(G2354)-1), G2354)</f>
        <v>HM402</v>
      </c>
      <c r="I2354" s="25" t="str">
        <f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2861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138</v>
      </c>
      <c r="H2355" s="25" t="str">
        <f t="shared" ref="H2355:H2360" si="265">IF(RIGHT(G2355,1)="M", LEFT(G2355,LEN(G2355)-1), G2355)</f>
        <v>HD104</v>
      </c>
      <c r="I2355" s="25" t="str">
        <f t="shared" ref="I2355:I2360" si="266">IF(RIGHT(G2355,1)="M","M","Non-M")</f>
        <v>M</v>
      </c>
      <c r="J2355" s="63" t="s">
        <v>2863</v>
      </c>
      <c r="K2355" s="48" t="s">
        <v>445</v>
      </c>
      <c r="L2355" s="64"/>
    </row>
    <row r="2356" spans="1:12" ht="15" customHeight="1">
      <c r="A2356" s="18" t="s">
        <v>2864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2232</v>
      </c>
      <c r="H2356" s="25" t="str">
        <f t="shared" si="265"/>
        <v>ZP103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2865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16</v>
      </c>
      <c r="H2357" s="25" t="str">
        <f t="shared" si="265"/>
        <v>ZP200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2866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1280</v>
      </c>
      <c r="H2358" s="25" t="str">
        <f t="shared" si="265"/>
        <v>JS111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2867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1569</v>
      </c>
      <c r="H2359" s="25" t="str">
        <f t="shared" si="265"/>
        <v>JS105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2868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2869</v>
      </c>
      <c r="H2360" s="25" t="str">
        <f t="shared" si="265"/>
        <v>PK106</v>
      </c>
      <c r="I2360" s="25" t="str">
        <f t="shared" si="266"/>
        <v>Non-M</v>
      </c>
      <c r="J2360" s="59"/>
      <c r="K2360" s="48" t="s">
        <v>445</v>
      </c>
      <c r="L2360" s="64"/>
    </row>
    <row r="2361" spans="1:12" ht="15" customHeight="1">
      <c r="A2361" s="18" t="s">
        <v>2870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1343</v>
      </c>
      <c r="H2361" s="25" t="str">
        <f>IF(RIGHT(G2361,1)="M", LEFT(G2361,LEN(G2361)-1), G2361)</f>
        <v>PB112</v>
      </c>
      <c r="I2361" s="25" t="str">
        <f>IF(RIGHT(G2361,1)="M","M","Non-M")</f>
        <v>M</v>
      </c>
      <c r="J2361" s="59"/>
      <c r="K2361" s="48" t="s">
        <v>445</v>
      </c>
      <c r="L2361" s="64"/>
    </row>
    <row r="2362" spans="1:12" ht="15" customHeight="1">
      <c r="A2362" s="18" t="s">
        <v>2871</v>
      </c>
      <c r="B2362" s="19" t="s">
        <v>2763</v>
      </c>
      <c r="C2362" s="19" t="s">
        <v>895</v>
      </c>
      <c r="D2362" s="19" t="s">
        <v>1271</v>
      </c>
      <c r="E2362" s="19" t="s">
        <v>2862</v>
      </c>
      <c r="F2362" s="21"/>
      <c r="G2362" s="19" t="s">
        <v>63</v>
      </c>
      <c r="H2362" s="25" t="str">
        <f>IF(RIGHT(G2362,1)="M", LEFT(G2362,LEN(G2362)-1), G2362)</f>
        <v>HM214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2872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2874</v>
      </c>
      <c r="H2363" s="25" t="str">
        <f>IF(RIGHT(G2363,1)="M", LEFT(G2363,LEN(G2363)-1), G2363)</f>
        <v>DC105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2875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150</v>
      </c>
      <c r="H2364" s="25" t="str">
        <f t="shared" ref="H2364:H2367" si="267">IF(RIGHT(G2364,1)="M", LEFT(G2364,LEN(G2364)-1), G2364)</f>
        <v>DC200</v>
      </c>
      <c r="I2364" s="25" t="str">
        <f t="shared" ref="I2364:I2367" si="268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2876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191</v>
      </c>
      <c r="H2365" s="25" t="str">
        <f t="shared" si="267"/>
        <v>DC400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2877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530</v>
      </c>
      <c r="H2366" s="25" t="str">
        <f t="shared" si="267"/>
        <v>WB306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2878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1569</v>
      </c>
      <c r="H2367" s="25" t="str">
        <f t="shared" si="267"/>
        <v>JS105</v>
      </c>
      <c r="I2367" s="25" t="str">
        <f t="shared" si="268"/>
        <v>Non-M</v>
      </c>
      <c r="J2367" s="59"/>
      <c r="K2367" s="48" t="s">
        <v>445</v>
      </c>
      <c r="L2367" s="64"/>
    </row>
    <row r="2368" spans="1:12" ht="15" customHeight="1">
      <c r="A2368" s="18" t="s">
        <v>2879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417</v>
      </c>
      <c r="H2368" s="25" t="str">
        <f t="shared" ref="H2368:H2374" si="269">IF(RIGHT(G2368,1)="M", LEFT(G2368,LEN(G2368)-1), G2368)</f>
        <v>GT207</v>
      </c>
      <c r="I2368" s="25" t="str">
        <f t="shared" ref="I2368:I2374" si="270">IF(RIGHT(G2368,1)="M","M","Non-M")</f>
        <v>Non-M</v>
      </c>
      <c r="J2368" s="59" t="s">
        <v>2880</v>
      </c>
      <c r="K2368" s="48" t="s">
        <v>445</v>
      </c>
      <c r="L2368" s="64"/>
    </row>
    <row r="2369" spans="1:12" ht="15" customHeight="1">
      <c r="A2369" s="18" t="s">
        <v>2881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247</v>
      </c>
      <c r="H2369" s="25" t="str">
        <f t="shared" si="269"/>
        <v>PK301</v>
      </c>
      <c r="I2369" s="25" t="str">
        <f t="shared" si="270"/>
        <v>M</v>
      </c>
      <c r="J2369" s="59"/>
      <c r="K2369" s="48" t="s">
        <v>445</v>
      </c>
      <c r="L2369" s="64"/>
    </row>
    <row r="2370" spans="1:12" ht="15" customHeight="1">
      <c r="A2370" s="18" t="s">
        <v>2882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351</v>
      </c>
      <c r="H2370" s="25" t="str">
        <f t="shared" si="269"/>
        <v>PB301</v>
      </c>
      <c r="I2370" s="25" t="str">
        <f t="shared" si="270"/>
        <v>Non-M</v>
      </c>
      <c r="J2370" s="59"/>
      <c r="K2370" s="48" t="s">
        <v>445</v>
      </c>
      <c r="L2370" s="64"/>
    </row>
    <row r="2371" spans="1:12" ht="15" customHeight="1">
      <c r="A2371" s="18" t="s">
        <v>2883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1188</v>
      </c>
      <c r="H2371" s="25" t="str">
        <f t="shared" si="269"/>
        <v>PK405</v>
      </c>
      <c r="I2371" s="25" t="str">
        <f t="shared" si="270"/>
        <v>M</v>
      </c>
      <c r="J2371" s="59" t="s">
        <v>2884</v>
      </c>
      <c r="K2371" s="48" t="s">
        <v>445</v>
      </c>
      <c r="L2371" s="64"/>
    </row>
    <row r="2372" spans="1:12" ht="15" customHeight="1">
      <c r="A2372" s="18" t="s">
        <v>2885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803</v>
      </c>
      <c r="H2372" s="25" t="str">
        <f t="shared" si="269"/>
        <v>PK602</v>
      </c>
      <c r="I2372" s="25" t="str">
        <f t="shared" si="270"/>
        <v>Non-M</v>
      </c>
      <c r="J2372" s="59"/>
      <c r="K2372" s="48" t="s">
        <v>445</v>
      </c>
      <c r="L2372" s="64"/>
    </row>
    <row r="2373" spans="1:12" ht="15" customHeight="1">
      <c r="A2373" s="18" t="s">
        <v>2886</v>
      </c>
      <c r="B2373" s="19" t="s">
        <v>1533</v>
      </c>
      <c r="C2373" s="19" t="s">
        <v>397</v>
      </c>
      <c r="D2373" s="19" t="s">
        <v>1672</v>
      </c>
      <c r="E2373" s="19" t="s">
        <v>2873</v>
      </c>
      <c r="F2373" s="21"/>
      <c r="G2373" s="19" t="s">
        <v>2887</v>
      </c>
      <c r="H2373" s="25" t="str">
        <f t="shared" si="269"/>
        <v>VT403</v>
      </c>
      <c r="I2373" s="25" t="str">
        <f t="shared" si="270"/>
        <v>M</v>
      </c>
      <c r="J2373" s="59"/>
      <c r="K2373" s="48" t="s">
        <v>445</v>
      </c>
      <c r="L2373" s="64"/>
    </row>
    <row r="2374" spans="1:12" ht="15" customHeight="1">
      <c r="A2374" s="18" t="s">
        <v>2888</v>
      </c>
      <c r="B2374" s="69" t="s">
        <v>1533</v>
      </c>
      <c r="C2374" s="69" t="s">
        <v>397</v>
      </c>
      <c r="D2374" s="19" t="s">
        <v>1672</v>
      </c>
      <c r="E2374" s="69" t="s">
        <v>2873</v>
      </c>
      <c r="F2374" s="71"/>
      <c r="G2374" s="69" t="s">
        <v>86</v>
      </c>
      <c r="H2374" s="72" t="str">
        <f t="shared" si="269"/>
        <v>HM500</v>
      </c>
      <c r="I2374" s="72" t="str">
        <f t="shared" si="270"/>
        <v>Non-M</v>
      </c>
      <c r="J2374" s="75"/>
      <c r="K2374" s="73" t="s">
        <v>445</v>
      </c>
      <c r="L2374" s="74"/>
    </row>
    <row r="2375" spans="1:12" ht="15" customHeight="1">
      <c r="A2375" s="18" t="s">
        <v>2889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2890</v>
      </c>
      <c r="H2375" s="25" t="str">
        <f t="shared" ref="H2375:H2376" si="271">IF(RIGHT(G2375,1)="M", LEFT(G2375,LEN(G2375)-1), G2375)</f>
        <v>CL502</v>
      </c>
      <c r="I2375" s="25" t="str">
        <f t="shared" ref="I2375:I2376" si="272">IF(RIGHT(G2375,1)="M","M","Non-M")</f>
        <v>Non-M</v>
      </c>
      <c r="J2375" s="59" t="s">
        <v>1778</v>
      </c>
      <c r="K2375" s="48" t="s">
        <v>445</v>
      </c>
      <c r="L2375" s="64"/>
    </row>
    <row r="2376" spans="1:12" ht="15" customHeight="1">
      <c r="A2376" s="18" t="s">
        <v>2891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</v>
      </c>
      <c r="H2376" s="25" t="str">
        <f t="shared" si="271"/>
        <v>ZP200</v>
      </c>
      <c r="I2376" s="25" t="str">
        <f t="shared" si="272"/>
        <v>Non-M</v>
      </c>
      <c r="J2376" s="59"/>
      <c r="K2376" s="48" t="s">
        <v>445</v>
      </c>
      <c r="L2376" s="64"/>
    </row>
    <row r="2377" spans="1:12" ht="15" customHeight="1">
      <c r="A2377" s="18" t="s">
        <v>2892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1623</v>
      </c>
      <c r="H2377" s="25" t="str">
        <f t="shared" ref="H2377:H2382" si="273">IF(RIGHT(G2377,1)="M", LEFT(G2377,LEN(G2377)-1), G2377)</f>
        <v>JS121</v>
      </c>
      <c r="I2377" s="25" t="str">
        <f t="shared" ref="I2377:I2382" si="274">IF(RIGHT(G2377,1)="M","M","Non-M")</f>
        <v>Non-M</v>
      </c>
      <c r="J2377" s="59"/>
      <c r="K2377" s="48" t="s">
        <v>445</v>
      </c>
      <c r="L2377" s="64"/>
    </row>
    <row r="2378" spans="1:12" ht="15" customHeight="1">
      <c r="A2378" s="18" t="s">
        <v>2893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1569</v>
      </c>
      <c r="H2378" s="25" t="str">
        <f t="shared" si="273"/>
        <v>JS105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2894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86</v>
      </c>
      <c r="H2379" s="25" t="str">
        <f t="shared" si="273"/>
        <v>HM500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2895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475</v>
      </c>
      <c r="H2380" s="25" t="str">
        <f t="shared" si="273"/>
        <v>HM509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2896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196</v>
      </c>
      <c r="H2381" s="25" t="str">
        <f t="shared" si="273"/>
        <v>HM504</v>
      </c>
      <c r="I2381" s="25" t="str">
        <f t="shared" si="274"/>
        <v>Non-M</v>
      </c>
      <c r="J2381" s="59"/>
      <c r="K2381" s="48" t="s">
        <v>445</v>
      </c>
      <c r="L2381" s="64"/>
    </row>
    <row r="2382" spans="1:12" ht="15" customHeight="1">
      <c r="A2382" s="18" t="s">
        <v>2897</v>
      </c>
      <c r="B2382" s="19" t="s">
        <v>1533</v>
      </c>
      <c r="C2382" s="19" t="s">
        <v>1055</v>
      </c>
      <c r="D2382" s="58" t="s">
        <v>1672</v>
      </c>
      <c r="E2382" s="19" t="s">
        <v>1137</v>
      </c>
      <c r="F2382" s="21"/>
      <c r="G2382" s="19" t="s">
        <v>116</v>
      </c>
      <c r="H2382" s="25" t="str">
        <f t="shared" si="273"/>
        <v>PK103</v>
      </c>
      <c r="I2382" s="25" t="str">
        <f t="shared" si="274"/>
        <v>M</v>
      </c>
      <c r="J2382" s="59"/>
      <c r="K2382" s="48" t="s">
        <v>445</v>
      </c>
      <c r="L2382" s="64"/>
    </row>
    <row r="2383" spans="1:12" ht="15" customHeight="1">
      <c r="A2383" s="18" t="s">
        <v>2898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76</v>
      </c>
      <c r="H2383" s="25" t="str">
        <f t="shared" ref="H2383:H2388" si="275">IF(RIGHT(G2383,1)="M", LEFT(G2383,LEN(G2383)-1), G2383)</f>
        <v>DC101</v>
      </c>
      <c r="I2383" s="25" t="str">
        <f t="shared" ref="I2383:I2388" si="276">IF(RIGHT(G2383,1)="M","M","Non-M")</f>
        <v>Non-M</v>
      </c>
      <c r="J2383" s="59"/>
      <c r="K2383" s="48" t="s">
        <v>445</v>
      </c>
      <c r="L2383" s="64"/>
    </row>
    <row r="2384" spans="1:12" ht="15" customHeight="1">
      <c r="A2384" s="18" t="s">
        <v>2900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109</v>
      </c>
      <c r="H2384" s="25" t="str">
        <f t="shared" si="275"/>
        <v>DC202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2901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2359</v>
      </c>
      <c r="H2385" s="25" t="str">
        <f t="shared" si="275"/>
        <v>JS302</v>
      </c>
      <c r="I2385" s="25" t="str">
        <f t="shared" si="276"/>
        <v>Non-M</v>
      </c>
      <c r="J2385" s="59"/>
      <c r="K2385" s="48" t="s">
        <v>445</v>
      </c>
      <c r="L2385" s="64"/>
    </row>
    <row r="2386" spans="1:12" ht="15" customHeight="1">
      <c r="A2386" s="18" t="s">
        <v>2902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2903</v>
      </c>
      <c r="H2386" s="25" t="str">
        <f>IF(RIGHT(G2386,1)="M", LEFT(G2386,LEN(G2386)-1), G2386)</f>
        <v>JS100</v>
      </c>
      <c r="I2386" s="25" t="str">
        <f>IF(RIGHT(G2386,1)="M","M","Non-M")</f>
        <v>Non-M</v>
      </c>
      <c r="J2386" s="59"/>
      <c r="K2386" s="48" t="s">
        <v>445</v>
      </c>
      <c r="L2386" s="64"/>
    </row>
    <row r="2387" spans="1:12" ht="15" customHeight="1">
      <c r="A2387" s="18" t="s">
        <v>2904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1569</v>
      </c>
      <c r="H2387" s="25" t="str">
        <f t="shared" si="275"/>
        <v>JS105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2905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401</v>
      </c>
      <c r="H2388" s="25" t="str">
        <f t="shared" si="275"/>
        <v>PK301</v>
      </c>
      <c r="I2388" s="25" t="str">
        <f t="shared" si="276"/>
        <v>Non-M</v>
      </c>
      <c r="J2388" s="59"/>
      <c r="K2388" s="48" t="s">
        <v>445</v>
      </c>
      <c r="L2388" s="64"/>
    </row>
    <row r="2389" spans="1:12" ht="15" customHeight="1">
      <c r="A2389" s="18" t="s">
        <v>2906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417</v>
      </c>
      <c r="H2389" s="25" t="str">
        <f>IF(RIGHT(G2389,1)="M", LEFT(G2389,LEN(G2389)-1), G2389)</f>
        <v>GT207</v>
      </c>
      <c r="I2389" s="25" t="str">
        <f>IF(RIGHT(G2389,1)="M","M","Non-M")</f>
        <v>Non-M</v>
      </c>
      <c r="J2389" s="59" t="s">
        <v>2880</v>
      </c>
      <c r="K2389" s="48" t="s">
        <v>445</v>
      </c>
      <c r="L2389" s="64"/>
    </row>
    <row r="2390" spans="1:12" ht="15" customHeight="1">
      <c r="A2390" s="18" t="s">
        <v>2907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2908</v>
      </c>
      <c r="H2390" s="25" t="str">
        <f>IF(RIGHT(G2390,1)="M", LEFT(G2390,LEN(G2390)-1), G2390)</f>
        <v>VT300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2909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1754</v>
      </c>
      <c r="H2391" s="25" t="str">
        <f>IF(RIGHT(G2391,1)="M", LEFT(G2391,LEN(G2391)-1), G2391)</f>
        <v>WB211</v>
      </c>
      <c r="I2391" s="25" t="str">
        <f>IF(RIGHT(G2391,1)="M","M","Non-M")</f>
        <v>M</v>
      </c>
      <c r="J2391" s="59"/>
      <c r="K2391" s="48" t="s">
        <v>445</v>
      </c>
      <c r="L2391" s="64"/>
    </row>
    <row r="2392" spans="1:12" ht="15" customHeight="1">
      <c r="A2392" s="18" t="s">
        <v>2910</v>
      </c>
      <c r="B2392" s="19" t="s">
        <v>1533</v>
      </c>
      <c r="C2392" s="19" t="s">
        <v>1752</v>
      </c>
      <c r="D2392" s="58" t="s">
        <v>1672</v>
      </c>
      <c r="E2392" s="19" t="s">
        <v>2899</v>
      </c>
      <c r="F2392" s="21"/>
      <c r="G2392" s="19" t="s">
        <v>658</v>
      </c>
      <c r="H2392" s="25" t="str">
        <f>IF(RIGHT(G2392,1)="M", LEFT(G2392,LEN(G2392)-1), G2392)</f>
        <v>HM414</v>
      </c>
      <c r="I2392" s="25" t="str">
        <f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2911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76</v>
      </c>
      <c r="H2393" s="25" t="str">
        <f t="shared" ref="H2393:H2398" si="277">IF(RIGHT(G2393,1)="M", LEFT(G2393,LEN(G2393)-1), G2393)</f>
        <v>DC101</v>
      </c>
      <c r="I2393" s="25" t="str">
        <f t="shared" ref="I2393:I2398" si="278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2913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150</v>
      </c>
      <c r="H2394" s="25" t="str">
        <f t="shared" si="277"/>
        <v>DC200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2914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111</v>
      </c>
      <c r="H2395" s="25" t="str">
        <f t="shared" si="277"/>
        <v>DC300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2915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191</v>
      </c>
      <c r="H2396" s="25" t="str">
        <f t="shared" si="277"/>
        <v>DC400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2916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2116</v>
      </c>
      <c r="H2397" s="25" t="str">
        <f t="shared" si="277"/>
        <v>WB204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2917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723</v>
      </c>
      <c r="H2398" s="25" t="str">
        <f t="shared" si="277"/>
        <v>PK200</v>
      </c>
      <c r="I2398" s="25" t="str">
        <f t="shared" si="278"/>
        <v>Non-M</v>
      </c>
      <c r="J2398" s="59"/>
      <c r="K2398" s="48" t="s">
        <v>445</v>
      </c>
    </row>
    <row r="2399" spans="1:12" ht="15" customHeight="1">
      <c r="A2399" s="18" t="s">
        <v>2918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2407</v>
      </c>
      <c r="H2399" s="25" t="str">
        <f t="shared" ref="H2399:H2401" si="279">IF(RIGHT(G2399,1)="M", LEFT(G2399,LEN(G2399)-1), G2399)</f>
        <v>PK111</v>
      </c>
      <c r="I2399" s="25" t="str">
        <f t="shared" ref="I2399:I2401" si="280">IF(RIGHT(G2399,1)="M","M","Non-M")</f>
        <v>M</v>
      </c>
      <c r="J2399" s="59" t="s">
        <v>2919</v>
      </c>
      <c r="K2399" s="48" t="s">
        <v>445</v>
      </c>
    </row>
    <row r="2400" spans="1:12" ht="15" customHeight="1">
      <c r="A2400" s="18" t="s">
        <v>2920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2532</v>
      </c>
      <c r="H2400" s="25" t="str">
        <f t="shared" si="279"/>
        <v>PB105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2921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194</v>
      </c>
      <c r="H2401" s="25" t="str">
        <f t="shared" si="279"/>
        <v>PB204</v>
      </c>
      <c r="I2401" s="25" t="str">
        <f t="shared" si="280"/>
        <v>Non-M</v>
      </c>
      <c r="J2401" s="59"/>
      <c r="K2401" s="48" t="s">
        <v>445</v>
      </c>
    </row>
    <row r="2402" spans="1:11" ht="15" customHeight="1">
      <c r="A2402" s="18" t="s">
        <v>2922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135</v>
      </c>
      <c r="H2402" s="25" t="str">
        <f>IF(RIGHT(G2402,1)="M", LEFT(G2402,LEN(G2402)-1), G2402)</f>
        <v>JS124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2923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1569</v>
      </c>
      <c r="H2403" s="25" t="str">
        <f>IF(RIGHT(G2403,1)="M", LEFT(G2403,LEN(G2403)-1), G2403)</f>
        <v>JS105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2924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2925</v>
      </c>
      <c r="H2404" s="25" t="str">
        <f>IF(RIGHT(G2404,1)="M", LEFT(G2404,LEN(G2404)-1), G2404)</f>
        <v>VT700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2926</v>
      </c>
      <c r="B2405" s="19" t="s">
        <v>1533</v>
      </c>
      <c r="C2405" s="19" t="s">
        <v>1055</v>
      </c>
      <c r="D2405" s="58" t="s">
        <v>1672</v>
      </c>
      <c r="E2405" s="19" t="s">
        <v>2912</v>
      </c>
      <c r="F2405" s="21"/>
      <c r="G2405" s="19" t="s">
        <v>86</v>
      </c>
      <c r="H2405" s="25" t="str">
        <f>IF(RIGHT(G2405,1)="M", LEFT(G2405,LEN(G2405)-1), G2405)</f>
        <v>HM500</v>
      </c>
      <c r="I2405" s="25" t="str">
        <f>IF(RIGHT(G2405,1)="M","M","Non-M")</f>
        <v>Non-M</v>
      </c>
      <c r="J2405" s="59"/>
      <c r="K2405" s="48" t="s">
        <v>445</v>
      </c>
    </row>
    <row r="2406" spans="1:11" ht="15" customHeight="1">
      <c r="A2406" s="18" t="s">
        <v>2927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76</v>
      </c>
      <c r="H2406" s="25" t="str">
        <f t="shared" ref="H2406:H2414" si="281">IF(RIGHT(G2406,1)="M", LEFT(G2406,LEN(G2406)-1), G2406)</f>
        <v>DC101</v>
      </c>
      <c r="I2406" s="25" t="str">
        <f t="shared" ref="I2406:I2414" si="282">IF(RIGHT(G2406,1)="M","M","Non-M")</f>
        <v>Non-M</v>
      </c>
      <c r="J2406" s="59"/>
      <c r="K2406" s="48" t="s">
        <v>445</v>
      </c>
    </row>
    <row r="2407" spans="1:11" ht="15" customHeight="1">
      <c r="A2407" s="18" t="s">
        <v>2929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150</v>
      </c>
      <c r="H2407" s="25" t="str">
        <f t="shared" si="281"/>
        <v>DC200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2930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111</v>
      </c>
      <c r="H2408" s="25" t="str">
        <f t="shared" si="281"/>
        <v>DC300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2931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191</v>
      </c>
      <c r="H2409" s="25" t="str">
        <f t="shared" si="281"/>
        <v>DC400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2932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2116</v>
      </c>
      <c r="H2410" s="25" t="str">
        <f t="shared" si="281"/>
        <v>WB204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2933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723</v>
      </c>
      <c r="H2411" s="25" t="str">
        <f t="shared" si="281"/>
        <v>PK200</v>
      </c>
      <c r="I2411" s="25" t="str">
        <f t="shared" si="282"/>
        <v>Non-M</v>
      </c>
      <c r="J2411" s="59"/>
      <c r="K2411" s="48" t="s">
        <v>445</v>
      </c>
    </row>
    <row r="2412" spans="1:11" ht="15" customHeight="1">
      <c r="A2412" s="18" t="s">
        <v>2934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2407</v>
      </c>
      <c r="H2412" s="25" t="str">
        <f t="shared" si="281"/>
        <v>PK111</v>
      </c>
      <c r="I2412" s="25" t="str">
        <f t="shared" si="282"/>
        <v>M</v>
      </c>
      <c r="J2412" s="59" t="s">
        <v>2919</v>
      </c>
      <c r="K2412" s="48" t="s">
        <v>445</v>
      </c>
    </row>
    <row r="2413" spans="1:11" ht="15" customHeight="1">
      <c r="A2413" s="18" t="s">
        <v>2935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2532</v>
      </c>
      <c r="H2413" s="25" t="str">
        <f t="shared" si="281"/>
        <v>PB105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2936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194</v>
      </c>
      <c r="H2414" s="25" t="str">
        <f t="shared" si="281"/>
        <v>PB204</v>
      </c>
      <c r="I2414" s="25" t="str">
        <f t="shared" si="282"/>
        <v>Non-M</v>
      </c>
      <c r="J2414" s="59"/>
      <c r="K2414" s="48" t="s">
        <v>445</v>
      </c>
    </row>
    <row r="2415" spans="1:11" ht="15" customHeight="1">
      <c r="A2415" s="18" t="s">
        <v>2937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135</v>
      </c>
      <c r="H2415" s="25" t="str">
        <f>IF(RIGHT(G2415,1)="M", LEFT(G2415,LEN(G2415)-1), G2415)</f>
        <v>JS124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2938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1569</v>
      </c>
      <c r="H2416" s="25" t="str">
        <f>IF(RIGHT(G2416,1)="M", LEFT(G2416,LEN(G2416)-1), G2416)</f>
        <v>JS105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2939</v>
      </c>
      <c r="B2417" s="19" t="s">
        <v>1533</v>
      </c>
      <c r="C2417" s="19" t="s">
        <v>1055</v>
      </c>
      <c r="D2417" s="58" t="s">
        <v>1672</v>
      </c>
      <c r="E2417" s="19" t="s">
        <v>2928</v>
      </c>
      <c r="F2417" s="21"/>
      <c r="G2417" s="19" t="s">
        <v>2925</v>
      </c>
      <c r="H2417" s="25" t="str">
        <f>IF(RIGHT(G2417,1)="M", LEFT(G2417,LEN(G2417)-1), G2417)</f>
        <v>VT700</v>
      </c>
      <c r="I2417" s="25" t="str">
        <f>IF(RIGHT(G2417,1)="M","M","Non-M")</f>
        <v>Non-M</v>
      </c>
      <c r="J2417" s="59"/>
      <c r="K2417" s="48" t="s">
        <v>445</v>
      </c>
    </row>
    <row r="2418" spans="1:12" ht="15" customHeight="1">
      <c r="A2418" s="18" t="s">
        <v>2940</v>
      </c>
      <c r="B2418" s="69" t="s">
        <v>1533</v>
      </c>
      <c r="C2418" s="69" t="s">
        <v>1055</v>
      </c>
      <c r="D2418" s="58" t="s">
        <v>1672</v>
      </c>
      <c r="E2418" s="69" t="s">
        <v>2928</v>
      </c>
      <c r="F2418" s="71"/>
      <c r="G2418" s="69" t="s">
        <v>86</v>
      </c>
      <c r="H2418" s="72" t="str">
        <f>IF(RIGHT(G2418,1)="M", LEFT(G2418,LEN(G2418)-1), G2418)</f>
        <v>HM500</v>
      </c>
      <c r="I2418" s="72" t="str">
        <f>IF(RIGHT(G2418,1)="M","M","Non-M")</f>
        <v>Non-M</v>
      </c>
      <c r="J2418" s="75"/>
      <c r="K2418" s="73" t="s">
        <v>445</v>
      </c>
      <c r="L2418" s="74"/>
    </row>
    <row r="2419" spans="1:12" ht="15" customHeight="1">
      <c r="A2419" s="18" t="s">
        <v>2941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76</v>
      </c>
      <c r="H2419" s="25" t="str">
        <f t="shared" ref="H2419:H2424" si="283">IF(RIGHT(G2419,1)="M", LEFT(G2419,LEN(G2419)-1), G2419)</f>
        <v>DC101</v>
      </c>
      <c r="I2419" s="25" t="str">
        <f t="shared" ref="I2419:I2424" si="284">IF(RIGHT(G2419,1)="M","M","Non-M")</f>
        <v>Non-M</v>
      </c>
      <c r="J2419" s="59"/>
      <c r="K2419" s="48" t="s">
        <v>445</v>
      </c>
    </row>
    <row r="2420" spans="1:12" ht="15" customHeight="1">
      <c r="A2420" s="18" t="s">
        <v>2942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109</v>
      </c>
      <c r="H2420" s="25" t="str">
        <f t="shared" si="283"/>
        <v>DC202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2943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2359</v>
      </c>
      <c r="H2421" s="25" t="str">
        <f t="shared" si="283"/>
        <v>JS302</v>
      </c>
      <c r="I2421" s="25" t="str">
        <f t="shared" si="284"/>
        <v>Non-M</v>
      </c>
      <c r="J2421" s="59"/>
      <c r="K2421" s="48" t="s">
        <v>445</v>
      </c>
    </row>
    <row r="2422" spans="1:12" ht="15" customHeight="1">
      <c r="A2422" s="18" t="s">
        <v>2944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2903</v>
      </c>
      <c r="H2422" s="25" t="str">
        <f>IF(RIGHT(G2422,1)="M", LEFT(G2422,LEN(G2422)-1), G2422)</f>
        <v>JS100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2945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1754</v>
      </c>
      <c r="H2423" s="25" t="str">
        <f t="shared" si="283"/>
        <v>WB211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2946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247</v>
      </c>
      <c r="H2424" s="25" t="str">
        <f t="shared" si="283"/>
        <v>PK301</v>
      </c>
      <c r="I2424" s="25" t="str">
        <f t="shared" si="284"/>
        <v>M</v>
      </c>
      <c r="J2424" s="59"/>
      <c r="K2424" s="48" t="s">
        <v>445</v>
      </c>
    </row>
    <row r="2425" spans="1:12" ht="15" customHeight="1">
      <c r="A2425" s="18" t="s">
        <v>2947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2948</v>
      </c>
      <c r="H2425" s="25" t="str">
        <f t="shared" ref="H2425:H2480" si="285">IF(RIGHT(G2425,1)="M", LEFT(G2425,LEN(G2425)-1), G2425)</f>
        <v>PB301</v>
      </c>
      <c r="I2425" s="25" t="str">
        <f t="shared" ref="I2425:I2480" si="286">IF(RIGHT(G2425,1)="M","M","Non-M")</f>
        <v>M</v>
      </c>
      <c r="J2425" s="59"/>
      <c r="K2425" s="48" t="s">
        <v>445</v>
      </c>
    </row>
    <row r="2426" spans="1:12" ht="15" customHeight="1">
      <c r="A2426" s="18" t="s">
        <v>2949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1569</v>
      </c>
      <c r="H2426" s="25" t="str">
        <f t="shared" si="285"/>
        <v>JS105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2950</v>
      </c>
      <c r="B2427" s="19" t="s">
        <v>1533</v>
      </c>
      <c r="C2427" s="19" t="s">
        <v>1752</v>
      </c>
      <c r="D2427" s="58" t="s">
        <v>1672</v>
      </c>
      <c r="E2427" s="19" t="s">
        <v>2277</v>
      </c>
      <c r="F2427" s="21"/>
      <c r="G2427" s="19" t="s">
        <v>2288</v>
      </c>
      <c r="H2427" s="25" t="str">
        <f t="shared" si="285"/>
        <v>HM406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2951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1090</v>
      </c>
      <c r="H2428" s="25" t="str">
        <f t="shared" si="285"/>
        <v>WB501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2953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76</v>
      </c>
      <c r="H2429" s="25" t="str">
        <f t="shared" si="285"/>
        <v>DC101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2954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109</v>
      </c>
      <c r="H2430" s="25" t="str">
        <f t="shared" si="285"/>
        <v>DC202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2955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111</v>
      </c>
      <c r="H2431" s="25" t="str">
        <f t="shared" si="285"/>
        <v>DC300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2956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191</v>
      </c>
      <c r="H2432" s="25" t="str">
        <f t="shared" si="285"/>
        <v>DC400</v>
      </c>
      <c r="I2432" s="25" t="str">
        <f t="shared" si="286"/>
        <v>Non-M</v>
      </c>
      <c r="J2432" s="59"/>
      <c r="K2432" s="48" t="s">
        <v>445</v>
      </c>
    </row>
    <row r="2433" spans="1:12" ht="15" customHeight="1">
      <c r="A2433" s="18" t="s">
        <v>2957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1623</v>
      </c>
      <c r="H2433" s="25" t="str">
        <f t="shared" si="285"/>
        <v>JS121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2958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536</v>
      </c>
      <c r="H2434" s="25" t="str">
        <f t="shared" si="285"/>
        <v>GT205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2959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1569</v>
      </c>
      <c r="H2435" s="25" t="str">
        <f t="shared" si="285"/>
        <v>JS105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2960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114</v>
      </c>
      <c r="H2436" s="25" t="str">
        <f t="shared" si="285"/>
        <v>PK201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2961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194</v>
      </c>
      <c r="H2437" s="25" t="str">
        <f t="shared" si="285"/>
        <v>PB204</v>
      </c>
      <c r="I2437" s="25" t="str">
        <f t="shared" si="286"/>
        <v>Non-M</v>
      </c>
      <c r="J2437" s="59"/>
      <c r="K2437" s="48" t="s">
        <v>445</v>
      </c>
      <c r="L2437" s="64"/>
    </row>
    <row r="2438" spans="1:12" ht="15" customHeight="1">
      <c r="A2438" s="18" t="s">
        <v>2962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2963</v>
      </c>
      <c r="H2438" s="25" t="str">
        <f t="shared" si="285"/>
        <v>VT702</v>
      </c>
      <c r="I2438" s="25" t="str">
        <f t="shared" si="286"/>
        <v>M</v>
      </c>
      <c r="J2438" s="59"/>
      <c r="K2438" s="48" t="s">
        <v>445</v>
      </c>
      <c r="L2438" s="64"/>
    </row>
    <row r="2439" spans="1:12" ht="15" customHeight="1">
      <c r="A2439" s="18" t="s">
        <v>2964</v>
      </c>
      <c r="B2439" s="19" t="s">
        <v>1533</v>
      </c>
      <c r="C2439" s="19" t="s">
        <v>260</v>
      </c>
      <c r="D2439" s="58" t="s">
        <v>1672</v>
      </c>
      <c r="E2439" s="19" t="s">
        <v>2952</v>
      </c>
      <c r="F2439" s="21"/>
      <c r="G2439" s="19" t="s">
        <v>249</v>
      </c>
      <c r="H2439" s="25" t="str">
        <f t="shared" si="285"/>
        <v>HM402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2965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1472</v>
      </c>
      <c r="H2440" s="25" t="str">
        <f t="shared" si="285"/>
        <v>WB504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2967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76</v>
      </c>
      <c r="H2441" s="25" t="str">
        <f t="shared" si="285"/>
        <v>DC101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2968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150</v>
      </c>
      <c r="H2442" s="25" t="str">
        <f t="shared" si="285"/>
        <v>DC200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2969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111</v>
      </c>
      <c r="H2443" s="25" t="str">
        <f t="shared" si="285"/>
        <v>DC300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2970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191</v>
      </c>
      <c r="H2444" s="25" t="str">
        <f t="shared" si="285"/>
        <v>DC400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2971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893</v>
      </c>
      <c r="H2445" s="25" t="str">
        <f t="shared" si="285"/>
        <v>PK214</v>
      </c>
      <c r="I2445" s="25" t="str">
        <f t="shared" si="286"/>
        <v>Non-M</v>
      </c>
      <c r="J2445" s="59"/>
      <c r="K2445" s="48" t="s">
        <v>445</v>
      </c>
      <c r="L2445" s="64"/>
    </row>
    <row r="2446" spans="1:12" ht="15" customHeight="1">
      <c r="A2446" s="18" t="s">
        <v>2972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247</v>
      </c>
      <c r="H2446" s="25" t="str">
        <f t="shared" si="285"/>
        <v>PK301</v>
      </c>
      <c r="I2446" s="25" t="str">
        <f t="shared" si="286"/>
        <v>M</v>
      </c>
      <c r="J2446" s="59"/>
      <c r="K2446" s="48" t="s">
        <v>445</v>
      </c>
      <c r="L2446" s="64"/>
    </row>
    <row r="2447" spans="1:12" ht="15" customHeight="1">
      <c r="A2447" s="18" t="s">
        <v>2973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194</v>
      </c>
      <c r="H2447" s="25" t="str">
        <f t="shared" si="285"/>
        <v>PB204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2974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1623</v>
      </c>
      <c r="H2448" s="25" t="str">
        <f t="shared" si="285"/>
        <v>JS121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2975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1569</v>
      </c>
      <c r="H2449" s="25" t="str">
        <f t="shared" si="285"/>
        <v>JS105</v>
      </c>
      <c r="I2449" s="25" t="str">
        <f t="shared" si="286"/>
        <v>Non-M</v>
      </c>
      <c r="J2449" s="59"/>
      <c r="K2449" s="48" t="s">
        <v>445</v>
      </c>
      <c r="L2449" s="64"/>
    </row>
    <row r="2450" spans="1:12" ht="15" customHeight="1">
      <c r="A2450" s="18" t="s">
        <v>2976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1857</v>
      </c>
      <c r="H2450" s="25" t="str">
        <f t="shared" si="285"/>
        <v>HM803</v>
      </c>
      <c r="I2450" s="25" t="str">
        <f t="shared" si="286"/>
        <v>M</v>
      </c>
      <c r="J2450" s="59"/>
      <c r="K2450" s="48" t="s">
        <v>445</v>
      </c>
      <c r="L2450" s="64"/>
    </row>
    <row r="2451" spans="1:12" ht="15" customHeight="1">
      <c r="A2451" s="18" t="s">
        <v>2977</v>
      </c>
      <c r="B2451" s="19" t="s">
        <v>1533</v>
      </c>
      <c r="C2451" s="19" t="s">
        <v>1055</v>
      </c>
      <c r="D2451" s="58" t="s">
        <v>1672</v>
      </c>
      <c r="E2451" s="19" t="s">
        <v>2966</v>
      </c>
      <c r="F2451" s="21"/>
      <c r="G2451" s="19" t="s">
        <v>86</v>
      </c>
      <c r="H2451" s="25" t="str">
        <f t="shared" si="285"/>
        <v>HM500</v>
      </c>
      <c r="I2451" s="25" t="str">
        <f t="shared" si="286"/>
        <v>Non-M</v>
      </c>
      <c r="J2451" s="59"/>
      <c r="K2451" s="48" t="s">
        <v>445</v>
      </c>
      <c r="L2451" s="64"/>
    </row>
    <row r="2452" spans="1:12" ht="15" customHeight="1">
      <c r="A2452" s="18" t="s">
        <v>2978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1472</v>
      </c>
      <c r="H2452" s="25" t="str">
        <f>IF(RIGHT(G2452,1)="M", LEFT(G2452,LEN(G2452)-1), G2452)</f>
        <v>WB504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2979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76</v>
      </c>
      <c r="H2453" s="25" t="str">
        <f>IF(RIGHT(G2453,1)="M", LEFT(G2453,LEN(G2453)-1), G2453)</f>
        <v>DC101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2980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150</v>
      </c>
      <c r="H2454" s="25" t="str">
        <f>IF(RIGHT(G2454,1)="M", LEFT(G2454,LEN(G2454)-1), G2454)</f>
        <v>DC200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2981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111</v>
      </c>
      <c r="H2455" s="25" t="str">
        <f>IF(RIGHT(G2455,1)="M", LEFT(G2455,LEN(G2455)-1), G2455)</f>
        <v>DC300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2982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191</v>
      </c>
      <c r="H2456" s="25" t="str">
        <f>IF(RIGHT(G2456,1)="M", LEFT(G2456,LEN(G2456)-1), G2456)</f>
        <v>DC400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2983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893</v>
      </c>
      <c r="H2457" s="25" t="str">
        <f>IF(RIGHT(G2457,1)="M", LEFT(G2457,LEN(G2457)-1), G2457)</f>
        <v>PK214</v>
      </c>
      <c r="I2457" s="25" t="str">
        <f>IF(RIGHT(G2457,1)="M","M","Non-M")</f>
        <v>Non-M</v>
      </c>
      <c r="J2457" s="59"/>
      <c r="K2457" s="48">
        <v>18686</v>
      </c>
      <c r="L2457" s="64"/>
    </row>
    <row r="2458" spans="1:12" ht="15" customHeight="1">
      <c r="A2458" s="18" t="s">
        <v>2984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247</v>
      </c>
      <c r="H2458" s="25" t="str">
        <f>IF(RIGHT(G2458,1)="M", LEFT(G2458,LEN(G2458)-1), G2458)</f>
        <v>PK301</v>
      </c>
      <c r="I2458" s="25" t="str">
        <f>IF(RIGHT(G2458,1)="M","M","Non-M")</f>
        <v>M</v>
      </c>
      <c r="J2458" s="59"/>
      <c r="K2458" s="48">
        <v>18686</v>
      </c>
      <c r="L2458" s="64"/>
    </row>
    <row r="2459" spans="1:12" ht="15" customHeight="1">
      <c r="A2459" s="18" t="s">
        <v>2985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194</v>
      </c>
      <c r="H2459" s="25" t="str">
        <f>IF(RIGHT(G2459,1)="M", LEFT(G2459,LEN(G2459)-1), G2459)</f>
        <v>PB204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2986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1623</v>
      </c>
      <c r="H2460" s="25" t="str">
        <f>IF(RIGHT(G2460,1)="M", LEFT(G2460,LEN(G2460)-1), G2460)</f>
        <v>JS121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2987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1569</v>
      </c>
      <c r="H2461" s="25" t="str">
        <f>IF(RIGHT(G2461,1)="M", LEFT(G2461,LEN(G2461)-1), G2461)</f>
        <v>JS105</v>
      </c>
      <c r="I2461" s="25" t="str">
        <f>IF(RIGHT(G2461,1)="M","M","Non-M")</f>
        <v>Non-M</v>
      </c>
      <c r="J2461" s="59"/>
      <c r="K2461" s="48">
        <v>18686</v>
      </c>
      <c r="L2461" s="64"/>
    </row>
    <row r="2462" spans="1:12" ht="15" customHeight="1">
      <c r="A2462" s="18" t="s">
        <v>2988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1857</v>
      </c>
      <c r="H2462" s="25" t="str">
        <f>IF(RIGHT(G2462,1)="M", LEFT(G2462,LEN(G2462)-1), G2462)</f>
        <v>HM803</v>
      </c>
      <c r="I2462" s="25" t="str">
        <f>IF(RIGHT(G2462,1)="M","M","Non-M")</f>
        <v>M</v>
      </c>
      <c r="J2462" s="59"/>
      <c r="K2462" s="48">
        <v>18686</v>
      </c>
      <c r="L2462" s="64"/>
    </row>
    <row r="2463" spans="1:12" ht="15" customHeight="1">
      <c r="A2463" s="18" t="s">
        <v>2989</v>
      </c>
      <c r="B2463" s="19" t="s">
        <v>13</v>
      </c>
      <c r="C2463" s="19" t="s">
        <v>1055</v>
      </c>
      <c r="D2463" s="58" t="s">
        <v>204</v>
      </c>
      <c r="E2463" s="19" t="s">
        <v>2966</v>
      </c>
      <c r="F2463" s="21"/>
      <c r="G2463" s="19" t="s">
        <v>86</v>
      </c>
      <c r="H2463" s="25" t="str">
        <f>IF(RIGHT(G2463,1)="M", LEFT(G2463,LEN(G2463)-1), G2463)</f>
        <v>HM500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2990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1472</v>
      </c>
      <c r="H2464" s="25" t="str">
        <f>IF(RIGHT(G2464,1)="M", LEFT(G2464,LEN(G2464)-1), G2464)</f>
        <v>WB504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2991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76</v>
      </c>
      <c r="H2465" s="25" t="str">
        <f>IF(RIGHT(G2465,1)="M", LEFT(G2465,LEN(G2465)-1), G2465)</f>
        <v>DC101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2992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150</v>
      </c>
      <c r="H2466" s="25" t="str">
        <f>IF(RIGHT(G2466,1)="M", LEFT(G2466,LEN(G2466)-1), G2466)</f>
        <v>DC200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2993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111</v>
      </c>
      <c r="H2467" s="25" t="str">
        <f>IF(RIGHT(G2467,1)="M", LEFT(G2467,LEN(G2467)-1), G2467)</f>
        <v>DC300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2994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191</v>
      </c>
      <c r="H2468" s="25" t="str">
        <f>IF(RIGHT(G2468,1)="M", LEFT(G2468,LEN(G2468)-1), G2468)</f>
        <v>DC400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2995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893</v>
      </c>
      <c r="H2469" s="25" t="str">
        <f>IF(RIGHT(G2469,1)="M", LEFT(G2469,LEN(G2469)-1), G2469)</f>
        <v>PK214</v>
      </c>
      <c r="I2469" s="25" t="str">
        <f>IF(RIGHT(G2469,1)="M","M","Non-M")</f>
        <v>Non-M</v>
      </c>
      <c r="J2469" s="59"/>
      <c r="K2469" s="48">
        <v>12009</v>
      </c>
      <c r="L2469" s="64"/>
    </row>
    <row r="2470" spans="1:12" ht="15" customHeight="1">
      <c r="A2470" s="18" t="s">
        <v>2996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247</v>
      </c>
      <c r="H2470" s="25" t="str">
        <f>IF(RIGHT(G2470,1)="M", LEFT(G2470,LEN(G2470)-1), G2470)</f>
        <v>PK301</v>
      </c>
      <c r="I2470" s="25" t="str">
        <f>IF(RIGHT(G2470,1)="M","M","Non-M")</f>
        <v>M</v>
      </c>
      <c r="J2470" s="59"/>
      <c r="K2470" s="48">
        <v>12009</v>
      </c>
      <c r="L2470" s="64"/>
    </row>
    <row r="2471" spans="1:12" ht="15" customHeight="1">
      <c r="A2471" s="18" t="s">
        <v>2997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194</v>
      </c>
      <c r="H2471" s="25" t="str">
        <f>IF(RIGHT(G2471,1)="M", LEFT(G2471,LEN(G2471)-1), G2471)</f>
        <v>PB204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2998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1623</v>
      </c>
      <c r="H2472" s="25" t="str">
        <f>IF(RIGHT(G2472,1)="M", LEFT(G2472,LEN(G2472)-1), G2472)</f>
        <v>JS121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2999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1569</v>
      </c>
      <c r="H2473" s="25" t="str">
        <f>IF(RIGHT(G2473,1)="M", LEFT(G2473,LEN(G2473)-1), G2473)</f>
        <v>JS105</v>
      </c>
      <c r="I2473" s="25" t="str">
        <f>IF(RIGHT(G2473,1)="M","M","Non-M")</f>
        <v>Non-M</v>
      </c>
      <c r="J2473" s="59"/>
      <c r="K2473" s="48">
        <v>12009</v>
      </c>
      <c r="L2473" s="64"/>
    </row>
    <row r="2474" spans="1:12" ht="15" customHeight="1">
      <c r="A2474" s="18" t="s">
        <v>3000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1857</v>
      </c>
      <c r="H2474" s="25" t="str">
        <f>IF(RIGHT(G2474,1)="M", LEFT(G2474,LEN(G2474)-1), G2474)</f>
        <v>HM803</v>
      </c>
      <c r="I2474" s="25" t="str">
        <f>IF(RIGHT(G2474,1)="M","M","Non-M")</f>
        <v>M</v>
      </c>
      <c r="J2474" s="59"/>
      <c r="K2474" s="48">
        <v>12009</v>
      </c>
      <c r="L2474" s="64"/>
    </row>
    <row r="2475" spans="1:12" ht="15" customHeight="1">
      <c r="A2475" s="18" t="s">
        <v>3001</v>
      </c>
      <c r="B2475" s="19" t="s">
        <v>32</v>
      </c>
      <c r="C2475" s="19" t="s">
        <v>1055</v>
      </c>
      <c r="D2475" s="58" t="s">
        <v>204</v>
      </c>
      <c r="E2475" s="19" t="s">
        <v>2966</v>
      </c>
      <c r="F2475" s="21"/>
      <c r="G2475" s="19" t="s">
        <v>86</v>
      </c>
      <c r="H2475" s="25" t="str">
        <f>IF(RIGHT(G2475,1)="M", LEFT(G2475,LEN(G2475)-1), G2475)</f>
        <v>HM500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3002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253</v>
      </c>
      <c r="H2476" s="25" t="str">
        <f t="shared" si="285"/>
        <v>WB208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3004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76</v>
      </c>
      <c r="H2477" s="25" t="str">
        <f t="shared" si="285"/>
        <v>DC101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3005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109</v>
      </c>
      <c r="H2478" s="25" t="str">
        <f t="shared" si="285"/>
        <v>DC202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3006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2359</v>
      </c>
      <c r="H2479" s="25" t="str">
        <f t="shared" si="285"/>
        <v>JS302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3007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2903</v>
      </c>
      <c r="H2480" s="25" t="str">
        <f t="shared" si="285"/>
        <v>JS100</v>
      </c>
      <c r="I2480" s="25" t="str">
        <f t="shared" si="286"/>
        <v>Non-M</v>
      </c>
      <c r="J2480" s="59"/>
      <c r="K2480" s="48" t="s">
        <v>445</v>
      </c>
    </row>
    <row r="2481" spans="1:12" ht="15" customHeight="1">
      <c r="A2481" s="18" t="s">
        <v>3008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1623</v>
      </c>
      <c r="H2481" s="25" t="str">
        <f t="shared" ref="H2481:H2534" si="287">IF(RIGHT(G2481,1)="M", LEFT(G2481,LEN(G2481)-1), G2481)</f>
        <v>JS121</v>
      </c>
      <c r="I2481" s="25" t="str">
        <f t="shared" ref="I2481:I2498" si="288">IF(RIGHT(G2481,1)="M","M","Non-M")</f>
        <v>Non-M</v>
      </c>
      <c r="J2481" s="59" t="s">
        <v>3009</v>
      </c>
      <c r="K2481" s="48" t="s">
        <v>445</v>
      </c>
    </row>
    <row r="2482" spans="1:12" ht="15" customHeight="1">
      <c r="A2482" s="18" t="s">
        <v>3010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1569</v>
      </c>
      <c r="H2482" s="25" t="str">
        <f t="shared" si="287"/>
        <v>JS105</v>
      </c>
      <c r="I2482" s="25" t="str">
        <f t="shared" si="288"/>
        <v>Non-M</v>
      </c>
      <c r="J2482" s="59"/>
      <c r="K2482" s="48" t="s">
        <v>445</v>
      </c>
    </row>
    <row r="2483" spans="1:12" ht="15" customHeight="1">
      <c r="A2483" s="18" t="s">
        <v>3011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247</v>
      </c>
      <c r="H2483" s="25" t="str">
        <f t="shared" si="287"/>
        <v>PK301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3012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2948</v>
      </c>
      <c r="H2484" s="25" t="str">
        <f t="shared" si="287"/>
        <v>PB301</v>
      </c>
      <c r="I2484" s="25" t="str">
        <f t="shared" si="288"/>
        <v>M</v>
      </c>
      <c r="J2484" s="59"/>
      <c r="K2484" s="48" t="s">
        <v>445</v>
      </c>
    </row>
    <row r="2485" spans="1:12" ht="15" customHeight="1">
      <c r="A2485" s="18" t="s">
        <v>3013</v>
      </c>
      <c r="B2485" s="19" t="s">
        <v>1533</v>
      </c>
      <c r="C2485" s="19" t="s">
        <v>1752</v>
      </c>
      <c r="D2485" s="58" t="s">
        <v>1672</v>
      </c>
      <c r="E2485" s="19" t="s">
        <v>3003</v>
      </c>
      <c r="F2485" s="21"/>
      <c r="G2485" s="19" t="s">
        <v>249</v>
      </c>
      <c r="H2485" s="25" t="str">
        <f t="shared" si="287"/>
        <v>HM402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3014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253</v>
      </c>
      <c r="H2486" s="25" t="str">
        <f t="shared" si="287"/>
        <v>WB208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3016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76</v>
      </c>
      <c r="H2487" s="25" t="str">
        <f t="shared" si="287"/>
        <v>DC101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3017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109</v>
      </c>
      <c r="H2488" s="25" t="str">
        <f t="shared" si="287"/>
        <v>DC202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3018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256</v>
      </c>
      <c r="H2489" s="25" t="str">
        <f t="shared" si="287"/>
        <v>JS207</v>
      </c>
      <c r="I2489" s="25" t="str">
        <f t="shared" si="288"/>
        <v>Non-M</v>
      </c>
      <c r="J2489" s="59"/>
      <c r="K2489" s="48" t="s">
        <v>445</v>
      </c>
    </row>
    <row r="2490" spans="1:12" ht="15" customHeight="1">
      <c r="A2490" s="18" t="s">
        <v>3019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1623</v>
      </c>
      <c r="H2490" s="25" t="str">
        <f t="shared" si="287"/>
        <v>JS121</v>
      </c>
      <c r="I2490" s="25" t="str">
        <f t="shared" si="288"/>
        <v>Non-M</v>
      </c>
      <c r="J2490" s="59" t="s">
        <v>3020</v>
      </c>
      <c r="K2490" s="48" t="s">
        <v>445</v>
      </c>
    </row>
    <row r="2491" spans="1:12" ht="15" customHeight="1">
      <c r="A2491" s="18" t="s">
        <v>3021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1569</v>
      </c>
      <c r="H2491" s="25" t="str">
        <f t="shared" si="287"/>
        <v>JS105</v>
      </c>
      <c r="I2491" s="25" t="str">
        <f t="shared" si="288"/>
        <v>Non-M</v>
      </c>
      <c r="J2491" s="59"/>
      <c r="K2491" s="48" t="s">
        <v>445</v>
      </c>
    </row>
    <row r="2492" spans="1:12" ht="15" customHeight="1">
      <c r="A2492" s="18" t="s">
        <v>3022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247</v>
      </c>
      <c r="H2492" s="25" t="str">
        <f t="shared" si="287"/>
        <v>PK301</v>
      </c>
      <c r="I2492" s="25" t="str">
        <f t="shared" si="288"/>
        <v>M</v>
      </c>
      <c r="J2492" s="59"/>
      <c r="K2492" s="48" t="s">
        <v>445</v>
      </c>
    </row>
    <row r="2493" spans="1:12" ht="15" customHeight="1">
      <c r="A2493" s="18" t="s">
        <v>3023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2948</v>
      </c>
      <c r="H2493" s="25" t="str">
        <f t="shared" si="287"/>
        <v>PB301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3024</v>
      </c>
      <c r="B2494" s="19" t="s">
        <v>1533</v>
      </c>
      <c r="C2494" s="19" t="s">
        <v>1752</v>
      </c>
      <c r="D2494" s="58" t="s">
        <v>1672</v>
      </c>
      <c r="E2494" s="19" t="s">
        <v>3015</v>
      </c>
      <c r="F2494" s="21"/>
      <c r="G2494" s="19" t="s">
        <v>1096</v>
      </c>
      <c r="H2494" s="25" t="str">
        <f t="shared" si="287"/>
        <v>VT302</v>
      </c>
      <c r="I2494" s="25" t="str">
        <f t="shared" si="288"/>
        <v>M</v>
      </c>
      <c r="J2494" s="59"/>
      <c r="K2494" s="48" t="s">
        <v>445</v>
      </c>
      <c r="L2494" s="64"/>
    </row>
    <row r="2495" spans="1:12" ht="15" customHeight="1">
      <c r="A2495" s="18" t="s">
        <v>3025</v>
      </c>
      <c r="B2495" s="69" t="s">
        <v>1533</v>
      </c>
      <c r="C2495" s="69" t="s">
        <v>1752</v>
      </c>
      <c r="D2495" s="58" t="s">
        <v>1672</v>
      </c>
      <c r="E2495" s="69" t="s">
        <v>3015</v>
      </c>
      <c r="F2495" s="71"/>
      <c r="G2495" s="69" t="s">
        <v>249</v>
      </c>
      <c r="H2495" s="72" t="str">
        <f t="shared" si="287"/>
        <v>HM402</v>
      </c>
      <c r="I2495" s="72" t="str">
        <f t="shared" si="288"/>
        <v>Non-M</v>
      </c>
      <c r="J2495" s="75"/>
      <c r="K2495" s="73" t="s">
        <v>445</v>
      </c>
      <c r="L2495" s="74"/>
    </row>
    <row r="2496" spans="1:12" ht="15" customHeight="1">
      <c r="A2496" s="18" t="s">
        <v>3026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621</v>
      </c>
      <c r="H2496" s="25" t="str">
        <f t="shared" si="287"/>
        <v>CL210</v>
      </c>
      <c r="I2496" s="25" t="str">
        <f t="shared" si="288"/>
        <v>M</v>
      </c>
      <c r="J2496" s="59" t="s">
        <v>3028</v>
      </c>
      <c r="K2496" s="48" t="s">
        <v>445</v>
      </c>
      <c r="L2496" s="64"/>
    </row>
    <row r="2497" spans="1:12" ht="15" customHeight="1">
      <c r="A2497" s="18" t="s">
        <v>3029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625</v>
      </c>
      <c r="H2497" s="25" t="str">
        <f t="shared" si="287"/>
        <v>LP100</v>
      </c>
      <c r="I2497" s="25" t="str">
        <f t="shared" si="288"/>
        <v>Non-M</v>
      </c>
      <c r="J2497" s="59"/>
      <c r="K2497" s="48" t="s">
        <v>445</v>
      </c>
      <c r="L2497" s="64"/>
    </row>
    <row r="2498" spans="1:12" ht="15" customHeight="1">
      <c r="A2498" s="18" t="s">
        <v>3030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1417</v>
      </c>
      <c r="H2498" s="25" t="str">
        <f t="shared" si="287"/>
        <v>JS105</v>
      </c>
      <c r="I2498" s="25" t="str">
        <f t="shared" si="288"/>
        <v>M</v>
      </c>
      <c r="J2498" s="59" t="s">
        <v>1515</v>
      </c>
      <c r="K2498" s="48" t="s">
        <v>445</v>
      </c>
      <c r="L2498" s="64"/>
    </row>
    <row r="2499" spans="1:12" ht="15" customHeight="1">
      <c r="A2499" s="18" t="s">
        <v>3031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1749</v>
      </c>
      <c r="H2499" s="25" t="str">
        <f t="shared" ref="H2499:H2500" si="289">IF(RIGHT(G2499,1)="M", LEFT(G2499,LEN(G2499)-1), G2499)</f>
        <v>JS124</v>
      </c>
      <c r="I2499" s="25" t="str">
        <f t="shared" ref="I2499:I2500" si="290">IF(RIGHT(G2499,1)="M","M","Non-M")</f>
        <v>M</v>
      </c>
      <c r="J2499" s="59" t="s">
        <v>3032</v>
      </c>
      <c r="K2499" s="48" t="s">
        <v>445</v>
      </c>
      <c r="L2499" s="64"/>
    </row>
    <row r="2500" spans="1:12" ht="15" customHeight="1">
      <c r="A2500" s="18" t="s">
        <v>3033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95</v>
      </c>
      <c r="H2500" s="25" t="str">
        <f t="shared" si="289"/>
        <v>PK100</v>
      </c>
      <c r="I2500" s="25" t="str">
        <f t="shared" si="290"/>
        <v>M</v>
      </c>
      <c r="J2500" s="59" t="s">
        <v>3034</v>
      </c>
      <c r="K2500" s="48" t="s">
        <v>445</v>
      </c>
      <c r="L2500" s="64"/>
    </row>
    <row r="2501" spans="1:12" ht="15" customHeight="1">
      <c r="A2501" s="18" t="s">
        <v>3035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282</v>
      </c>
      <c r="H2501" s="25" t="str">
        <f t="shared" ref="H2501:H2506" si="291">IF(RIGHT(G2501,1)="M", LEFT(G2501,LEN(G2501)-1), G2501)</f>
        <v>PB201</v>
      </c>
      <c r="I2501" s="25" t="str">
        <f t="shared" ref="I2501:I2506" si="292">IF(RIGHT(G2501,1)="M","M","Non-M")</f>
        <v>Non-M</v>
      </c>
      <c r="J2501" s="59"/>
      <c r="K2501" s="48" t="s">
        <v>445</v>
      </c>
      <c r="L2501" s="64"/>
    </row>
    <row r="2502" spans="1:12" ht="15" customHeight="1">
      <c r="A2502" s="18" t="s">
        <v>3036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883</v>
      </c>
      <c r="H2502" s="25" t="str">
        <f t="shared" si="291"/>
        <v>HM512</v>
      </c>
      <c r="I2502" s="25" t="str">
        <f t="shared" si="292"/>
        <v>Non-M</v>
      </c>
      <c r="J2502" s="59"/>
      <c r="K2502" s="48" t="s">
        <v>445</v>
      </c>
      <c r="L2502" s="64"/>
    </row>
    <row r="2503" spans="1:12" ht="15" customHeight="1">
      <c r="A2503" s="18" t="s">
        <v>3037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693</v>
      </c>
      <c r="H2503" s="25" t="str">
        <f t="shared" si="291"/>
        <v>HM506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3038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3039</v>
      </c>
      <c r="H2504" s="25" t="str">
        <f t="shared" si="291"/>
        <v>DC102</v>
      </c>
      <c r="I2504" s="25" t="str">
        <f t="shared" si="292"/>
        <v>M</v>
      </c>
      <c r="J2504" s="59"/>
      <c r="K2504" s="48" t="s">
        <v>445</v>
      </c>
      <c r="L2504" s="64"/>
    </row>
    <row r="2505" spans="1:12" ht="15" customHeight="1">
      <c r="A2505" s="18" t="s">
        <v>3040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3041</v>
      </c>
      <c r="H2505" s="25" t="str">
        <f t="shared" si="291"/>
        <v>DC206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3042</v>
      </c>
      <c r="B2506" s="19" t="s">
        <v>1533</v>
      </c>
      <c r="C2506" s="19" t="s">
        <v>1055</v>
      </c>
      <c r="D2506" s="58" t="s">
        <v>1672</v>
      </c>
      <c r="E2506" s="19" t="s">
        <v>3027</v>
      </c>
      <c r="F2506" s="21"/>
      <c r="G2506" s="19" t="s">
        <v>191</v>
      </c>
      <c r="H2506" s="25" t="str">
        <f t="shared" si="291"/>
        <v>DC400</v>
      </c>
      <c r="I2506" s="25" t="str">
        <f t="shared" si="292"/>
        <v>Non-M</v>
      </c>
      <c r="J2506" s="59"/>
      <c r="K2506" s="48" t="s">
        <v>445</v>
      </c>
      <c r="L2506" s="64"/>
    </row>
    <row r="2507" spans="1:12" ht="15" customHeight="1">
      <c r="A2507" s="18" t="s">
        <v>3043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621</v>
      </c>
      <c r="H2507" s="25" t="str">
        <f>IF(RIGHT(G2507,1)="M", LEFT(G2507,LEN(G2507)-1), G2507)</f>
        <v>CL210</v>
      </c>
      <c r="I2507" s="25" t="str">
        <f>IF(RIGHT(G2507,1)="M","M","Non-M")</f>
        <v>M</v>
      </c>
      <c r="J2507" s="59"/>
      <c r="K2507" s="48">
        <v>5251</v>
      </c>
      <c r="L2507" s="64"/>
    </row>
    <row r="2508" spans="1:12" ht="15" customHeight="1">
      <c r="A2508" s="18" t="s">
        <v>3044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625</v>
      </c>
      <c r="H2508" s="25" t="str">
        <f>IF(RIGHT(G2508,1)="M", LEFT(G2508,LEN(G2508)-1), G2508)</f>
        <v>LP100</v>
      </c>
      <c r="I2508" s="25" t="str">
        <f>IF(RIGHT(G2508,1)="M","M","Non-M")</f>
        <v>Non-M</v>
      </c>
      <c r="J2508" s="59"/>
      <c r="K2508" s="48">
        <v>5251</v>
      </c>
      <c r="L2508" s="64"/>
    </row>
    <row r="2509" spans="1:12" ht="15" customHeight="1">
      <c r="A2509" s="18" t="s">
        <v>3045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1417</v>
      </c>
      <c r="H2509" s="25" t="str">
        <f>IF(RIGHT(G2509,1)="M", LEFT(G2509,LEN(G2509)-1), G2509)</f>
        <v>JS105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3046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1749</v>
      </c>
      <c r="H2510" s="25" t="str">
        <f>IF(RIGHT(G2510,1)="M", LEFT(G2510,LEN(G2510)-1), G2510)</f>
        <v>JS124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3047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95</v>
      </c>
      <c r="H2511" s="25" t="str">
        <f>IF(RIGHT(G2511,1)="M", LEFT(G2511,LEN(G2511)-1), G2511)</f>
        <v>PK100</v>
      </c>
      <c r="I2511" s="25" t="str">
        <f>IF(RIGHT(G2511,1)="M","M","Non-M")</f>
        <v>M</v>
      </c>
      <c r="J2511" s="59"/>
      <c r="K2511" s="48">
        <v>5251</v>
      </c>
      <c r="L2511" s="64"/>
    </row>
    <row r="2512" spans="1:12" ht="15" customHeight="1">
      <c r="A2512" s="18" t="s">
        <v>3048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282</v>
      </c>
      <c r="H2512" s="25" t="str">
        <f>IF(RIGHT(G2512,1)="M", LEFT(G2512,LEN(G2512)-1), G2512)</f>
        <v>PB201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3049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883</v>
      </c>
      <c r="H2513" s="25" t="str">
        <f>IF(RIGHT(G2513,1)="M", LEFT(G2513,LEN(G2513)-1), G2513)</f>
        <v>HM512</v>
      </c>
      <c r="I2513" s="25" t="str">
        <f>IF(RIGHT(G2513,1)="M","M","Non-M")</f>
        <v>Non-M</v>
      </c>
      <c r="J2513" s="59"/>
      <c r="K2513" s="48">
        <v>5251</v>
      </c>
      <c r="L2513" s="64"/>
    </row>
    <row r="2514" spans="1:12" ht="15" customHeight="1">
      <c r="A2514" s="18" t="s">
        <v>3050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693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3051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3039</v>
      </c>
      <c r="H2515" s="25" t="str">
        <f>IF(RIGHT(G2515,1)="M", LEFT(G2515,LEN(G2515)-1), G2515)</f>
        <v>DC102</v>
      </c>
      <c r="I2515" s="25" t="str">
        <f>IF(RIGHT(G2515,1)="M","M","Non-M")</f>
        <v>M</v>
      </c>
      <c r="J2515" s="59"/>
      <c r="K2515" s="48">
        <v>5251</v>
      </c>
      <c r="L2515" s="64"/>
    </row>
    <row r="2516" spans="1:12" ht="15" customHeight="1">
      <c r="A2516" s="18" t="s">
        <v>3052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3041</v>
      </c>
      <c r="H2516" s="25" t="str">
        <f>IF(RIGHT(G2516,1)="M", LEFT(G2516,LEN(G2516)-1), G2516)</f>
        <v>DC206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3053</v>
      </c>
      <c r="B2517" s="19" t="s">
        <v>13</v>
      </c>
      <c r="C2517" s="19" t="s">
        <v>1055</v>
      </c>
      <c r="D2517" s="58" t="s">
        <v>204</v>
      </c>
      <c r="E2517" s="19" t="s">
        <v>3027</v>
      </c>
      <c r="F2517" s="21"/>
      <c r="G2517" s="19" t="s">
        <v>191</v>
      </c>
      <c r="H2517" s="25" t="str">
        <f>IF(RIGHT(G2517,1)="M", LEFT(G2517,LEN(G2517)-1), G2517)</f>
        <v>DC400</v>
      </c>
      <c r="I2517" s="25" t="str">
        <f>IF(RIGHT(G2517,1)="M","M","Non-M")</f>
        <v>Non-M</v>
      </c>
      <c r="J2517" s="59"/>
      <c r="K2517" s="48">
        <v>5251</v>
      </c>
      <c r="L2517" s="64"/>
    </row>
    <row r="2518" spans="1:12" ht="15" customHeight="1">
      <c r="A2518" s="18" t="s">
        <v>3054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621</v>
      </c>
      <c r="H2518" s="25" t="str">
        <f>IF(RIGHT(G2518,1)="M", LEFT(G2518,LEN(G2518)-1), G2518)</f>
        <v>CL210</v>
      </c>
      <c r="I2518" s="25" t="str">
        <f>IF(RIGHT(G2518,1)="M","M","Non-M")</f>
        <v>M</v>
      </c>
      <c r="J2518" s="59"/>
      <c r="K2518" s="48">
        <v>6575</v>
      </c>
      <c r="L2518" s="64"/>
    </row>
    <row r="2519" spans="1:12" ht="15" customHeight="1">
      <c r="A2519" s="18" t="s">
        <v>3055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625</v>
      </c>
      <c r="H2519" s="25" t="str">
        <f>IF(RIGHT(G2519,1)="M", LEFT(G2519,LEN(G2519)-1), G2519)</f>
        <v>LP100</v>
      </c>
      <c r="I2519" s="25" t="str">
        <f>IF(RIGHT(G2519,1)="M","M","Non-M")</f>
        <v>Non-M</v>
      </c>
      <c r="J2519" s="59"/>
      <c r="K2519" s="48">
        <v>6575</v>
      </c>
      <c r="L2519" s="64"/>
    </row>
    <row r="2520" spans="1:12" ht="15" customHeight="1">
      <c r="A2520" s="18" t="s">
        <v>3056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1417</v>
      </c>
      <c r="H2520" s="25" t="str">
        <f>IF(RIGHT(G2520,1)="M", LEFT(G2520,LEN(G2520)-1), G2520)</f>
        <v>JS105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3057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1749</v>
      </c>
      <c r="H2521" s="25" t="str">
        <f>IF(RIGHT(G2521,1)="M", LEFT(G2521,LEN(G2521)-1), G2521)</f>
        <v>JS124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3058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95</v>
      </c>
      <c r="H2522" s="25" t="str">
        <f>IF(RIGHT(G2522,1)="M", LEFT(G2522,LEN(G2522)-1), G2522)</f>
        <v>PK100</v>
      </c>
      <c r="I2522" s="25" t="str">
        <f>IF(RIGHT(G2522,1)="M","M","Non-M")</f>
        <v>M</v>
      </c>
      <c r="J2522" s="59"/>
      <c r="K2522" s="48">
        <v>6575</v>
      </c>
      <c r="L2522" s="64"/>
    </row>
    <row r="2523" spans="1:12" ht="15" customHeight="1">
      <c r="A2523" s="18" t="s">
        <v>3059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282</v>
      </c>
      <c r="H2523" s="25" t="str">
        <f>IF(RIGHT(G2523,1)="M", LEFT(G2523,LEN(G2523)-1), G2523)</f>
        <v>PB201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3060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883</v>
      </c>
      <c r="H2524" s="25" t="str">
        <f>IF(RIGHT(G2524,1)="M", LEFT(G2524,LEN(G2524)-1), G2524)</f>
        <v>HM512</v>
      </c>
      <c r="I2524" s="25" t="str">
        <f>IF(RIGHT(G2524,1)="M","M","Non-M")</f>
        <v>Non-M</v>
      </c>
      <c r="J2524" s="59"/>
      <c r="K2524" s="48">
        <v>6575</v>
      </c>
      <c r="L2524" s="64"/>
    </row>
    <row r="2525" spans="1:12" ht="15" customHeight="1">
      <c r="A2525" s="18" t="s">
        <v>3061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693</v>
      </c>
      <c r="H2525" s="25" t="str">
        <f>IF(RIGHT(G2525,1)="M", LEFT(G2525,LEN(G2525)-1), G2525)</f>
        <v>HM506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3062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3039</v>
      </c>
      <c r="H2526" s="25" t="str">
        <f>IF(RIGHT(G2526,1)="M", LEFT(G2526,LEN(G2526)-1), G2526)</f>
        <v>DC102</v>
      </c>
      <c r="I2526" s="25" t="str">
        <f>IF(RIGHT(G2526,1)="M","M","Non-M")</f>
        <v>M</v>
      </c>
      <c r="J2526" s="59"/>
      <c r="K2526" s="48">
        <v>6575</v>
      </c>
      <c r="L2526" s="64"/>
    </row>
    <row r="2527" spans="1:12" ht="15" customHeight="1">
      <c r="A2527" s="18" t="s">
        <v>3063</v>
      </c>
      <c r="B2527" s="19" t="s">
        <v>32</v>
      </c>
      <c r="C2527" s="19" t="s">
        <v>1055</v>
      </c>
      <c r="D2527" s="58" t="s">
        <v>204</v>
      </c>
      <c r="E2527" s="19" t="s">
        <v>3027</v>
      </c>
      <c r="F2527" s="21"/>
      <c r="G2527" s="19" t="s">
        <v>3041</v>
      </c>
      <c r="H2527" s="25" t="str">
        <f>IF(RIGHT(G2527,1)="M", LEFT(G2527,LEN(G2527)-1), G2527)</f>
        <v>DC206</v>
      </c>
      <c r="I2527" s="25" t="str">
        <f>IF(RIGHT(G2527,1)="M","M","Non-M")</f>
        <v>Non-M</v>
      </c>
      <c r="J2527" s="59"/>
      <c r="K2527" s="48">
        <v>6575</v>
      </c>
      <c r="L2527" s="64"/>
    </row>
    <row r="2528" spans="1:12" ht="15" customHeight="1">
      <c r="A2528" s="18" t="s">
        <v>3064</v>
      </c>
      <c r="B2528" s="69" t="s">
        <v>32</v>
      </c>
      <c r="C2528" s="69" t="s">
        <v>1055</v>
      </c>
      <c r="D2528" s="58" t="s">
        <v>204</v>
      </c>
      <c r="E2528" s="69" t="s">
        <v>3027</v>
      </c>
      <c r="F2528" s="71"/>
      <c r="G2528" s="69" t="s">
        <v>191</v>
      </c>
      <c r="H2528" s="72" t="str">
        <f>IF(RIGHT(G2528,1)="M", LEFT(G2528,LEN(G2528)-1), G2528)</f>
        <v>DC400</v>
      </c>
      <c r="I2528" s="72" t="str">
        <f>IF(RIGHT(G2528,1)="M","M","Non-M")</f>
        <v>Non-M</v>
      </c>
      <c r="J2528" s="75"/>
      <c r="K2528" s="73">
        <v>6575</v>
      </c>
      <c r="L2528" s="74"/>
    </row>
    <row r="2529" spans="1:11" ht="15" customHeight="1">
      <c r="A2529" s="18" t="s">
        <v>3065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3067</v>
      </c>
      <c r="H2529" s="25" t="str">
        <f>IF(RIGHT(G2529,1)="M", LEFT(G2529,LEN(G2529)-1), G2529)</f>
        <v>WB103</v>
      </c>
      <c r="I2529" s="25" t="str">
        <f>IF(RIGHT(G2529,1)="M","M","Non-M")</f>
        <v>Non-M</v>
      </c>
      <c r="J2529" s="59"/>
      <c r="K2529" s="48" t="s">
        <v>445</v>
      </c>
    </row>
    <row r="2530" spans="1:11" ht="15" customHeight="1">
      <c r="A2530" s="18" t="s">
        <v>3068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109</v>
      </c>
      <c r="H2530" s="25" t="str">
        <f t="shared" ref="H2530:H2545" si="293">IF(RIGHT(G2530,1)="M", LEFT(G2530,LEN(G2530)-1), G2530)</f>
        <v>DC202</v>
      </c>
      <c r="I2530" s="25" t="str">
        <f t="shared" ref="I2530:I2545" si="294">IF(RIGHT(G2530,1)="M","M","Non-M")</f>
        <v>Non-M</v>
      </c>
      <c r="J2530" s="59"/>
      <c r="K2530" s="48" t="s">
        <v>445</v>
      </c>
    </row>
    <row r="2531" spans="1:11" ht="15" customHeight="1">
      <c r="A2531" s="18" t="s">
        <v>3069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76</v>
      </c>
      <c r="H2531" s="25" t="str">
        <f t="shared" si="293"/>
        <v>DC101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3070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111</v>
      </c>
      <c r="H2532" s="25" t="str">
        <f t="shared" si="293"/>
        <v>DC300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3071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191</v>
      </c>
      <c r="H2533" s="25" t="str">
        <f t="shared" si="293"/>
        <v>DC400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3072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103</v>
      </c>
      <c r="H2534" s="25" t="str">
        <f t="shared" si="293"/>
        <v>DC201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3073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194</v>
      </c>
      <c r="H2535" s="25" t="str">
        <f t="shared" si="293"/>
        <v>PB204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3074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22</v>
      </c>
      <c r="H2536" s="25" t="str">
        <f t="shared" si="293"/>
        <v>HM309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3075</v>
      </c>
      <c r="B2537" s="19" t="s">
        <v>2763</v>
      </c>
      <c r="C2537" s="19" t="s">
        <v>289</v>
      </c>
      <c r="D2537" s="58" t="s">
        <v>1271</v>
      </c>
      <c r="E2537" s="19" t="s">
        <v>3066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3076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3078</v>
      </c>
      <c r="H2538" s="25" t="str">
        <f t="shared" si="293"/>
        <v>NK204</v>
      </c>
      <c r="I2538" s="25" t="str">
        <f t="shared" si="294"/>
        <v>M</v>
      </c>
      <c r="J2538" s="59"/>
      <c r="K2538" s="48" t="s">
        <v>445</v>
      </c>
    </row>
    <row r="2539" spans="1:11" ht="15" customHeight="1">
      <c r="A2539" s="18" t="s">
        <v>3079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1569</v>
      </c>
      <c r="H2539" s="25" t="str">
        <f t="shared" si="293"/>
        <v>JS105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3080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1686</v>
      </c>
      <c r="H2540" s="25" t="str">
        <f t="shared" si="293"/>
        <v>JS401</v>
      </c>
      <c r="I2540" s="25" t="str">
        <f t="shared" si="294"/>
        <v>Non-M</v>
      </c>
      <c r="J2540" s="59"/>
      <c r="K2540" s="48" t="s">
        <v>445</v>
      </c>
    </row>
    <row r="2541" spans="1:11" ht="15" customHeight="1">
      <c r="A2541" s="18" t="s">
        <v>3081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3082</v>
      </c>
      <c r="H2541" s="25" t="str">
        <f t="shared" si="293"/>
        <v>PK508</v>
      </c>
      <c r="I2541" s="25" t="str">
        <f t="shared" si="294"/>
        <v>M</v>
      </c>
      <c r="J2541" s="59"/>
      <c r="K2541" s="48" t="s">
        <v>445</v>
      </c>
    </row>
    <row r="2542" spans="1:11" ht="15" customHeight="1">
      <c r="A2542" s="18" t="s">
        <v>3083</v>
      </c>
      <c r="B2542" s="19" t="s">
        <v>2763</v>
      </c>
      <c r="C2542" s="19" t="s">
        <v>443</v>
      </c>
      <c r="D2542" s="58" t="s">
        <v>1271</v>
      </c>
      <c r="E2542" s="19" t="s">
        <v>3077</v>
      </c>
      <c r="F2542" s="21"/>
      <c r="G2542" s="19" t="s">
        <v>274</v>
      </c>
      <c r="H2542" s="25" t="str">
        <f t="shared" si="293"/>
        <v>HM114</v>
      </c>
      <c r="I2542" s="25" t="str">
        <f t="shared" si="294"/>
        <v>M</v>
      </c>
      <c r="J2542" s="59" t="s">
        <v>3084</v>
      </c>
      <c r="K2542" s="48" t="s">
        <v>445</v>
      </c>
    </row>
    <row r="2543" spans="1:11" ht="15" customHeight="1">
      <c r="A2543" s="18" t="s">
        <v>3085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76</v>
      </c>
      <c r="H2543" s="25" t="str">
        <f t="shared" si="293"/>
        <v>DC101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3087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3088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9" t="s">
        <v>191</v>
      </c>
      <c r="H2545" s="25" t="str">
        <f t="shared" si="293"/>
        <v>DC400</v>
      </c>
      <c r="I2545" s="25" t="str">
        <f t="shared" si="294"/>
        <v>Non-M</v>
      </c>
      <c r="J2545" s="59"/>
      <c r="K2545" s="48" t="s">
        <v>445</v>
      </c>
    </row>
    <row r="2546" spans="1:11" ht="15" customHeight="1">
      <c r="A2546" s="18" t="s">
        <v>3089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3090</v>
      </c>
      <c r="H2546" s="25" t="str">
        <f t="shared" ref="H2546:H2550" si="295">IF(RIGHT(G2546,1)="M", LEFT(G2546,LEN(G2546)-1), G2546)</f>
        <v>WU200</v>
      </c>
      <c r="I2546" s="25" t="str">
        <f t="shared" ref="I2546:I2550" si="296">IF(RIGHT(G2546,1)="M","M","Non-M")</f>
        <v>M</v>
      </c>
      <c r="J2546" s="59"/>
      <c r="K2546" s="48" t="s">
        <v>445</v>
      </c>
    </row>
    <row r="2547" spans="1:11" ht="15" customHeight="1">
      <c r="A2547" s="18" t="s">
        <v>3091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8" t="s">
        <v>1172</v>
      </c>
      <c r="H2547" s="25" t="str">
        <f t="shared" si="295"/>
        <v>WB202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3092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532</v>
      </c>
      <c r="H2548" s="25" t="str">
        <f t="shared" si="295"/>
        <v>LP202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3093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3094</v>
      </c>
      <c r="H2549" s="25" t="str">
        <f t="shared" si="295"/>
        <v>LU102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3095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9" t="s">
        <v>1188</v>
      </c>
      <c r="H2550" s="25" t="str">
        <f t="shared" si="295"/>
        <v>PK405</v>
      </c>
      <c r="I2550" s="25" t="str">
        <f t="shared" si="296"/>
        <v>M</v>
      </c>
      <c r="J2550" s="59"/>
      <c r="K2550" s="48" t="s">
        <v>445</v>
      </c>
    </row>
    <row r="2551" spans="1:11" ht="15" customHeight="1">
      <c r="A2551" s="18" t="s">
        <v>3096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8" t="s">
        <v>3097</v>
      </c>
      <c r="H2551" s="25" t="str">
        <f>IF(RIGHT(G2551,1)="M", LEFT(G2551,LEN(G2551)-1), G2551)</f>
        <v>PK800</v>
      </c>
      <c r="I2551" s="25" t="str">
        <f>IF(RIGHT(G2551,1)="M","M","Non-M")</f>
        <v>M</v>
      </c>
      <c r="J2551" s="59"/>
      <c r="K2551" s="48" t="s">
        <v>445</v>
      </c>
    </row>
    <row r="2552" spans="1:11" ht="15" customHeight="1">
      <c r="A2552" s="18" t="s">
        <v>3098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814</v>
      </c>
      <c r="H2552" s="25" t="str">
        <f t="shared" ref="H2552:H2556" si="297">IF(RIGHT(G2552,1)="M", LEFT(G2552,LEN(G2552)-1), G2552)</f>
        <v>PK100</v>
      </c>
      <c r="I2552" s="25" t="str">
        <f t="shared" ref="I2552:I2556" si="298">IF(RIGHT(G2552,1)="M","M","Non-M")</f>
        <v>Non-M</v>
      </c>
      <c r="J2552" s="59"/>
      <c r="K2552" s="48" t="s">
        <v>445</v>
      </c>
    </row>
    <row r="2553" spans="1:11" ht="15" customHeight="1">
      <c r="A2553" s="18" t="s">
        <v>3099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1580</v>
      </c>
      <c r="H2553" s="25" t="str">
        <f t="shared" si="297"/>
        <v>PB108</v>
      </c>
      <c r="I2553" s="25" t="str">
        <f t="shared" si="298"/>
        <v>Non-M</v>
      </c>
      <c r="J2553" s="59"/>
      <c r="K2553" s="48" t="s">
        <v>445</v>
      </c>
    </row>
    <row r="2554" spans="1:11" ht="15" customHeight="1">
      <c r="A2554" s="18" t="s">
        <v>3100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133</v>
      </c>
      <c r="H2554" s="25" t="str">
        <f t="shared" si="297"/>
        <v>JS117</v>
      </c>
      <c r="I2554" s="25" t="str">
        <f t="shared" si="298"/>
        <v>M</v>
      </c>
      <c r="J2554" s="59" t="s">
        <v>3101</v>
      </c>
      <c r="K2554" s="48" t="s">
        <v>445</v>
      </c>
    </row>
    <row r="2555" spans="1:11" ht="15" customHeight="1">
      <c r="A2555" s="18" t="s">
        <v>3102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3103</v>
      </c>
      <c r="H2555" s="25" t="str">
        <f t="shared" si="297"/>
        <v>HM800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3104</v>
      </c>
      <c r="B2556" s="19" t="s">
        <v>2763</v>
      </c>
      <c r="C2556" s="19" t="s">
        <v>443</v>
      </c>
      <c r="D2556" s="58" t="s">
        <v>1271</v>
      </c>
      <c r="E2556" s="19" t="s">
        <v>3086</v>
      </c>
      <c r="F2556" s="21"/>
      <c r="G2556" s="19" t="s">
        <v>262</v>
      </c>
      <c r="H2556" s="25" t="str">
        <f t="shared" si="297"/>
        <v>HM503</v>
      </c>
      <c r="I2556" s="25" t="str">
        <f t="shared" si="298"/>
        <v>Non-M</v>
      </c>
      <c r="J2556" s="59"/>
      <c r="K2556" s="48" t="s">
        <v>445</v>
      </c>
    </row>
    <row r="2557" spans="1:11" ht="15" customHeight="1">
      <c r="A2557" s="18" t="s">
        <v>3105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2805</v>
      </c>
      <c r="H2557" s="25" t="str">
        <f t="shared" ref="H2557:H2570" si="299">IF(RIGHT(G2557,1)="M", LEFT(G2557,LEN(G2557)-1), G2557)</f>
        <v>WB209</v>
      </c>
      <c r="I2557" s="25" t="str">
        <f t="shared" ref="I2557:I2570" si="300">IF(RIGHT(G2557,1)="M","M","Non-M")</f>
        <v>Non-M</v>
      </c>
      <c r="J2557" s="59"/>
      <c r="K2557" s="48" t="s">
        <v>445</v>
      </c>
    </row>
    <row r="2558" spans="1:11" ht="15" customHeight="1">
      <c r="A2558" s="18" t="s">
        <v>3107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3108</v>
      </c>
      <c r="H2558" s="25" t="str">
        <f t="shared" si="299"/>
        <v>LU100</v>
      </c>
      <c r="I2558" s="25" t="str">
        <f t="shared" si="300"/>
        <v>Non-M</v>
      </c>
      <c r="J2558" s="59"/>
      <c r="K2558" s="48" t="s">
        <v>445</v>
      </c>
    </row>
    <row r="2559" spans="1:11" ht="15" customHeight="1">
      <c r="A2559" s="18" t="s">
        <v>3109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3110</v>
      </c>
      <c r="H2559" s="25" t="str">
        <f t="shared" si="299"/>
        <v>WW204</v>
      </c>
      <c r="I2559" s="25" t="str">
        <f t="shared" si="300"/>
        <v>M</v>
      </c>
      <c r="J2559" s="59"/>
      <c r="K2559" s="48" t="s">
        <v>445</v>
      </c>
    </row>
    <row r="2560" spans="1:11" ht="15" customHeight="1">
      <c r="A2560" s="18" t="s">
        <v>3111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1974</v>
      </c>
      <c r="H2560" s="25" t="str">
        <f t="shared" si="299"/>
        <v>LP203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3112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76</v>
      </c>
      <c r="H2561" s="25" t="str">
        <f t="shared" si="299"/>
        <v>DC101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3113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150</v>
      </c>
      <c r="H2562" s="25" t="str">
        <f t="shared" si="299"/>
        <v>DC200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3114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191</v>
      </c>
      <c r="H2563" s="25" t="str">
        <f t="shared" si="299"/>
        <v>DC400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3115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667</v>
      </c>
      <c r="H2564" s="25" t="str">
        <f t="shared" si="299"/>
        <v>PK103</v>
      </c>
      <c r="I2564" s="25" t="str">
        <f t="shared" si="300"/>
        <v>Non-M</v>
      </c>
      <c r="J2564" s="59"/>
      <c r="K2564" s="48" t="s">
        <v>445</v>
      </c>
    </row>
    <row r="2565" spans="1:11" ht="15" customHeight="1">
      <c r="A2565" s="18" t="s">
        <v>3116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2108</v>
      </c>
      <c r="H2565" s="25" t="str">
        <f t="shared" si="299"/>
        <v>PB106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3117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3118</v>
      </c>
      <c r="H2566" s="25" t="str">
        <f t="shared" si="299"/>
        <v>PK202</v>
      </c>
      <c r="I2566" s="25" t="str">
        <f t="shared" si="300"/>
        <v>M</v>
      </c>
      <c r="J2566" s="59"/>
      <c r="K2566" s="48" t="s">
        <v>445</v>
      </c>
    </row>
    <row r="2567" spans="1:11" ht="15" customHeight="1">
      <c r="A2567" s="18" t="s">
        <v>3119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3120</v>
      </c>
      <c r="H2567" s="25" t="str">
        <f t="shared" si="299"/>
        <v>PB208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3121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135</v>
      </c>
      <c r="H2568" s="25" t="str">
        <f t="shared" si="299"/>
        <v>JS124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3122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1226</v>
      </c>
      <c r="H2569" s="25" t="str">
        <f t="shared" si="299"/>
        <v>HM803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3123</v>
      </c>
      <c r="B2570" s="19" t="s">
        <v>2507</v>
      </c>
      <c r="C2570" s="19" t="s">
        <v>1737</v>
      </c>
      <c r="D2570" s="58" t="s">
        <v>1271</v>
      </c>
      <c r="E2570" s="19" t="s">
        <v>3106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</row>
    <row r="2571" spans="1:11" ht="15" customHeight="1">
      <c r="A2571" s="18" t="s">
        <v>3124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664</v>
      </c>
      <c r="H2571" s="25" t="s">
        <v>455</v>
      </c>
      <c r="I2571" s="25" t="str">
        <f t="shared" ref="I2571:I2583" si="301">IF(RIGHT(G2571,1)="M","M","Non-M")</f>
        <v>M</v>
      </c>
      <c r="J2571" s="59"/>
      <c r="K2571" s="48" t="s">
        <v>445</v>
      </c>
    </row>
    <row r="2572" spans="1:11" ht="15" customHeight="1">
      <c r="A2572" s="18" t="s">
        <v>3126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191</v>
      </c>
      <c r="H2572" s="25" t="s">
        <v>191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3127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177</v>
      </c>
      <c r="H2573" s="25" t="str">
        <f t="shared" ref="H2573:H2583" si="302">IF(RIGHT(G2573,1)="M", LEFT(G2573,LEN(G2573)-1), G2573)</f>
        <v>DC402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3128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114</v>
      </c>
      <c r="H2574" s="25" t="str">
        <f t="shared" si="302"/>
        <v>PK201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3129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667</v>
      </c>
      <c r="H2575" s="25" t="str">
        <f t="shared" si="302"/>
        <v>PK103</v>
      </c>
      <c r="I2575" s="25" t="str">
        <f t="shared" si="301"/>
        <v>Non-M</v>
      </c>
      <c r="J2575" s="59" t="s">
        <v>3130</v>
      </c>
      <c r="K2575" s="48" t="s">
        <v>445</v>
      </c>
    </row>
    <row r="2576" spans="1:11" ht="15" customHeight="1">
      <c r="A2576" s="18" t="s">
        <v>3131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1280</v>
      </c>
      <c r="H2576" s="25" t="str">
        <f t="shared" si="302"/>
        <v>JS111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3132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135</v>
      </c>
      <c r="H2577" s="25" t="str">
        <f t="shared" si="302"/>
        <v>JS124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3133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1542</v>
      </c>
      <c r="H2578" s="25" t="str">
        <f t="shared" si="302"/>
        <v>GT206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3134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1620</v>
      </c>
      <c r="H2579" s="25" t="str">
        <f t="shared" si="302"/>
        <v>HM404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3135</v>
      </c>
      <c r="B2580" s="19" t="s">
        <v>1533</v>
      </c>
      <c r="C2580" s="19" t="s">
        <v>1737</v>
      </c>
      <c r="D2580" s="58" t="s">
        <v>1672</v>
      </c>
      <c r="E2580" s="19" t="s">
        <v>3125</v>
      </c>
      <c r="F2580" s="21"/>
      <c r="G2580" s="19" t="s">
        <v>86</v>
      </c>
      <c r="H2580" s="25" t="str">
        <f t="shared" si="302"/>
        <v>HM500</v>
      </c>
      <c r="I2580" s="25" t="str">
        <f t="shared" si="301"/>
        <v>Non-M</v>
      </c>
      <c r="J2580" s="59"/>
      <c r="K2580" s="48" t="s">
        <v>445</v>
      </c>
    </row>
    <row r="2581" spans="1:12" ht="15" customHeight="1">
      <c r="A2581" s="18" t="s">
        <v>3136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856</v>
      </c>
      <c r="H2581" s="25" t="str">
        <f t="shared" si="302"/>
        <v>WB202</v>
      </c>
      <c r="I2581" s="25" t="str">
        <f t="shared" si="301"/>
        <v>M</v>
      </c>
      <c r="J2581" s="59"/>
      <c r="K2581" s="48" t="s">
        <v>445</v>
      </c>
    </row>
    <row r="2582" spans="1:12" ht="15" customHeight="1">
      <c r="A2582" s="18" t="s">
        <v>3138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1569</v>
      </c>
      <c r="H2582" s="25" t="str">
        <f t="shared" si="302"/>
        <v>JS105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3139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1997</v>
      </c>
      <c r="H2583" s="25" t="str">
        <f t="shared" si="302"/>
        <v>HM306</v>
      </c>
      <c r="I2583" s="25" t="str">
        <f t="shared" si="301"/>
        <v>Non-M</v>
      </c>
      <c r="J2583" s="59"/>
      <c r="K2583" s="48" t="s">
        <v>445</v>
      </c>
    </row>
    <row r="2584" spans="1:12" ht="15" customHeight="1">
      <c r="A2584" s="18" t="s">
        <v>3140</v>
      </c>
      <c r="B2584" s="19" t="s">
        <v>1533</v>
      </c>
      <c r="C2584" s="19" t="s">
        <v>289</v>
      </c>
      <c r="D2584" s="58" t="s">
        <v>1672</v>
      </c>
      <c r="E2584" s="19" t="s">
        <v>3137</v>
      </c>
      <c r="F2584" s="21"/>
      <c r="G2584" s="19" t="s">
        <v>1550</v>
      </c>
      <c r="H2584" s="25" t="str">
        <f t="shared" ref="H2584:H2585" si="303">IF(RIGHT(G2584,1)="M", LEFT(G2584,LEN(G2584)-1), G2584)</f>
        <v>GT211</v>
      </c>
      <c r="I2584" s="25" t="str">
        <f t="shared" ref="I2584:I2585" si="304">IF(RIGHT(G2584,1)="M","M","Non-M")</f>
        <v>Non-M</v>
      </c>
      <c r="J2584" s="59"/>
      <c r="K2584" s="48" t="s">
        <v>445</v>
      </c>
    </row>
    <row r="2585" spans="1:12" ht="15" customHeight="1">
      <c r="A2585" s="18" t="s">
        <v>3141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368</v>
      </c>
      <c r="H2585" s="25" t="str">
        <f t="shared" si="303"/>
        <v>NK510</v>
      </c>
      <c r="I2585" s="25" t="str">
        <f t="shared" si="304"/>
        <v>Non-M</v>
      </c>
      <c r="J2585" s="59"/>
      <c r="K2585" s="48" t="s">
        <v>445</v>
      </c>
      <c r="L2585" s="64"/>
    </row>
    <row r="2586" spans="1:12" ht="15" customHeight="1">
      <c r="A2586" s="18" t="s">
        <v>3143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372</v>
      </c>
      <c r="H2586" s="25" t="str">
        <f t="shared" ref="H2586:H2587" si="305">IF(RIGHT(G2586,1)="M", LEFT(G2586,LEN(G2586)-1), G2586)</f>
        <v>ZP101</v>
      </c>
      <c r="I2586" s="25" t="str">
        <f t="shared" ref="I2586:I2587" si="306">IF(RIGHT(G2586,1)="M","M","Non-M")</f>
        <v>Non-M</v>
      </c>
      <c r="J2586" s="59" t="s">
        <v>3144</v>
      </c>
      <c r="K2586" s="48" t="s">
        <v>445</v>
      </c>
      <c r="L2586" s="64"/>
    </row>
    <row r="2587" spans="1:12" ht="15" customHeight="1">
      <c r="A2587" s="18" t="s">
        <v>3145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1280</v>
      </c>
      <c r="H2587" s="25" t="str">
        <f t="shared" si="305"/>
        <v>JS111</v>
      </c>
      <c r="I2587" s="25" t="str">
        <f t="shared" si="306"/>
        <v>Non-M</v>
      </c>
      <c r="J2587" s="59"/>
      <c r="K2587" s="48" t="s">
        <v>445</v>
      </c>
      <c r="L2587" s="64"/>
    </row>
    <row r="2588" spans="1:12" ht="15" customHeight="1">
      <c r="A2588" s="18" t="s">
        <v>3146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1417</v>
      </c>
      <c r="H2588" s="25" t="str">
        <f t="shared" ref="H2588:H2590" si="307">IF(RIGHT(G2588,1)="M", LEFT(G2588,LEN(G2588)-1), G2588)</f>
        <v>JS105</v>
      </c>
      <c r="I2588" s="25" t="str">
        <f t="shared" ref="I2588:I2590" si="308">IF(RIGHT(G2588,1)="M","M","Non-M")</f>
        <v>M</v>
      </c>
      <c r="J2588" s="59" t="s">
        <v>1515</v>
      </c>
      <c r="K2588" s="48" t="s">
        <v>445</v>
      </c>
      <c r="L2588" s="64"/>
    </row>
    <row r="2589" spans="1:12" ht="15" customHeight="1">
      <c r="A2589" s="18" t="s">
        <v>3147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370</v>
      </c>
      <c r="H2589" s="25" t="str">
        <f t="shared" si="307"/>
        <v>PK208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3148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1278</v>
      </c>
      <c r="H2590" s="25" t="str">
        <f t="shared" si="307"/>
        <v>PB206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3149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86</v>
      </c>
      <c r="H2591" s="25" t="str">
        <f t="shared" ref="H2591:H2595" si="309">IF(RIGHT(G2591,1)="M", LEFT(G2591,LEN(G2591)-1), G2591)</f>
        <v>HM500</v>
      </c>
      <c r="I2591" s="25" t="str">
        <f t="shared" ref="I2591:I2595" si="310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3150</v>
      </c>
      <c r="B2592" s="19" t="s">
        <v>1533</v>
      </c>
      <c r="C2592" s="19" t="s">
        <v>289</v>
      </c>
      <c r="D2592" s="58" t="s">
        <v>1672</v>
      </c>
      <c r="E2592" s="19" t="s">
        <v>3142</v>
      </c>
      <c r="F2592" s="21"/>
      <c r="G2592" s="19" t="s">
        <v>196</v>
      </c>
      <c r="H2592" s="25" t="str">
        <f t="shared" si="309"/>
        <v>HM504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3151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1149</v>
      </c>
      <c r="H2593" s="25" t="str">
        <f t="shared" si="309"/>
        <v>WB503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3153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76</v>
      </c>
      <c r="H2594" s="25" t="str">
        <f t="shared" si="309"/>
        <v>DC101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3154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109</v>
      </c>
      <c r="H2595" s="25" t="str">
        <f t="shared" si="309"/>
        <v>DC202</v>
      </c>
      <c r="I2595" s="25" t="str">
        <f t="shared" si="310"/>
        <v>Non-M</v>
      </c>
      <c r="J2595" s="59"/>
      <c r="K2595" s="48" t="s">
        <v>445</v>
      </c>
      <c r="L2595" s="64"/>
    </row>
    <row r="2596" spans="1:12" ht="15" customHeight="1">
      <c r="A2596" s="18" t="s">
        <v>3155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111</v>
      </c>
      <c r="H2596" s="25" t="str">
        <f t="shared" ref="H2596:H2601" si="311">IF(RIGHT(G2596,1)="M", LEFT(G2596,LEN(G2596)-1), G2596)</f>
        <v>DC300</v>
      </c>
      <c r="I2596" s="25" t="str">
        <f t="shared" ref="I2596:I2601" si="312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3156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177</v>
      </c>
      <c r="H2597" s="25" t="str">
        <f t="shared" si="311"/>
        <v>DC402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3157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114</v>
      </c>
      <c r="H2598" s="25" t="str">
        <f t="shared" si="311"/>
        <v>PK201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3158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194</v>
      </c>
      <c r="H2599" s="25" t="str">
        <f t="shared" si="311"/>
        <v>PB204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3159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1569</v>
      </c>
      <c r="H2600" s="25" t="str">
        <f t="shared" si="311"/>
        <v>JS105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3160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1623</v>
      </c>
      <c r="H2601" s="25" t="str">
        <f t="shared" si="311"/>
        <v>JS121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3161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3162</v>
      </c>
      <c r="H2602" s="25" t="str">
        <f t="shared" ref="H2602:H2605" si="313">IF(RIGHT(G2602,1)="M", LEFT(G2602,LEN(G2602)-1), G2602)</f>
        <v>GT205</v>
      </c>
      <c r="I2602" s="25" t="str">
        <f t="shared" ref="I2602:I2605" si="314">IF(RIGHT(G2602,1)="M","M","Non-M")</f>
        <v>M</v>
      </c>
      <c r="J2602" s="59"/>
      <c r="K2602" s="48" t="s">
        <v>445</v>
      </c>
      <c r="L2602" s="64"/>
    </row>
    <row r="2603" spans="1:12" ht="15" customHeight="1">
      <c r="A2603" s="18" t="s">
        <v>3163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503</v>
      </c>
      <c r="H2603" s="25" t="str">
        <f t="shared" si="313"/>
        <v>VT805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3164</v>
      </c>
      <c r="B2604" s="19" t="s">
        <v>1533</v>
      </c>
      <c r="C2604" s="19" t="s">
        <v>895</v>
      </c>
      <c r="D2604" s="58" t="s">
        <v>1672</v>
      </c>
      <c r="E2604" s="19" t="s">
        <v>3152</v>
      </c>
      <c r="F2604" s="21"/>
      <c r="G2604" s="19" t="s">
        <v>2249</v>
      </c>
      <c r="H2604" s="25" t="str">
        <f t="shared" si="313"/>
        <v>PK806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3165</v>
      </c>
      <c r="B2605" s="69" t="s">
        <v>1533</v>
      </c>
      <c r="C2605" s="69" t="s">
        <v>895</v>
      </c>
      <c r="D2605" s="58" t="s">
        <v>1672</v>
      </c>
      <c r="E2605" s="69" t="s">
        <v>3152</v>
      </c>
      <c r="F2605" s="71"/>
      <c r="G2605" s="69" t="s">
        <v>1004</v>
      </c>
      <c r="H2605" s="72" t="str">
        <f t="shared" si="313"/>
        <v>HM422</v>
      </c>
      <c r="I2605" s="72" t="str">
        <f t="shared" si="314"/>
        <v>Non-M</v>
      </c>
      <c r="J2605" s="75"/>
      <c r="K2605" s="73" t="s">
        <v>445</v>
      </c>
      <c r="L2605" s="74"/>
    </row>
    <row r="2606" spans="1:12" ht="15" customHeight="1">
      <c r="A2606" s="18" t="s">
        <v>3166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1139</v>
      </c>
      <c r="H2606" s="25" t="str">
        <f t="shared" ref="H2606:H2616" si="315">IF(RIGHT(G2606,1)="M", LEFT(G2606,LEN(G2606)-1), G2606)</f>
        <v>CL504</v>
      </c>
      <c r="I2606" s="25" t="str">
        <f t="shared" ref="I2606:I2616" si="316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3168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278</v>
      </c>
      <c r="H2607" s="25" t="str">
        <f t="shared" si="315"/>
        <v>ZP106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3169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438</v>
      </c>
      <c r="H2608" s="25" t="str">
        <f t="shared" si="315"/>
        <v>ZP202</v>
      </c>
      <c r="I2608" s="25" t="str">
        <f t="shared" si="316"/>
        <v>Non-M</v>
      </c>
      <c r="J2608" s="59"/>
      <c r="K2608" s="48" t="s">
        <v>445</v>
      </c>
      <c r="L2608" s="64"/>
    </row>
    <row r="2609" spans="1:12" ht="15" customHeight="1">
      <c r="A2609" s="18" t="s">
        <v>3170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1417</v>
      </c>
      <c r="H2609" s="25" t="str">
        <f t="shared" si="315"/>
        <v>JS105</v>
      </c>
      <c r="I2609" s="25" t="str">
        <f t="shared" si="316"/>
        <v>M</v>
      </c>
      <c r="J2609" s="59" t="s">
        <v>1515</v>
      </c>
      <c r="K2609" s="48" t="s">
        <v>445</v>
      </c>
      <c r="L2609" s="64"/>
    </row>
    <row r="2610" spans="1:12" ht="15" customHeight="1">
      <c r="A2610" s="18" t="s">
        <v>3171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3172</v>
      </c>
      <c r="H2610" s="25" t="str">
        <f t="shared" si="315"/>
        <v>PK204</v>
      </c>
      <c r="I2610" s="25" t="str">
        <f t="shared" si="316"/>
        <v>M</v>
      </c>
      <c r="J2610" s="59" t="s">
        <v>2236</v>
      </c>
      <c r="K2610" s="48" t="s">
        <v>445</v>
      </c>
      <c r="L2610" s="64"/>
    </row>
    <row r="2611" spans="1:12" ht="15" customHeight="1">
      <c r="A2611" s="18" t="s">
        <v>3173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1176</v>
      </c>
      <c r="H2611" s="25" t="str">
        <f t="shared" si="315"/>
        <v>HM507</v>
      </c>
      <c r="I2611" s="25" t="str">
        <f t="shared" si="316"/>
        <v>M</v>
      </c>
      <c r="J2611" s="59"/>
      <c r="K2611" s="48" t="s">
        <v>445</v>
      </c>
      <c r="L2611" s="64"/>
    </row>
    <row r="2612" spans="1:12" ht="15" customHeight="1">
      <c r="A2612" s="18" t="s">
        <v>3174</v>
      </c>
      <c r="B2612" s="19" t="s">
        <v>1533</v>
      </c>
      <c r="C2612" s="19" t="s">
        <v>289</v>
      </c>
      <c r="D2612" s="58" t="s">
        <v>1672</v>
      </c>
      <c r="E2612" s="19" t="s">
        <v>3167</v>
      </c>
      <c r="F2612" s="21"/>
      <c r="G2612" s="19" t="s">
        <v>883</v>
      </c>
      <c r="H2612" s="25" t="str">
        <f t="shared" si="315"/>
        <v>HM512</v>
      </c>
      <c r="I2612" s="25" t="str">
        <f t="shared" si="316"/>
        <v>Non-M</v>
      </c>
      <c r="J2612" s="59" t="s">
        <v>3175</v>
      </c>
      <c r="K2612" s="48" t="s">
        <v>445</v>
      </c>
      <c r="L2612" s="64"/>
    </row>
    <row r="2613" spans="1:12" ht="15" customHeight="1">
      <c r="A2613" s="18" t="s">
        <v>3176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530</v>
      </c>
      <c r="H2613" s="25" t="str">
        <f t="shared" si="315"/>
        <v>WB306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3178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2874</v>
      </c>
      <c r="H2614" s="25" t="str">
        <f t="shared" si="315"/>
        <v>DC105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3179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150</v>
      </c>
      <c r="H2615" s="25" t="str">
        <f t="shared" si="315"/>
        <v>DC200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3180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191</v>
      </c>
      <c r="H2616" s="25" t="str">
        <f t="shared" si="315"/>
        <v>DC400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3181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247</v>
      </c>
      <c r="H2617" s="25" t="str">
        <f t="shared" ref="H2617:H2619" si="317">IF(RIGHT(G2617,1)="M", LEFT(G2617,LEN(G2617)-1), G2617)</f>
        <v>PK301</v>
      </c>
      <c r="I2617" s="25" t="str">
        <f t="shared" ref="I2617:I2619" si="318">IF(RIGHT(G2617,1)="M","M","Non-M")</f>
        <v>M</v>
      </c>
      <c r="J2617" s="59"/>
      <c r="K2617" s="48" t="s">
        <v>445</v>
      </c>
      <c r="L2617" s="64"/>
    </row>
    <row r="2618" spans="1:12" ht="15" customHeight="1">
      <c r="A2618" s="18" t="s">
        <v>3182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1188</v>
      </c>
      <c r="H2618" s="25" t="str">
        <f t="shared" si="317"/>
        <v>PK405</v>
      </c>
      <c r="I2618" s="25" t="str">
        <f t="shared" si="318"/>
        <v>M</v>
      </c>
      <c r="J2618" s="59"/>
      <c r="K2618" s="48" t="s">
        <v>445</v>
      </c>
      <c r="L2618" s="64"/>
    </row>
    <row r="2619" spans="1:12" ht="15" customHeight="1">
      <c r="A2619" s="18" t="s">
        <v>3183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351</v>
      </c>
      <c r="H2619" s="25" t="str">
        <f t="shared" si="317"/>
        <v>PB301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3184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1569</v>
      </c>
      <c r="H2620" s="25" t="str">
        <f t="shared" ref="H2620:H2622" si="319">IF(RIGHT(G2620,1)="M", LEFT(G2620,LEN(G2620)-1), G2620)</f>
        <v>JS105</v>
      </c>
      <c r="I2620" s="25" t="str">
        <f t="shared" ref="I2620:I2622" si="320"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3185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1859</v>
      </c>
      <c r="H2621" s="25" t="str">
        <f t="shared" si="319"/>
        <v>GT207</v>
      </c>
      <c r="I2621" s="25" t="str">
        <f t="shared" si="320"/>
        <v>M</v>
      </c>
      <c r="J2621" s="59"/>
      <c r="K2621" s="48" t="s">
        <v>445</v>
      </c>
      <c r="L2621" s="64"/>
    </row>
    <row r="2622" spans="1:12" ht="15" customHeight="1">
      <c r="A2622" s="18" t="s">
        <v>3186</v>
      </c>
      <c r="B2622" s="19" t="s">
        <v>1533</v>
      </c>
      <c r="C2622" s="19" t="s">
        <v>397</v>
      </c>
      <c r="D2622" s="58" t="s">
        <v>1672</v>
      </c>
      <c r="E2622" s="19" t="s">
        <v>3177</v>
      </c>
      <c r="F2622" s="21"/>
      <c r="G2622" s="19" t="s">
        <v>86</v>
      </c>
      <c r="H2622" s="25" t="str">
        <f t="shared" si="319"/>
        <v>HM500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3187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621</v>
      </c>
      <c r="H2623" s="25" t="str">
        <f t="shared" ref="H2623:H2629" si="321">IF(RIGHT(G2623,1)="M", LEFT(G2623,LEN(G2623)-1), G2623)</f>
        <v>CL210</v>
      </c>
      <c r="I2623" s="25" t="str">
        <f t="shared" ref="I2623:I2629" si="322">IF(RIGHT(G2623,1)="M","M","Non-M")</f>
        <v>M</v>
      </c>
      <c r="J2623" s="59"/>
      <c r="K2623" s="48" t="s">
        <v>445</v>
      </c>
      <c r="L2623" s="64"/>
    </row>
    <row r="2624" spans="1:12" ht="15" customHeight="1">
      <c r="A2624" s="18" t="s">
        <v>3188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372</v>
      </c>
      <c r="H2624" s="25" t="str">
        <f t="shared" si="321"/>
        <v>ZP101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3189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1417</v>
      </c>
      <c r="H2625" s="25" t="str">
        <f t="shared" si="321"/>
        <v>JS105</v>
      </c>
      <c r="I2625" s="25" t="str">
        <f t="shared" si="322"/>
        <v>M</v>
      </c>
      <c r="J2625" s="59" t="s">
        <v>1515</v>
      </c>
      <c r="K2625" s="48" t="s">
        <v>445</v>
      </c>
      <c r="L2625" s="64"/>
    </row>
    <row r="2626" spans="1:12" ht="15" customHeight="1">
      <c r="A2626" s="18" t="s">
        <v>3190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135</v>
      </c>
      <c r="H2626" s="25" t="str">
        <f t="shared" si="321"/>
        <v>JS124</v>
      </c>
      <c r="I2626" s="25" t="str">
        <f t="shared" si="322"/>
        <v>Non-M</v>
      </c>
      <c r="J2626" s="59" t="s">
        <v>3191</v>
      </c>
      <c r="K2626" s="48" t="s">
        <v>445</v>
      </c>
      <c r="L2626" s="64"/>
    </row>
    <row r="2627" spans="1:12" ht="15" customHeight="1">
      <c r="A2627" s="18" t="s">
        <v>3192</v>
      </c>
      <c r="B2627" s="19" t="s">
        <v>1533</v>
      </c>
      <c r="C2627" s="19" t="s">
        <v>289</v>
      </c>
      <c r="D2627" s="58" t="s">
        <v>1672</v>
      </c>
      <c r="E2627" s="19" t="s">
        <v>2305</v>
      </c>
      <c r="F2627" s="21"/>
      <c r="G2627" s="19" t="s">
        <v>86</v>
      </c>
      <c r="H2627" s="25" t="str">
        <f t="shared" si="321"/>
        <v>HM500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3193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530</v>
      </c>
      <c r="H2628" s="25" t="str">
        <f t="shared" si="321"/>
        <v>WB306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3195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2874</v>
      </c>
      <c r="H2629" s="25" t="str">
        <f t="shared" si="321"/>
        <v>DC105</v>
      </c>
      <c r="I2629" s="25" t="str">
        <f t="shared" si="322"/>
        <v>Non-M</v>
      </c>
      <c r="J2629" s="59"/>
      <c r="K2629" s="48" t="s">
        <v>445</v>
      </c>
      <c r="L2629" s="64"/>
    </row>
    <row r="2630" spans="1:12" ht="15" customHeight="1">
      <c r="A2630" s="18" t="s">
        <v>3196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150</v>
      </c>
      <c r="H2630" s="25" t="str">
        <f t="shared" ref="H2630:H2632" si="323">IF(RIGHT(G2630,1)="M", LEFT(G2630,LEN(G2630)-1), G2630)</f>
        <v>DC200</v>
      </c>
      <c r="I2630" s="25" t="str">
        <f t="shared" ref="I2630:I2632" si="324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3197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191</v>
      </c>
      <c r="H2631" s="25" t="str">
        <f t="shared" si="323"/>
        <v>DC400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3198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247</v>
      </c>
      <c r="H2632" s="25" t="str">
        <f t="shared" si="323"/>
        <v>PK301</v>
      </c>
      <c r="I2632" s="25" t="str">
        <f t="shared" si="324"/>
        <v>M</v>
      </c>
      <c r="J2632" s="59"/>
      <c r="K2632" s="48" t="s">
        <v>445</v>
      </c>
      <c r="L2632" s="64"/>
    </row>
    <row r="2633" spans="1:12" ht="15" customHeight="1">
      <c r="A2633" s="18" t="s">
        <v>3199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1188</v>
      </c>
      <c r="H2633" s="25" t="str">
        <f t="shared" ref="H2633:H2635" si="325">IF(RIGHT(G2633,1)="M", LEFT(G2633,LEN(G2633)-1), G2633)</f>
        <v>PK405</v>
      </c>
      <c r="I2633" s="25" t="str">
        <f t="shared" ref="I2633:I2635" si="326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3200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351</v>
      </c>
      <c r="H2634" s="25" t="str">
        <f t="shared" si="325"/>
        <v>PB301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3201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3202</v>
      </c>
      <c r="H2635" s="25" t="str">
        <f t="shared" si="325"/>
        <v>PK216</v>
      </c>
      <c r="I2635" s="25" t="str">
        <f t="shared" si="326"/>
        <v>M</v>
      </c>
      <c r="J2635" s="59" t="s">
        <v>3203</v>
      </c>
      <c r="K2635" s="48" t="s">
        <v>445</v>
      </c>
      <c r="L2635" s="64"/>
    </row>
    <row r="2636" spans="1:12" ht="15" customHeight="1">
      <c r="A2636" s="18" t="s">
        <v>3204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3205</v>
      </c>
      <c r="H2636" s="25" t="str">
        <f t="shared" ref="H2636:H2640" si="327">IF(RIGHT(G2636,1)="M", LEFT(G2636,LEN(G2636)-1), G2636)</f>
        <v>PB106</v>
      </c>
      <c r="I2636" s="25" t="str">
        <f t="shared" ref="I2636:I2640" si="328"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3206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1569</v>
      </c>
      <c r="H2637" s="25" t="str">
        <f t="shared" si="327"/>
        <v>JS105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3207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1623</v>
      </c>
      <c r="H2638" s="25" t="str">
        <f t="shared" si="327"/>
        <v>JS121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3208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1859</v>
      </c>
      <c r="H2639" s="25" t="str">
        <f t="shared" si="327"/>
        <v>GT207</v>
      </c>
      <c r="I2639" s="25" t="str">
        <f t="shared" si="328"/>
        <v>M</v>
      </c>
      <c r="J2639" s="59"/>
      <c r="K2639" s="48" t="s">
        <v>445</v>
      </c>
      <c r="L2639" s="64"/>
    </row>
    <row r="2640" spans="1:12" ht="15" customHeight="1">
      <c r="A2640" s="18" t="s">
        <v>3209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503</v>
      </c>
      <c r="H2640" s="25" t="str">
        <f t="shared" si="327"/>
        <v>VT805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3210</v>
      </c>
      <c r="B2641" s="19" t="s">
        <v>1533</v>
      </c>
      <c r="C2641" s="19" t="s">
        <v>397</v>
      </c>
      <c r="D2641" s="58" t="s">
        <v>1672</v>
      </c>
      <c r="E2641" s="19" t="s">
        <v>3194</v>
      </c>
      <c r="F2641" s="21"/>
      <c r="G2641" s="19" t="s">
        <v>86</v>
      </c>
      <c r="H2641" s="25" t="str">
        <f>IF(RIGHT(G2641,1)="M", LEFT(G2641,LEN(G2641)-1), G2641)</f>
        <v>HM500</v>
      </c>
      <c r="I2641" s="25" t="str">
        <f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3211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530</v>
      </c>
      <c r="H2642" s="25" t="str">
        <f t="shared" ref="H2642:H2654" si="329">IF(RIGHT(G2642,1)="M", LEFT(G2642,LEN(G2642)-1), G2642)</f>
        <v>WB306</v>
      </c>
      <c r="I2642" s="25" t="str">
        <f t="shared" ref="I2642:I2654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3213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2874</v>
      </c>
      <c r="H2643" s="25" t="str">
        <f t="shared" si="329"/>
        <v>DC105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3214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150</v>
      </c>
      <c r="H2644" s="25" t="str">
        <f t="shared" si="329"/>
        <v>DC200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3215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191</v>
      </c>
      <c r="H2645" s="25" t="str">
        <f t="shared" si="329"/>
        <v>DC400</v>
      </c>
      <c r="I2645" s="25" t="str">
        <f t="shared" si="330"/>
        <v>Non-M</v>
      </c>
      <c r="J2645" s="59"/>
      <c r="K2645" s="48" t="s">
        <v>445</v>
      </c>
      <c r="L2645" s="64"/>
    </row>
    <row r="2646" spans="1:12" ht="15" customHeight="1">
      <c r="A2646" s="18" t="s">
        <v>3216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247</v>
      </c>
      <c r="H2646" s="25" t="str">
        <f t="shared" si="329"/>
        <v>PK301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3217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1188</v>
      </c>
      <c r="H2647" s="25" t="str">
        <f t="shared" si="329"/>
        <v>PK405</v>
      </c>
      <c r="I2647" s="25" t="str">
        <f t="shared" si="330"/>
        <v>M</v>
      </c>
      <c r="J2647" s="59"/>
      <c r="K2647" s="48" t="s">
        <v>445</v>
      </c>
      <c r="L2647" s="64"/>
    </row>
    <row r="2648" spans="1:12" ht="15" customHeight="1">
      <c r="A2648" s="18" t="s">
        <v>3218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351</v>
      </c>
      <c r="H2648" s="25" t="str">
        <f t="shared" si="329"/>
        <v>PB301</v>
      </c>
      <c r="I2648" s="25" t="str">
        <f t="shared" si="330"/>
        <v>Non-M</v>
      </c>
      <c r="J2648" s="59"/>
      <c r="K2648" s="48" t="s">
        <v>445</v>
      </c>
      <c r="L2648" s="64"/>
    </row>
    <row r="2649" spans="1:12" ht="15" customHeight="1">
      <c r="A2649" s="18" t="s">
        <v>3219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3202</v>
      </c>
      <c r="H2649" s="25" t="str">
        <f t="shared" si="329"/>
        <v>PK216</v>
      </c>
      <c r="I2649" s="25" t="str">
        <f t="shared" si="330"/>
        <v>M</v>
      </c>
      <c r="J2649" s="59" t="s">
        <v>3203</v>
      </c>
      <c r="K2649" s="48" t="s">
        <v>445</v>
      </c>
      <c r="L2649" s="64"/>
    </row>
    <row r="2650" spans="1:12" ht="15" customHeight="1">
      <c r="A2650" s="18" t="s">
        <v>3220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3205</v>
      </c>
      <c r="H2650" s="25" t="str">
        <f t="shared" si="329"/>
        <v>PB106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3221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1569</v>
      </c>
      <c r="H2651" s="25" t="str">
        <f t="shared" si="329"/>
        <v>JS105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3222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1623</v>
      </c>
      <c r="H2652" s="25" t="str">
        <f t="shared" si="329"/>
        <v>JS121</v>
      </c>
      <c r="I2652" s="25" t="str">
        <f t="shared" si="330"/>
        <v>Non-M</v>
      </c>
      <c r="J2652" s="59"/>
      <c r="K2652" s="48" t="s">
        <v>445</v>
      </c>
      <c r="L2652" s="64"/>
    </row>
    <row r="2653" spans="1:12" ht="15" customHeight="1">
      <c r="A2653" s="18" t="s">
        <v>3223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1859</v>
      </c>
      <c r="H2653" s="25" t="str">
        <f t="shared" si="329"/>
        <v>GT207</v>
      </c>
      <c r="I2653" s="25" t="str">
        <f t="shared" si="330"/>
        <v>M</v>
      </c>
      <c r="J2653" s="59"/>
      <c r="K2653" s="48" t="s">
        <v>445</v>
      </c>
      <c r="L2653" s="64"/>
    </row>
    <row r="2654" spans="1:12" ht="15" customHeight="1">
      <c r="A2654" s="18" t="s">
        <v>3224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503</v>
      </c>
      <c r="H2654" s="25" t="str">
        <f t="shared" si="329"/>
        <v>VT805</v>
      </c>
      <c r="I2654" s="25" t="str">
        <f t="shared" si="330"/>
        <v>Non-M</v>
      </c>
      <c r="J2654" s="59"/>
      <c r="K2654" s="48" t="s">
        <v>445</v>
      </c>
      <c r="L2654" s="64"/>
    </row>
    <row r="2655" spans="1:12" ht="15" customHeight="1">
      <c r="A2655" s="18" t="s">
        <v>3225</v>
      </c>
      <c r="B2655" s="19" t="s">
        <v>1533</v>
      </c>
      <c r="C2655" s="19" t="s">
        <v>397</v>
      </c>
      <c r="D2655" s="58" t="s">
        <v>1672</v>
      </c>
      <c r="E2655" s="19" t="s">
        <v>3212</v>
      </c>
      <c r="F2655" s="21"/>
      <c r="G2655" s="19" t="s">
        <v>86</v>
      </c>
      <c r="H2655" s="25" t="str">
        <f>IF(RIGHT(G2655,1)="M", LEFT(G2655,LEN(G2655)-1), G2655)</f>
        <v>HM500</v>
      </c>
      <c r="I2655" s="25" t="str">
        <f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3226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1126</v>
      </c>
      <c r="H2656" s="25" t="str">
        <f t="shared" ref="H2656:H2660" si="331">IF(RIGHT(G2656,1)="M", LEFT(G2656,LEN(G2656)-1), G2656)</f>
        <v>DC102</v>
      </c>
      <c r="I2656" s="25" t="str">
        <f t="shared" ref="I2656:I2660" si="332">IF(RIGHT(G2656,1)="M","M","Non-M")</f>
        <v>Non-M</v>
      </c>
      <c r="J2656" s="59"/>
      <c r="K2656" s="48" t="s">
        <v>445</v>
      </c>
      <c r="L2656" s="64"/>
    </row>
    <row r="2657" spans="1:12" ht="15" customHeight="1">
      <c r="A2657" s="18" t="s">
        <v>3227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109</v>
      </c>
      <c r="H2657" s="25" t="str">
        <f t="shared" si="331"/>
        <v>DC202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3228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111</v>
      </c>
      <c r="H2658" s="25" t="str">
        <f t="shared" si="331"/>
        <v>DC300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3229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191</v>
      </c>
      <c r="H2659" s="25" t="str">
        <f t="shared" si="331"/>
        <v>DC400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3230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3231</v>
      </c>
      <c r="H2660" s="25" t="str">
        <f t="shared" si="331"/>
        <v>WB205</v>
      </c>
      <c r="I2660" s="25" t="str">
        <f t="shared" si="332"/>
        <v>Non-M</v>
      </c>
      <c r="J2660" s="59"/>
      <c r="K2660" s="48" t="s">
        <v>445</v>
      </c>
      <c r="L2660" s="64"/>
    </row>
    <row r="2661" spans="1:12" ht="15" customHeight="1">
      <c r="A2661" s="18" t="s">
        <v>3232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723</v>
      </c>
      <c r="H2661" s="25" t="str">
        <f t="shared" ref="H2661:H2664" si="333">IF(RIGHT(G2661,1)="M", LEFT(G2661,LEN(G2661)-1), G2661)</f>
        <v>PK200</v>
      </c>
      <c r="I2661" s="25" t="str">
        <f t="shared" ref="I2661:I2664" si="334">IF(RIGHT(G2661,1)="M","M","Non-M")</f>
        <v>Non-M</v>
      </c>
      <c r="J2661" s="59"/>
      <c r="K2661" s="48" t="s">
        <v>445</v>
      </c>
      <c r="L2661" s="64"/>
    </row>
    <row r="2662" spans="1:12" ht="15" customHeight="1">
      <c r="A2662" s="18" t="s">
        <v>3233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1607</v>
      </c>
      <c r="H2662" s="25" t="str">
        <f t="shared" si="333"/>
        <v>PB214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3234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135</v>
      </c>
      <c r="H2663" s="25" t="str">
        <f t="shared" si="333"/>
        <v>JS124</v>
      </c>
      <c r="I2663" s="25" t="str">
        <f t="shared" si="334"/>
        <v>Non-M</v>
      </c>
      <c r="J2663" s="59"/>
      <c r="K2663" s="48" t="s">
        <v>445</v>
      </c>
      <c r="L2663" s="64"/>
    </row>
    <row r="2664" spans="1:12" ht="15" customHeight="1">
      <c r="A2664" s="18" t="s">
        <v>3235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1417</v>
      </c>
      <c r="H2664" s="25" t="str">
        <f t="shared" si="333"/>
        <v>JS105</v>
      </c>
      <c r="I2664" s="25" t="str">
        <f t="shared" si="334"/>
        <v>M</v>
      </c>
      <c r="J2664" s="59" t="s">
        <v>1515</v>
      </c>
      <c r="K2664" s="48" t="s">
        <v>445</v>
      </c>
      <c r="L2664" s="64"/>
    </row>
    <row r="2665" spans="1:12" ht="15" customHeight="1">
      <c r="A2665" s="18" t="s">
        <v>3236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3237</v>
      </c>
      <c r="H2665" s="25" t="str">
        <f t="shared" ref="H2665:H2674" si="335">IF(RIGHT(G2665,1)="M", LEFT(G2665,LEN(G2665)-1), G2665)</f>
        <v>VT601</v>
      </c>
      <c r="I2665" s="25" t="str">
        <f t="shared" ref="I2665:I2674" si="336"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3238</v>
      </c>
      <c r="B2666" s="19" t="s">
        <v>1533</v>
      </c>
      <c r="C2666" s="19" t="s">
        <v>443</v>
      </c>
      <c r="D2666" s="58" t="s">
        <v>1672</v>
      </c>
      <c r="E2666" s="19" t="s">
        <v>2314</v>
      </c>
      <c r="F2666" s="21"/>
      <c r="G2666" s="19" t="s">
        <v>65</v>
      </c>
      <c r="H2666" s="25" t="str">
        <f t="shared" si="335"/>
        <v>HM311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3239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831</v>
      </c>
      <c r="H2667" s="25" t="str">
        <f t="shared" si="335"/>
        <v>JS107</v>
      </c>
      <c r="I2667" s="25" t="str">
        <f t="shared" si="336"/>
        <v>Non-M</v>
      </c>
      <c r="J2667" s="59"/>
      <c r="K2667" s="48" t="s">
        <v>445</v>
      </c>
      <c r="L2667" s="64"/>
    </row>
    <row r="2668" spans="1:12" ht="15" customHeight="1">
      <c r="A2668" s="18" t="s">
        <v>3241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3039</v>
      </c>
      <c r="H2668" s="25" t="str">
        <f>IF(RIGHT(G2668,1)="M", LEFT(G2668,LEN(G2668)-1), G2668)</f>
        <v>DC102</v>
      </c>
      <c r="I2668" s="25" t="str">
        <f>IF(RIGHT(G2668,1)="M","M","Non-M")</f>
        <v>M</v>
      </c>
      <c r="J2668" s="59"/>
      <c r="K2668" s="48" t="s">
        <v>445</v>
      </c>
      <c r="L2668" s="64"/>
    </row>
    <row r="2669" spans="1:12" ht="15" customHeight="1">
      <c r="A2669" s="18" t="s">
        <v>3242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1117</v>
      </c>
      <c r="H2669" s="25" t="str">
        <f t="shared" si="335"/>
        <v>ZP207</v>
      </c>
      <c r="I2669" s="25" t="str">
        <f t="shared" si="336"/>
        <v>Non-M</v>
      </c>
      <c r="J2669" s="59"/>
      <c r="K2669" s="48" t="s">
        <v>445</v>
      </c>
      <c r="L2669" s="64"/>
    </row>
    <row r="2670" spans="1:12" ht="15" customHeight="1">
      <c r="A2670" s="18" t="s">
        <v>3243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372</v>
      </c>
      <c r="H2670" s="25" t="str">
        <f t="shared" si="335"/>
        <v>ZP101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3244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1623</v>
      </c>
      <c r="H2671" s="25" t="str">
        <f t="shared" si="335"/>
        <v>JS121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3245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1569</v>
      </c>
      <c r="H2672" s="25" t="str">
        <f t="shared" si="335"/>
        <v>JS105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3246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1831</v>
      </c>
      <c r="H2673" s="25" t="str">
        <f t="shared" si="335"/>
        <v>LP104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3247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1280</v>
      </c>
      <c r="H2674" s="25" t="str">
        <f t="shared" si="335"/>
        <v>JS111</v>
      </c>
      <c r="I2674" s="25" t="str">
        <f t="shared" si="336"/>
        <v>Non-M</v>
      </c>
      <c r="J2674" s="59"/>
      <c r="K2674" s="48" t="s">
        <v>445</v>
      </c>
    </row>
    <row r="2675" spans="1:12" ht="15" customHeight="1">
      <c r="A2675" s="18" t="s">
        <v>3248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59</v>
      </c>
      <c r="H2675" s="25" t="str">
        <f t="shared" ref="H2675:H2677" si="337">IF(RIGHT(G2675,1)="M", LEFT(G2675,LEN(G2675)-1), G2675)</f>
        <v>PK209</v>
      </c>
      <c r="I2675" s="25" t="str">
        <f t="shared" ref="I2675:I2677" si="338">IF(RIGHT(G2675,1)="M","M","Non-M")</f>
        <v>M</v>
      </c>
      <c r="J2675" s="59"/>
      <c r="K2675" s="48" t="s">
        <v>445</v>
      </c>
    </row>
    <row r="2676" spans="1:12" ht="15" customHeight="1">
      <c r="A2676" s="18" t="s">
        <v>3249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97</v>
      </c>
      <c r="H2676" s="25" t="str">
        <f t="shared" si="337"/>
        <v>PB104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3250</v>
      </c>
      <c r="B2677" s="19" t="s">
        <v>1533</v>
      </c>
      <c r="C2677" s="19" t="s">
        <v>397</v>
      </c>
      <c r="D2677" s="58" t="s">
        <v>1672</v>
      </c>
      <c r="E2677" s="19" t="s">
        <v>3240</v>
      </c>
      <c r="F2677" s="21"/>
      <c r="G2677" s="19" t="s">
        <v>65</v>
      </c>
      <c r="H2677" s="25" t="str">
        <f t="shared" si="337"/>
        <v>HM311</v>
      </c>
      <c r="I2677" s="25" t="str">
        <f t="shared" si="338"/>
        <v>Non-M</v>
      </c>
      <c r="J2677" s="59"/>
      <c r="K2677" s="48" t="s">
        <v>445</v>
      </c>
    </row>
    <row r="2678" spans="1:12" ht="15" customHeight="1">
      <c r="A2678" s="18" t="s">
        <v>3251</v>
      </c>
      <c r="B2678" s="69" t="s">
        <v>1533</v>
      </c>
      <c r="C2678" s="69" t="s">
        <v>397</v>
      </c>
      <c r="D2678" s="58" t="s">
        <v>1672</v>
      </c>
      <c r="E2678" s="69" t="s">
        <v>3240</v>
      </c>
      <c r="F2678" s="71"/>
      <c r="G2678" s="69" t="s">
        <v>440</v>
      </c>
      <c r="H2678" s="72" t="str">
        <f t="shared" ref="H2678:H2679" si="339">IF(RIGHT(G2678,1)="M", LEFT(G2678,LEN(G2678)-1), G2678)</f>
        <v>HM202</v>
      </c>
      <c r="I2678" s="72" t="str">
        <f t="shared" ref="I2678:I2679" si="340">IF(RIGHT(G2678,1)="M","M","Non-M")</f>
        <v>Non-M</v>
      </c>
      <c r="J2678" s="75"/>
      <c r="K2678" s="73" t="s">
        <v>445</v>
      </c>
      <c r="L2678" s="74"/>
    </row>
    <row r="2679" spans="1:12" ht="15" customHeight="1">
      <c r="A2679" s="18" t="s">
        <v>3252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3255</v>
      </c>
      <c r="H2679" s="25" t="str">
        <f t="shared" si="339"/>
        <v>WB107</v>
      </c>
      <c r="I2679" s="25" t="str">
        <f t="shared" si="340"/>
        <v>M</v>
      </c>
      <c r="J2679" s="59"/>
      <c r="K2679" s="48" t="s">
        <v>445</v>
      </c>
    </row>
    <row r="2680" spans="1:12" ht="15" customHeight="1">
      <c r="A2680" s="18" t="s">
        <v>3256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3257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3258</v>
      </c>
      <c r="H2681" s="25" t="str">
        <f t="shared" ref="H2681:H2682" si="341">IF(RIGHT(G2681,1)="M", LEFT(G2681,LEN(G2681)-1), G2681)</f>
        <v>GT200</v>
      </c>
      <c r="I2681" s="25" t="str">
        <f t="shared" ref="I2681:I2716" si="342">IF(RIGHT(G2681,1)="M","M","Non-M")</f>
        <v>Non-M</v>
      </c>
      <c r="J2681" s="59"/>
      <c r="K2681" s="48" t="s">
        <v>445</v>
      </c>
    </row>
    <row r="2682" spans="1:12" ht="15" customHeight="1">
      <c r="A2682" s="18" t="s">
        <v>3259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403</v>
      </c>
      <c r="H2682" s="25" t="str">
        <f t="shared" si="341"/>
        <v>HM409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3260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19" t="s">
        <v>1569</v>
      </c>
      <c r="H2683" s="25" t="str">
        <f t="shared" ref="H2683:H2719" si="343">IF(RIGHT(G2683,1)="M", LEFT(G2683,LEN(G2683)-1), G2683)</f>
        <v>JS105</v>
      </c>
      <c r="I2683" s="25" t="str">
        <f t="shared" si="342"/>
        <v>Non-M</v>
      </c>
      <c r="J2683" s="59"/>
      <c r="K2683" s="48" t="s">
        <v>445</v>
      </c>
    </row>
    <row r="2684" spans="1:12" ht="15" customHeight="1">
      <c r="A2684" s="18" t="s">
        <v>3261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135</v>
      </c>
      <c r="H2684" s="65" t="str">
        <f>IF(RIGHT(G2684,1)="M", LEFT(G2684,LEN(G2684)-1), G2684)</f>
        <v>JS124</v>
      </c>
      <c r="I2684" s="65" t="str">
        <f>IF(RIGHT(G2684,1)="M","M","Non-M")</f>
        <v>Non-M</v>
      </c>
      <c r="J2684" s="66"/>
      <c r="K2684" s="48" t="s">
        <v>445</v>
      </c>
    </row>
    <row r="2685" spans="1:12" ht="15" customHeight="1">
      <c r="A2685" s="18" t="s">
        <v>3262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2217</v>
      </c>
      <c r="H2685" s="65" t="str">
        <f>IF(RIGHT(G2685,1)="M", LEFT(G2685,LEN(G2685)-1), G2685)</f>
        <v>HM304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3263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65" t="s">
        <v>3264</v>
      </c>
      <c r="H2686" s="65" t="str">
        <f t="shared" si="343"/>
        <v>VT302</v>
      </c>
      <c r="I2686" s="65" t="str">
        <f t="shared" si="342"/>
        <v>Non-M</v>
      </c>
      <c r="J2686" s="66"/>
      <c r="K2686" s="48" t="s">
        <v>445</v>
      </c>
    </row>
    <row r="2687" spans="1:12" ht="15" customHeight="1">
      <c r="A2687" s="18" t="s">
        <v>3265</v>
      </c>
      <c r="B2687" s="19" t="s">
        <v>1533</v>
      </c>
      <c r="C2687" s="19" t="s">
        <v>3253</v>
      </c>
      <c r="D2687" s="58" t="s">
        <v>1672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 t="s">
        <v>445</v>
      </c>
    </row>
    <row r="2688" spans="1:12" ht="15" customHeight="1">
      <c r="A2688" s="18" t="s">
        <v>3266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3255</v>
      </c>
      <c r="H2688" s="25" t="str">
        <f>IF(RIGHT(G2688,1)="M", LEFT(G2688,LEN(G2688)-1), G2688)</f>
        <v>WB107</v>
      </c>
      <c r="I2688" s="25" t="str">
        <f>IF(RIGHT(G2688,1)="M","M","Non-M")</f>
        <v>M</v>
      </c>
      <c r="J2688" s="59"/>
      <c r="K2688" s="48">
        <v>14040</v>
      </c>
    </row>
    <row r="2689" spans="1:11" ht="15" customHeight="1">
      <c r="A2689" s="18" t="s">
        <v>3267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1552</v>
      </c>
      <c r="H2689" s="25" t="str">
        <f>IF(RIGHT(G2689,1)="M", LEFT(G2689,LEN(G2689)-1), G2689)</f>
        <v>PK801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3268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3258</v>
      </c>
      <c r="H2690" s="25" t="str">
        <f>IF(RIGHT(G2690,1)="M", LEFT(G2690,LEN(G2690)-1), G2690)</f>
        <v>GT200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3269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403</v>
      </c>
      <c r="H2691" s="25" t="str">
        <f>IF(RIGHT(G2691,1)="M", LEFT(G2691,LEN(G2691)-1), G2691)</f>
        <v>HM409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3270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19" t="s">
        <v>1569</v>
      </c>
      <c r="H2692" s="25" t="str">
        <f>IF(RIGHT(G2692,1)="M", LEFT(G2692,LEN(G2692)-1), G2692)</f>
        <v>JS105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3271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135</v>
      </c>
      <c r="H2693" s="25" t="str">
        <f>IF(RIGHT(G2693,1)="M", LEFT(G2693,LEN(G2693)-1), G2693)</f>
        <v>JS124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3272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2217</v>
      </c>
      <c r="H2694" s="25" t="str">
        <f>IF(RIGHT(G2694,1)="M", LEFT(G2694,LEN(G2694)-1), G2694)</f>
        <v>HM304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3273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65" t="s">
        <v>3264</v>
      </c>
      <c r="H2695" s="25" t="str">
        <f>IF(RIGHT(G2695,1)="M", LEFT(G2695,LEN(G2695)-1), G2695)</f>
        <v>VT302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3274</v>
      </c>
      <c r="B2696" s="19" t="s">
        <v>13</v>
      </c>
      <c r="C2696" s="19" t="s">
        <v>3253</v>
      </c>
      <c r="D2696" s="58" t="s">
        <v>204</v>
      </c>
      <c r="E2696" s="19" t="s">
        <v>3254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>
        <v>14040</v>
      </c>
    </row>
    <row r="2697" spans="1:11" ht="15" customHeight="1">
      <c r="A2697" s="18" t="s">
        <v>3275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3255</v>
      </c>
      <c r="H2697" s="25" t="str">
        <f>IF(RIGHT(G2697,1)="M", LEFT(G2697,LEN(G2697)-1), G2697)</f>
        <v>WB107</v>
      </c>
      <c r="I2697" s="25" t="str">
        <f>IF(RIGHT(G2697,1)="M","M","Non-M")</f>
        <v>M</v>
      </c>
      <c r="J2697" s="59"/>
      <c r="K2697" s="48">
        <v>10522</v>
      </c>
    </row>
    <row r="2698" spans="1:11" ht="15" customHeight="1">
      <c r="A2698" s="18" t="s">
        <v>3276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1552</v>
      </c>
      <c r="H2698" s="25" t="str">
        <f>IF(RIGHT(G2698,1)="M", LEFT(G2698,LEN(G2698)-1), G2698)</f>
        <v>PK801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3277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3258</v>
      </c>
      <c r="H2699" s="25" t="str">
        <f>IF(RIGHT(G2699,1)="M", LEFT(G2699,LEN(G2699)-1), G2699)</f>
        <v>GT200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3278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403</v>
      </c>
      <c r="H2700" s="25" t="str">
        <f>IF(RIGHT(G2700,1)="M", LEFT(G2700,LEN(G2700)-1), G2700)</f>
        <v>HM409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3279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19" t="s">
        <v>1569</v>
      </c>
      <c r="H2701" s="25" t="str">
        <f>IF(RIGHT(G2701,1)="M", LEFT(G2701,LEN(G2701)-1), G2701)</f>
        <v>JS105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3280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135</v>
      </c>
      <c r="H2702" s="25" t="str">
        <f>IF(RIGHT(G2702,1)="M", LEFT(G2702,LEN(G2702)-1), G2702)</f>
        <v>JS124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3281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2217</v>
      </c>
      <c r="H2703" s="25" t="str">
        <f>IF(RIGHT(G2703,1)="M", LEFT(G2703,LEN(G2703)-1), G2703)</f>
        <v>HM304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3282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65" t="s">
        <v>3264</v>
      </c>
      <c r="H2704" s="25" t="str">
        <f>IF(RIGHT(G2704,1)="M", LEFT(G2704,LEN(G2704)-1), G2704)</f>
        <v>VT302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3283</v>
      </c>
      <c r="B2705" s="19" t="s">
        <v>32</v>
      </c>
      <c r="C2705" s="19" t="s">
        <v>3253</v>
      </c>
      <c r="D2705" s="58" t="s">
        <v>204</v>
      </c>
      <c r="E2705" s="19" t="s">
        <v>3254</v>
      </c>
      <c r="F2705" s="21"/>
      <c r="G2705" s="19" t="s">
        <v>1537</v>
      </c>
      <c r="H2705" s="25" t="str">
        <f>IF(RIGHT(G2705,1)="M", LEFT(G2705,LEN(G2705)-1), G2705)</f>
        <v>JS118</v>
      </c>
      <c r="I2705" s="25" t="str">
        <f>IF(RIGHT(G2705,1)="M","M","Non-M")</f>
        <v>Non-M</v>
      </c>
      <c r="J2705" s="59"/>
      <c r="K2705" s="48">
        <v>10522</v>
      </c>
    </row>
    <row r="2706" spans="1:11" ht="15" customHeight="1">
      <c r="A2706" s="18" t="s">
        <v>3284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3255</v>
      </c>
      <c r="H2706" s="25" t="str">
        <f>IF(RIGHT(G2706,1)="M", LEFT(G2706,LEN(G2706)-1), G2706)</f>
        <v>WB107</v>
      </c>
      <c r="I2706" s="25" t="str">
        <f>IF(RIGHT(G2706,1)="M","M","Non-M")</f>
        <v>M</v>
      </c>
      <c r="J2706" s="59"/>
      <c r="K2706" s="48">
        <v>1013</v>
      </c>
    </row>
    <row r="2707" spans="1:11" ht="15" customHeight="1">
      <c r="A2707" s="18" t="s">
        <v>3285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1552</v>
      </c>
      <c r="H2707" s="25" t="str">
        <f>IF(RIGHT(G2707,1)="M", LEFT(G2707,LEN(G2707)-1), G2707)</f>
        <v>PK801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3286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3258</v>
      </c>
      <c r="H2708" s="25" t="str">
        <f>IF(RIGHT(G2708,1)="M", LEFT(G2708,LEN(G2708)-1), G2708)</f>
        <v>GT200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3287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403</v>
      </c>
      <c r="H2709" s="25" t="str">
        <f>IF(RIGHT(G2709,1)="M", LEFT(G2709,LEN(G2709)-1), G2709)</f>
        <v>HM409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3288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19" t="s">
        <v>1569</v>
      </c>
      <c r="H2710" s="25" t="str">
        <f>IF(RIGHT(G2710,1)="M", LEFT(G2710,LEN(G2710)-1), G2710)</f>
        <v>JS105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3289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135</v>
      </c>
      <c r="H2711" s="25" t="str">
        <f>IF(RIGHT(G2711,1)="M", LEFT(G2711,LEN(G2711)-1), G2711)</f>
        <v>JS124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3290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2217</v>
      </c>
      <c r="H2712" s="25" t="str">
        <f>IF(RIGHT(G2712,1)="M", LEFT(G2712,LEN(G2712)-1), G2712)</f>
        <v>HM304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3291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65" t="s">
        <v>3264</v>
      </c>
      <c r="H2713" s="25" t="str">
        <f>IF(RIGHT(G2713,1)="M", LEFT(G2713,LEN(G2713)-1), G2713)</f>
        <v>VT302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3292</v>
      </c>
      <c r="B2714" s="19" t="s">
        <v>54</v>
      </c>
      <c r="C2714" s="19" t="s">
        <v>3253</v>
      </c>
      <c r="D2714" s="58" t="s">
        <v>204</v>
      </c>
      <c r="E2714" s="19" t="s">
        <v>3254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>
        <v>1013</v>
      </c>
    </row>
    <row r="2715" spans="1:11" ht="15" customHeight="1">
      <c r="A2715" s="18" t="s">
        <v>3293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 t="s">
        <v>445</v>
      </c>
    </row>
    <row r="2716" spans="1:11" ht="15" customHeight="1">
      <c r="A2716" s="18" t="s">
        <v>3295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3255</v>
      </c>
      <c r="H2716" s="25" t="str">
        <f t="shared" si="343"/>
        <v>WB107</v>
      </c>
      <c r="I2716" s="25" t="str">
        <f t="shared" si="342"/>
        <v>M</v>
      </c>
      <c r="J2716" s="59"/>
      <c r="K2716" s="48" t="s">
        <v>445</v>
      </c>
    </row>
    <row r="2717" spans="1:11" ht="15" customHeight="1">
      <c r="A2717" s="18" t="s">
        <v>3296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3258</v>
      </c>
      <c r="H2717" s="25" t="str">
        <f t="shared" si="343"/>
        <v>GT200</v>
      </c>
      <c r="I2717" s="25" t="str">
        <f t="shared" ref="I2717:I2720" si="344">IF(RIGHT(G2717,1)="M","M","Non-M")</f>
        <v>Non-M</v>
      </c>
      <c r="J2717" s="59"/>
      <c r="K2717" s="48" t="s">
        <v>445</v>
      </c>
    </row>
    <row r="2718" spans="1:11" ht="15" customHeight="1">
      <c r="A2718" s="18" t="s">
        <v>3297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3298</v>
      </c>
      <c r="H2718" s="25" t="str">
        <f t="shared" si="343"/>
        <v>GT400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3299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3300</v>
      </c>
      <c r="H2719" s="25" t="str">
        <f t="shared" si="343"/>
        <v>HM408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3301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19" t="s">
        <v>1569</v>
      </c>
      <c r="H2720" s="25" t="str">
        <f t="shared" ref="H2720" si="345">IF(RIGHT(G2720,1)="M", LEFT(G2720,LEN(G2720)-1), G2720)</f>
        <v>JS105</v>
      </c>
      <c r="I2720" s="25" t="str">
        <f t="shared" si="344"/>
        <v>Non-M</v>
      </c>
      <c r="J2720" s="59"/>
      <c r="K2720" s="48" t="s">
        <v>445</v>
      </c>
    </row>
    <row r="2721" spans="1:12" ht="15" customHeight="1">
      <c r="A2721" s="18" t="s">
        <v>3302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135</v>
      </c>
      <c r="H2721" s="65" t="str">
        <f>IF(RIGHT(G2721,1)="M", LEFT(G2721,LEN(G2721)-1), G2721)</f>
        <v>JS124</v>
      </c>
      <c r="I2721" s="65" t="str">
        <f>IF(RIGHT(G2721,1)="M","M","Non-M")</f>
        <v>Non-M</v>
      </c>
      <c r="J2721" s="66"/>
      <c r="K2721" s="48" t="s">
        <v>445</v>
      </c>
    </row>
    <row r="2722" spans="1:12" ht="15" customHeight="1">
      <c r="A2722" s="18" t="s">
        <v>3303</v>
      </c>
      <c r="B2722" s="19" t="s">
        <v>1533</v>
      </c>
      <c r="C2722" s="19" t="s">
        <v>3253</v>
      </c>
      <c r="D2722" s="58" t="s">
        <v>1672</v>
      </c>
      <c r="E2722" s="19" t="s">
        <v>3294</v>
      </c>
      <c r="F2722" s="21"/>
      <c r="G2722" s="65" t="s">
        <v>2217</v>
      </c>
      <c r="H2722" s="65" t="str">
        <f>IF(RIGHT(G2722,1)="M", LEFT(G2722,LEN(G2722)-1), G2722)</f>
        <v>HM304</v>
      </c>
      <c r="I2722" s="65" t="str">
        <f t="shared" ref="I2722:I2723" si="346">IF(RIGHT(G2722,1)="M","M","Non-M")</f>
        <v>Non-M</v>
      </c>
      <c r="J2722" s="66"/>
      <c r="K2722" s="48" t="s">
        <v>445</v>
      </c>
    </row>
    <row r="2723" spans="1:12" ht="15" customHeight="1">
      <c r="A2723" s="18" t="s">
        <v>3304</v>
      </c>
      <c r="B2723" s="69" t="s">
        <v>1533</v>
      </c>
      <c r="C2723" s="69" t="s">
        <v>3253</v>
      </c>
      <c r="D2723" s="58" t="s">
        <v>1672</v>
      </c>
      <c r="E2723" s="69" t="s">
        <v>3294</v>
      </c>
      <c r="F2723" s="71"/>
      <c r="G2723" s="92" t="s">
        <v>3264</v>
      </c>
      <c r="H2723" s="92" t="str">
        <f t="shared" ref="H2723" si="347">IF(RIGHT(G2723,1)="M", LEFT(G2723,LEN(G2723)-1), G2723)</f>
        <v>VT302</v>
      </c>
      <c r="I2723" s="92" t="str">
        <f t="shared" si="346"/>
        <v>Non-M</v>
      </c>
      <c r="J2723" s="93"/>
      <c r="K2723" s="73" t="s">
        <v>445</v>
      </c>
      <c r="L2723" s="74"/>
    </row>
    <row r="2724" spans="1:12" ht="15" customHeight="1">
      <c r="A2724" s="18" t="s">
        <v>3305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1754</v>
      </c>
      <c r="H2724" s="25" t="str">
        <f t="shared" ref="H2724:H2734" si="348">IF(RIGHT(G2724,1)="M", LEFT(G2724,LEN(G2724)-1), G2724)</f>
        <v>WB211</v>
      </c>
      <c r="I2724" s="25" t="str">
        <f t="shared" ref="I2724:I2734" si="349">IF(RIGHT(G2724,1)="M","M","Non-M")</f>
        <v>M</v>
      </c>
      <c r="J2724" s="59"/>
      <c r="K2724" s="48" t="s">
        <v>445</v>
      </c>
    </row>
    <row r="2725" spans="1:12" ht="15" customHeight="1">
      <c r="A2725" s="18" t="s">
        <v>3307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76</v>
      </c>
      <c r="H2725" s="25" t="str">
        <f t="shared" si="348"/>
        <v>DC101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3308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109</v>
      </c>
      <c r="H2726" s="25" t="str">
        <f t="shared" si="348"/>
        <v>DC202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3309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191</v>
      </c>
      <c r="H2727" s="25" t="str">
        <f t="shared" si="348"/>
        <v>DC400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3310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2359</v>
      </c>
      <c r="H2728" s="25" t="str">
        <f t="shared" si="348"/>
        <v>JS302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3311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2903</v>
      </c>
      <c r="H2729" s="25" t="str">
        <f t="shared" si="348"/>
        <v>JS100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3312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1569</v>
      </c>
      <c r="H2730" s="25" t="str">
        <f t="shared" si="348"/>
        <v>JS105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3313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2283</v>
      </c>
      <c r="H2731" s="25" t="str">
        <f t="shared" si="348"/>
        <v>JS123</v>
      </c>
      <c r="I2731" s="25" t="str">
        <f t="shared" si="349"/>
        <v>Non-M</v>
      </c>
      <c r="J2731" s="59"/>
      <c r="K2731" s="48" t="s">
        <v>445</v>
      </c>
    </row>
    <row r="2732" spans="1:12" ht="15" customHeight="1">
      <c r="A2732" s="18" t="s">
        <v>3314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280</v>
      </c>
      <c r="H2732" s="25" t="str">
        <f t="shared" si="348"/>
        <v>PK200</v>
      </c>
      <c r="I2732" s="25" t="str">
        <f t="shared" si="349"/>
        <v>M</v>
      </c>
      <c r="J2732" s="59"/>
      <c r="K2732" s="48" t="s">
        <v>445</v>
      </c>
    </row>
    <row r="2733" spans="1:12" ht="15" customHeight="1">
      <c r="A2733" s="18" t="s">
        <v>3315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3316</v>
      </c>
      <c r="H2733" s="25" t="str">
        <f t="shared" si="348"/>
        <v>PB303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3317</v>
      </c>
      <c r="B2734" s="19" t="s">
        <v>2507</v>
      </c>
      <c r="C2734" s="19" t="s">
        <v>1752</v>
      </c>
      <c r="D2734" s="58" t="s">
        <v>1586</v>
      </c>
      <c r="E2734" s="19" t="s">
        <v>3306</v>
      </c>
      <c r="F2734" s="21"/>
      <c r="G2734" s="19" t="s">
        <v>658</v>
      </c>
      <c r="H2734" s="25" t="str">
        <f t="shared" si="348"/>
        <v>HM414</v>
      </c>
      <c r="I2734" s="25" t="str">
        <f t="shared" si="349"/>
        <v>Non-M</v>
      </c>
      <c r="J2734" s="59"/>
      <c r="K2734" s="48" t="s">
        <v>445</v>
      </c>
    </row>
    <row r="2735" spans="1:12" ht="15" customHeight="1">
      <c r="A2735" s="18" t="s">
        <v>3318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1837</v>
      </c>
      <c r="H2735" s="25" t="str">
        <f t="shared" ref="H2735:H2739" si="350">IF(RIGHT(G2735,1)="M", LEFT(G2735,LEN(G2735)-1), G2735)</f>
        <v>WB306</v>
      </c>
      <c r="I2735" s="25" t="str">
        <f t="shared" ref="I2735:I2739" si="351">IF(RIGHT(G2735,1)="M","M","Non-M")</f>
        <v>M</v>
      </c>
      <c r="J2735" s="59" t="s">
        <v>2023</v>
      </c>
      <c r="K2735" s="48" t="s">
        <v>445</v>
      </c>
    </row>
    <row r="2736" spans="1:12" ht="15" customHeight="1">
      <c r="A2736" s="18" t="s">
        <v>3320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76</v>
      </c>
      <c r="H2736" s="25" t="str">
        <f t="shared" si="350"/>
        <v>DC101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3321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150</v>
      </c>
      <c r="H2737" s="25" t="str">
        <f t="shared" si="350"/>
        <v>DC200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3322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111</v>
      </c>
      <c r="H2738" s="25" t="str">
        <f t="shared" si="350"/>
        <v>DC300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3323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191</v>
      </c>
      <c r="H2739" s="25" t="str">
        <f t="shared" si="350"/>
        <v>DC400</v>
      </c>
      <c r="I2739" s="25" t="str">
        <f t="shared" si="351"/>
        <v>Non-M</v>
      </c>
      <c r="J2739" s="59"/>
      <c r="K2739" s="48" t="s">
        <v>445</v>
      </c>
    </row>
    <row r="2740" spans="1:11" ht="15" customHeight="1">
      <c r="A2740" s="18" t="s">
        <v>3324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3172</v>
      </c>
      <c r="H2740" s="25" t="str">
        <f t="shared" ref="H2740:H2744" si="352">IF(RIGHT(G2740,1)="M", LEFT(G2740,LEN(G2740)-1), G2740)</f>
        <v>PK204</v>
      </c>
      <c r="I2740" s="25" t="str">
        <f t="shared" ref="I2740:I2744" si="353">IF(RIGHT(G2740,1)="M","M","Non-M")</f>
        <v>M</v>
      </c>
      <c r="J2740" s="59" t="s">
        <v>3203</v>
      </c>
      <c r="K2740" s="48" t="s">
        <v>445</v>
      </c>
    </row>
    <row r="2741" spans="1:11" ht="15" customHeight="1">
      <c r="A2741" s="18" t="s">
        <v>3325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194</v>
      </c>
      <c r="H2741" s="25" t="str">
        <f t="shared" si="352"/>
        <v>PB204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3326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1582</v>
      </c>
      <c r="H2742" s="25" t="str">
        <f t="shared" si="352"/>
        <v>JS400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3327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1623</v>
      </c>
      <c r="H2743" s="25" t="str">
        <f t="shared" si="352"/>
        <v>JS121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3328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1569</v>
      </c>
      <c r="H2744" s="25" t="str">
        <f t="shared" si="352"/>
        <v>JS105</v>
      </c>
      <c r="I2744" s="25" t="str">
        <f t="shared" si="353"/>
        <v>Non-M</v>
      </c>
      <c r="J2744" s="59"/>
      <c r="K2744" s="48" t="s">
        <v>445</v>
      </c>
    </row>
    <row r="2745" spans="1:11" ht="15" customHeight="1">
      <c r="A2745" s="18" t="s">
        <v>3329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1596</v>
      </c>
      <c r="H2745" s="25" t="str">
        <f>IF(RIGHT(G2745,1)="M", LEFT(G2745,LEN(G2745)-1), G2745)</f>
        <v>HM702</v>
      </c>
      <c r="I2745" s="25" t="str">
        <f>IF(RIGHT(G2745,1)="M","M","Non-M")</f>
        <v>Non-M</v>
      </c>
      <c r="J2745" s="59"/>
      <c r="K2745" s="48" t="s">
        <v>445</v>
      </c>
    </row>
    <row r="2746" spans="1:11" ht="15" customHeight="1">
      <c r="A2746" s="18" t="s">
        <v>3330</v>
      </c>
      <c r="B2746" s="19" t="s">
        <v>2507</v>
      </c>
      <c r="C2746" s="19" t="s">
        <v>1055</v>
      </c>
      <c r="D2746" s="58" t="s">
        <v>1271</v>
      </c>
      <c r="E2746" s="19" t="s">
        <v>3319</v>
      </c>
      <c r="F2746" s="21"/>
      <c r="G2746" s="19" t="s">
        <v>693</v>
      </c>
      <c r="H2746" s="25" t="str">
        <f>IF(RIGHT(G2746,1)="M", LEFT(G2746,LEN(G2746)-1), G2746)</f>
        <v>HM506</v>
      </c>
      <c r="I2746" s="25" t="str">
        <f>IF(RIGHT(G2746,1)="M","M","Non-M")</f>
        <v>M</v>
      </c>
      <c r="J2746" s="59"/>
      <c r="K2746" s="48" t="s">
        <v>445</v>
      </c>
    </row>
    <row r="2747" spans="1:11" ht="15" customHeight="1">
      <c r="A2747" s="18" t="s">
        <v>3331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1280</v>
      </c>
      <c r="H2747" s="25" t="str">
        <f t="shared" ref="H2747:H2749" si="354">IF(RIGHT(G2747,1)="M", LEFT(G2747,LEN(G2747)-1), G2747)</f>
        <v>JS111</v>
      </c>
      <c r="I2747" s="25" t="str">
        <f t="shared" ref="I2747:I2749" si="355">IF(RIGHT(G2747,1)="M","M","Non-M")</f>
        <v>Non-M</v>
      </c>
      <c r="J2747" s="59"/>
      <c r="K2747" s="48" t="s">
        <v>445</v>
      </c>
    </row>
    <row r="2748" spans="1:11" ht="15" customHeight="1">
      <c r="A2748" s="18" t="s">
        <v>3333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368</v>
      </c>
      <c r="H2748" s="25" t="str">
        <f t="shared" si="354"/>
        <v>NK510</v>
      </c>
      <c r="I2748" s="25" t="str">
        <f t="shared" si="355"/>
        <v>Non-M</v>
      </c>
      <c r="J2748" s="59"/>
      <c r="K2748" s="48" t="s">
        <v>445</v>
      </c>
    </row>
    <row r="2749" spans="1:11" ht="15" customHeight="1">
      <c r="A2749" s="18" t="s">
        <v>3334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421</v>
      </c>
      <c r="H2749" s="25" t="str">
        <f t="shared" si="354"/>
        <v>CL502</v>
      </c>
      <c r="I2749" s="25" t="str">
        <f t="shared" si="355"/>
        <v>M</v>
      </c>
      <c r="J2749" s="59"/>
      <c r="K2749" s="48" t="s">
        <v>445</v>
      </c>
    </row>
    <row r="2750" spans="1:11" ht="15" customHeight="1">
      <c r="A2750" s="18" t="s">
        <v>3335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1274</v>
      </c>
      <c r="H2750" s="25" t="str">
        <f t="shared" ref="H2750:H2751" si="356">IF(RIGHT(G2750,1)="M", LEFT(G2750,LEN(G2750)-1), G2750)</f>
        <v>ZP101</v>
      </c>
      <c r="I2750" s="25" t="str">
        <f t="shared" ref="I2750:I2751" si="357">IF(RIGHT(G2750,1)="M","M","Non-M")</f>
        <v>M</v>
      </c>
      <c r="J2750" s="59"/>
      <c r="K2750" s="48" t="s">
        <v>445</v>
      </c>
    </row>
    <row r="2751" spans="1:11" ht="15" customHeight="1">
      <c r="A2751" s="18" t="s">
        <v>3336</v>
      </c>
      <c r="B2751" s="19" t="s">
        <v>1533</v>
      </c>
      <c r="C2751" s="19" t="s">
        <v>895</v>
      </c>
      <c r="D2751" s="19" t="s">
        <v>1672</v>
      </c>
      <c r="E2751" s="19" t="s">
        <v>3332</v>
      </c>
      <c r="F2751" s="21"/>
      <c r="G2751" s="19" t="s">
        <v>1417</v>
      </c>
      <c r="H2751" s="25" t="str">
        <f t="shared" si="356"/>
        <v>JS105</v>
      </c>
      <c r="I2751" s="25" t="str">
        <f t="shared" si="357"/>
        <v>M</v>
      </c>
      <c r="J2751" s="59" t="s">
        <v>1515</v>
      </c>
      <c r="K2751" s="48" t="s">
        <v>445</v>
      </c>
    </row>
    <row r="2752" spans="1:11" ht="15" customHeight="1">
      <c r="A2752" s="18" t="s">
        <v>3337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3118</v>
      </c>
      <c r="H2752" s="25" t="str">
        <f>IF(RIGHT(G2752,1)="M", LEFT(G2752,LEN(G2752)-1), G2752)</f>
        <v>PK202</v>
      </c>
      <c r="I2752" s="25" t="str">
        <f>IF(RIGHT(G2752,1)="M","M","Non-M")</f>
        <v>M</v>
      </c>
      <c r="J2752" s="59" t="s">
        <v>3338</v>
      </c>
      <c r="K2752" s="48" t="s">
        <v>445</v>
      </c>
    </row>
    <row r="2753" spans="1:12" ht="15" customHeight="1">
      <c r="A2753" s="18" t="s">
        <v>3339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1278</v>
      </c>
      <c r="H2753" s="25" t="str">
        <f t="shared" ref="H2753:H2755" si="358">IF(RIGHT(G2753,1)="M", LEFT(G2753,LEN(G2753)-1), G2753)</f>
        <v>PB206</v>
      </c>
      <c r="I2753" s="25" t="str">
        <f t="shared" ref="I2753:I2755" si="359">IF(RIGHT(G2753,1)="M","M","Non-M")</f>
        <v>M</v>
      </c>
      <c r="J2753" s="59"/>
      <c r="K2753" s="48" t="s">
        <v>445</v>
      </c>
    </row>
    <row r="2754" spans="1:12" ht="15" customHeight="1">
      <c r="A2754" s="18" t="s">
        <v>3340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86</v>
      </c>
      <c r="H2754" s="25" t="str">
        <f t="shared" si="358"/>
        <v>HM500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3341</v>
      </c>
      <c r="B2755" s="19" t="s">
        <v>1533</v>
      </c>
      <c r="C2755" s="19" t="s">
        <v>895</v>
      </c>
      <c r="D2755" s="58" t="s">
        <v>1672</v>
      </c>
      <c r="E2755" s="19" t="s">
        <v>3332</v>
      </c>
      <c r="F2755" s="21"/>
      <c r="G2755" s="19" t="s">
        <v>196</v>
      </c>
      <c r="H2755" s="25" t="str">
        <f t="shared" si="358"/>
        <v>HM504</v>
      </c>
      <c r="I2755" s="25" t="str">
        <f t="shared" si="359"/>
        <v>Non-M</v>
      </c>
      <c r="J2755" s="59"/>
      <c r="K2755" s="48" t="s">
        <v>445</v>
      </c>
    </row>
    <row r="2756" spans="1:12" ht="15" customHeight="1">
      <c r="A2756" s="18" t="s">
        <v>3342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1280</v>
      </c>
      <c r="H2756" s="25" t="str">
        <f t="shared" ref="H2756:H2781" si="360">IF(RIGHT(G2756,1)="M", LEFT(G2756,LEN(G2756)-1), G2756)</f>
        <v>JS111</v>
      </c>
      <c r="I2756" s="25" t="str">
        <f t="shared" ref="I2756:I2781" si="361">IF(RIGHT(G2756,1)="M","M","Non-M")</f>
        <v>Non-M</v>
      </c>
      <c r="J2756" s="59"/>
      <c r="K2756" s="48" t="s">
        <v>445</v>
      </c>
    </row>
    <row r="2757" spans="1:12" ht="15" customHeight="1">
      <c r="A2757" s="18" t="s">
        <v>3343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941</v>
      </c>
      <c r="H2757" s="25" t="str">
        <f t="shared" si="360"/>
        <v>ZP100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3344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368</v>
      </c>
      <c r="H2758" s="25" t="str">
        <f t="shared" si="360"/>
        <v>NK510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3345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24</v>
      </c>
      <c r="H2759" s="25" t="str">
        <f t="shared" si="360"/>
        <v>PK207</v>
      </c>
      <c r="I2759" s="25" t="str">
        <f t="shared" si="361"/>
        <v>Non-M</v>
      </c>
      <c r="J2759" s="59"/>
      <c r="K2759" s="48" t="s">
        <v>445</v>
      </c>
    </row>
    <row r="2760" spans="1:12" ht="15" customHeight="1">
      <c r="A2760" s="18" t="s">
        <v>3346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586</v>
      </c>
      <c r="H2760" s="25" t="str">
        <f t="shared" si="360"/>
        <v>HM703</v>
      </c>
      <c r="I2760" s="25" t="str">
        <f t="shared" si="361"/>
        <v>M</v>
      </c>
      <c r="J2760" s="59"/>
      <c r="K2760" s="48" t="s">
        <v>445</v>
      </c>
    </row>
    <row r="2761" spans="1:12" ht="15" customHeight="1">
      <c r="A2761" s="18" t="s">
        <v>3347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732</v>
      </c>
      <c r="H2761" s="25" t="str">
        <f t="shared" si="360"/>
        <v>HM502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3348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3349</v>
      </c>
      <c r="H2762" s="25" t="str">
        <f t="shared" si="360"/>
        <v>TH203</v>
      </c>
      <c r="I2762" s="25" t="str">
        <f t="shared" si="361"/>
        <v>Non-M</v>
      </c>
      <c r="J2762" s="59"/>
      <c r="K2762" s="48" t="s">
        <v>445</v>
      </c>
    </row>
    <row r="2763" spans="1:12" ht="15" customHeight="1">
      <c r="A2763" s="18" t="s">
        <v>3350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392</v>
      </c>
      <c r="H2763" s="25" t="str">
        <f t="shared" si="360"/>
        <v>HM202</v>
      </c>
      <c r="I2763" s="25" t="str">
        <f t="shared" si="361"/>
        <v>M</v>
      </c>
      <c r="J2763" s="59" t="s">
        <v>1778</v>
      </c>
      <c r="K2763" s="48" t="s">
        <v>445</v>
      </c>
    </row>
    <row r="2764" spans="1:12" ht="15" customHeight="1">
      <c r="A2764" s="18" t="s">
        <v>3351</v>
      </c>
      <c r="B2764" s="19" t="s">
        <v>1533</v>
      </c>
      <c r="C2764" s="19" t="s">
        <v>14</v>
      </c>
      <c r="D2764" s="58" t="s">
        <v>1672</v>
      </c>
      <c r="E2764" s="19" t="s">
        <v>15</v>
      </c>
      <c r="F2764" s="21"/>
      <c r="G2764" s="19" t="s">
        <v>3039</v>
      </c>
      <c r="H2764" s="25" t="str">
        <f t="shared" si="360"/>
        <v>DC102</v>
      </c>
      <c r="I2764" s="25" t="str">
        <f t="shared" si="361"/>
        <v>M</v>
      </c>
      <c r="J2764" s="59"/>
      <c r="K2764" s="48" t="s">
        <v>445</v>
      </c>
    </row>
    <row r="2765" spans="1:12" ht="15" customHeight="1">
      <c r="A2765" s="18" t="s">
        <v>3352</v>
      </c>
      <c r="B2765" s="69" t="s">
        <v>1533</v>
      </c>
      <c r="C2765" s="69" t="s">
        <v>14</v>
      </c>
      <c r="D2765" s="58" t="s">
        <v>1672</v>
      </c>
      <c r="E2765" s="69" t="s">
        <v>15</v>
      </c>
      <c r="F2765" s="71"/>
      <c r="G2765" s="69" t="s">
        <v>2266</v>
      </c>
      <c r="H2765" s="72" t="str">
        <f t="shared" si="360"/>
        <v>HD702</v>
      </c>
      <c r="I2765" s="72" t="str">
        <f t="shared" si="361"/>
        <v>Non-M</v>
      </c>
      <c r="J2765" s="75"/>
      <c r="K2765" s="73" t="s">
        <v>445</v>
      </c>
      <c r="L2765" s="74"/>
    </row>
    <row r="2766" spans="1:12" ht="15" customHeight="1">
      <c r="A2766" s="18" t="s">
        <v>3353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1280</v>
      </c>
      <c r="H2766" s="25" t="str">
        <f t="shared" si="360"/>
        <v>JS111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3355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941</v>
      </c>
      <c r="H2767" s="25" t="str">
        <f t="shared" si="360"/>
        <v>ZP100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3356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368</v>
      </c>
      <c r="H2768" s="25" t="str">
        <f t="shared" si="360"/>
        <v>NK510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3357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24</v>
      </c>
      <c r="H2769" s="25" t="str">
        <f t="shared" si="360"/>
        <v>PK207</v>
      </c>
      <c r="I2769" s="25" t="str">
        <f t="shared" si="361"/>
        <v>Non-M</v>
      </c>
      <c r="J2769" s="59"/>
      <c r="K2769" s="48" t="s">
        <v>445</v>
      </c>
    </row>
    <row r="2770" spans="1:12" ht="15" customHeight="1">
      <c r="A2770" s="18" t="s">
        <v>3358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586</v>
      </c>
      <c r="H2770" s="25" t="str">
        <f t="shared" si="360"/>
        <v>HM703</v>
      </c>
      <c r="I2770" s="25" t="str">
        <f t="shared" si="361"/>
        <v>M</v>
      </c>
      <c r="J2770" s="59"/>
      <c r="K2770" s="48" t="s">
        <v>445</v>
      </c>
    </row>
    <row r="2771" spans="1:12" ht="15" customHeight="1">
      <c r="A2771" s="18" t="s">
        <v>3359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732</v>
      </c>
      <c r="H2771" s="25" t="str">
        <f t="shared" si="360"/>
        <v>HM502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3360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3349</v>
      </c>
      <c r="H2772" s="25" t="str">
        <f t="shared" si="360"/>
        <v>TH203</v>
      </c>
      <c r="I2772" s="25" t="str">
        <f t="shared" si="361"/>
        <v>Non-M</v>
      </c>
      <c r="J2772" s="59"/>
      <c r="K2772" s="48" t="s">
        <v>445</v>
      </c>
    </row>
    <row r="2773" spans="1:12" ht="15" customHeight="1">
      <c r="A2773" s="18" t="s">
        <v>3361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392</v>
      </c>
      <c r="H2773" s="25" t="str">
        <f t="shared" si="360"/>
        <v>HM202</v>
      </c>
      <c r="I2773" s="25" t="str">
        <f t="shared" si="361"/>
        <v>M</v>
      </c>
      <c r="J2773" s="59" t="s">
        <v>1778</v>
      </c>
      <c r="K2773" s="48" t="s">
        <v>445</v>
      </c>
    </row>
    <row r="2774" spans="1:12" ht="15" customHeight="1">
      <c r="A2774" s="18" t="s">
        <v>3362</v>
      </c>
      <c r="B2774" s="19" t="s">
        <v>1533</v>
      </c>
      <c r="C2774" s="19" t="s">
        <v>14</v>
      </c>
      <c r="D2774" s="58" t="s">
        <v>1672</v>
      </c>
      <c r="E2774" s="19" t="s">
        <v>3354</v>
      </c>
      <c r="F2774" s="21"/>
      <c r="G2774" s="19" t="s">
        <v>3039</v>
      </c>
      <c r="H2774" s="25" t="str">
        <f t="shared" si="360"/>
        <v>DC102</v>
      </c>
      <c r="I2774" s="25" t="str">
        <f t="shared" si="361"/>
        <v>M</v>
      </c>
      <c r="J2774" s="59"/>
      <c r="K2774" s="48" t="s">
        <v>445</v>
      </c>
    </row>
    <row r="2775" spans="1:12" ht="15" customHeight="1">
      <c r="A2775" s="18" t="s">
        <v>3363</v>
      </c>
      <c r="B2775" s="69" t="s">
        <v>1533</v>
      </c>
      <c r="C2775" s="69" t="s">
        <v>14</v>
      </c>
      <c r="D2775" s="58" t="s">
        <v>1672</v>
      </c>
      <c r="E2775" s="69" t="s">
        <v>3354</v>
      </c>
      <c r="F2775" s="71"/>
      <c r="G2775" s="69" t="s">
        <v>2266</v>
      </c>
      <c r="H2775" s="72" t="str">
        <f t="shared" si="360"/>
        <v>HD702</v>
      </c>
      <c r="I2775" s="72" t="str">
        <f t="shared" si="361"/>
        <v>Non-M</v>
      </c>
      <c r="J2775" s="75"/>
      <c r="K2775" s="73" t="s">
        <v>445</v>
      </c>
      <c r="L2775" s="74"/>
    </row>
    <row r="2776" spans="1:12" ht="15" customHeight="1">
      <c r="A2776" s="18" t="s">
        <v>3364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1280</v>
      </c>
      <c r="H2776" s="25" t="str">
        <f t="shared" si="360"/>
        <v>JS111</v>
      </c>
      <c r="I2776" s="25" t="str">
        <f t="shared" si="361"/>
        <v>Non-M</v>
      </c>
      <c r="J2776" s="59"/>
      <c r="K2776" s="48" t="s">
        <v>445</v>
      </c>
    </row>
    <row r="2777" spans="1:12" ht="15" customHeight="1">
      <c r="A2777" s="18" t="s">
        <v>3366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135</v>
      </c>
      <c r="H2777" s="25" t="str">
        <f t="shared" si="360"/>
        <v>JS124</v>
      </c>
      <c r="I2777" s="25" t="str">
        <f t="shared" si="361"/>
        <v>Non-M</v>
      </c>
      <c r="J2777" s="59" t="s">
        <v>3367</v>
      </c>
      <c r="K2777" s="48" t="s">
        <v>445</v>
      </c>
    </row>
    <row r="2778" spans="1:12" ht="15" customHeight="1">
      <c r="A2778" s="18" t="s">
        <v>3368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3369</v>
      </c>
      <c r="H2778" s="25" t="str">
        <f t="shared" si="360"/>
        <v>NK505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3370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1831</v>
      </c>
      <c r="H2779" s="25" t="str">
        <f t="shared" si="360"/>
        <v>LP104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3371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941</v>
      </c>
      <c r="H2780" s="25" t="str">
        <f t="shared" si="360"/>
        <v>ZP100</v>
      </c>
      <c r="I2780" s="25" t="str">
        <f t="shared" si="361"/>
        <v>Non-M</v>
      </c>
      <c r="J2780" s="59"/>
      <c r="K2780" s="48" t="s">
        <v>445</v>
      </c>
    </row>
    <row r="2781" spans="1:12" ht="15" customHeight="1">
      <c r="A2781" s="18" t="s">
        <v>3372</v>
      </c>
      <c r="B2781" s="19" t="s">
        <v>1533</v>
      </c>
      <c r="C2781" s="19" t="s">
        <v>14</v>
      </c>
      <c r="D2781" s="58" t="s">
        <v>1672</v>
      </c>
      <c r="E2781" s="19" t="s">
        <v>3365</v>
      </c>
      <c r="F2781" s="21"/>
      <c r="G2781" s="19" t="s">
        <v>42</v>
      </c>
      <c r="H2781" s="25" t="str">
        <f t="shared" si="360"/>
        <v>HM203</v>
      </c>
      <c r="I2781" s="25" t="str">
        <f t="shared" si="361"/>
        <v>Non-M</v>
      </c>
      <c r="J2781" s="59"/>
      <c r="K2781" s="48" t="s">
        <v>445</v>
      </c>
      <c r="L2781" s="64"/>
    </row>
    <row r="2782" spans="1:12" ht="15" customHeight="1">
      <c r="A2782" s="18" t="s">
        <v>3373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1504</v>
      </c>
      <c r="H2782" s="25" t="str">
        <f t="shared" ref="H2782:H2845" si="362">IF(RIGHT(G2782,1)="M", LEFT(G2782,LEN(G2782)-1), G2782)</f>
        <v>WB203</v>
      </c>
      <c r="I2782" s="25" t="str">
        <f t="shared" ref="I2782:I2845" si="363">IF(RIGHT(G2782,1)="M","M","Non-M")</f>
        <v>Non-M</v>
      </c>
      <c r="J2782" s="59" t="s">
        <v>3375</v>
      </c>
      <c r="K2782" s="48" t="s">
        <v>445</v>
      </c>
      <c r="L2782" s="64"/>
    </row>
    <row r="2783" spans="1:12" ht="15" customHeight="1">
      <c r="A2783" s="18" t="s">
        <v>3376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76</v>
      </c>
      <c r="H2783" s="25" t="str">
        <f t="shared" si="362"/>
        <v>DC101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3377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109</v>
      </c>
      <c r="H2784" s="25" t="str">
        <f t="shared" si="362"/>
        <v>DC202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3378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191</v>
      </c>
      <c r="H2785" s="25" t="str">
        <f t="shared" si="362"/>
        <v>DC400</v>
      </c>
      <c r="I2785" s="25" t="str">
        <f t="shared" si="363"/>
        <v>Non-M</v>
      </c>
      <c r="J2785" s="59"/>
      <c r="K2785" s="48" t="s">
        <v>445</v>
      </c>
      <c r="L2785" s="64"/>
    </row>
    <row r="2786" spans="1:12" ht="15" customHeight="1">
      <c r="A2786" s="18" t="s">
        <v>3379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114</v>
      </c>
      <c r="H2786" s="25" t="str">
        <f t="shared" si="362"/>
        <v>PK201</v>
      </c>
      <c r="I2786" s="25" t="str">
        <f t="shared" si="363"/>
        <v>Non-M</v>
      </c>
      <c r="J2786" s="59" t="s">
        <v>3380</v>
      </c>
      <c r="K2786" s="48" t="s">
        <v>445</v>
      </c>
      <c r="L2786" s="64"/>
    </row>
    <row r="2787" spans="1:12" ht="15" customHeight="1">
      <c r="A2787" s="18" t="s">
        <v>3381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194</v>
      </c>
      <c r="H2787" s="25" t="str">
        <f t="shared" si="362"/>
        <v>PB204</v>
      </c>
      <c r="I2787" s="25" t="str">
        <f t="shared" si="363"/>
        <v>Non-M</v>
      </c>
      <c r="J2787" s="59"/>
      <c r="K2787" s="48" t="s">
        <v>445</v>
      </c>
      <c r="L2787" s="64"/>
    </row>
    <row r="2788" spans="1:12" ht="15" customHeight="1">
      <c r="A2788" s="18" t="s">
        <v>3382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1749</v>
      </c>
      <c r="H2788" s="25" t="str">
        <f t="shared" si="362"/>
        <v>JS124</v>
      </c>
      <c r="I2788" s="25" t="str">
        <f t="shared" si="363"/>
        <v>M</v>
      </c>
      <c r="J2788" s="59" t="s">
        <v>3383</v>
      </c>
      <c r="K2788" s="48" t="s">
        <v>445</v>
      </c>
      <c r="L2788" s="64"/>
    </row>
    <row r="2789" spans="1:12" ht="15" customHeight="1">
      <c r="A2789" s="18" t="s">
        <v>3384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1417</v>
      </c>
      <c r="H2789" s="25" t="str">
        <f t="shared" si="362"/>
        <v>JS105</v>
      </c>
      <c r="I2789" s="25" t="str">
        <f t="shared" si="363"/>
        <v>M</v>
      </c>
      <c r="J2789" s="59" t="s">
        <v>1515</v>
      </c>
      <c r="K2789" s="48" t="s">
        <v>445</v>
      </c>
      <c r="L2789" s="64"/>
    </row>
    <row r="2790" spans="1:12" ht="15" customHeight="1">
      <c r="A2790" s="18" t="s">
        <v>3385</v>
      </c>
      <c r="B2790" s="19" t="s">
        <v>2507</v>
      </c>
      <c r="C2790" s="19" t="s">
        <v>289</v>
      </c>
      <c r="D2790" s="58" t="s">
        <v>1271</v>
      </c>
      <c r="E2790" s="19" t="s">
        <v>3374</v>
      </c>
      <c r="F2790" s="21"/>
      <c r="G2790" s="19" t="s">
        <v>262</v>
      </c>
      <c r="H2790" s="25" t="str">
        <f t="shared" si="362"/>
        <v>HM503</v>
      </c>
      <c r="I2790" s="25" t="str">
        <f t="shared" si="363"/>
        <v>Non-M</v>
      </c>
      <c r="J2790" s="59"/>
      <c r="K2790" s="48" t="s">
        <v>445</v>
      </c>
      <c r="L2790" s="64"/>
    </row>
    <row r="2791" spans="1:12" ht="15" customHeight="1">
      <c r="A2791" s="18" t="s">
        <v>3386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1345</v>
      </c>
      <c r="H2791" s="25" t="str">
        <f t="shared" si="362"/>
        <v>CL410</v>
      </c>
      <c r="I2791" s="25" t="str">
        <f t="shared" si="363"/>
        <v>M</v>
      </c>
      <c r="J2791" s="63" t="s">
        <v>3389</v>
      </c>
      <c r="K2791" s="48" t="s">
        <v>445</v>
      </c>
      <c r="L2791" s="64"/>
    </row>
    <row r="2792" spans="1:12" ht="15" customHeight="1">
      <c r="A2792" s="18" t="s">
        <v>3390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3391</v>
      </c>
      <c r="H2792" s="25" t="str">
        <f t="shared" si="362"/>
        <v>ZP109</v>
      </c>
      <c r="I2792" s="25" t="str">
        <f t="shared" si="363"/>
        <v>M</v>
      </c>
      <c r="J2792" s="63" t="s">
        <v>3392</v>
      </c>
      <c r="K2792" s="48" t="s">
        <v>445</v>
      </c>
      <c r="L2792" s="64"/>
    </row>
    <row r="2793" spans="1:12" ht="15" customHeight="1">
      <c r="A2793" s="18" t="s">
        <v>3393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1749</v>
      </c>
      <c r="H2793" s="25" t="str">
        <f t="shared" si="362"/>
        <v>JS124</v>
      </c>
      <c r="I2793" s="25" t="str">
        <f t="shared" si="363"/>
        <v>M</v>
      </c>
      <c r="J2793" s="59" t="s">
        <v>3375</v>
      </c>
      <c r="K2793" s="48" t="s">
        <v>445</v>
      </c>
      <c r="L2793" s="64"/>
    </row>
    <row r="2794" spans="1:12" ht="15" customHeight="1">
      <c r="A2794" s="18" t="s">
        <v>3394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1569</v>
      </c>
      <c r="H2794" s="25" t="str">
        <f t="shared" si="362"/>
        <v>JS105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3395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1686</v>
      </c>
      <c r="H2795" s="25" t="str">
        <f t="shared" si="362"/>
        <v>JS401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3396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814</v>
      </c>
      <c r="H2796" s="25" t="str">
        <f t="shared" si="362"/>
        <v>PK100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3397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282</v>
      </c>
      <c r="H2797" s="25" t="str">
        <f t="shared" si="362"/>
        <v>PB201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3398</v>
      </c>
      <c r="B2798" s="19" t="s">
        <v>2507</v>
      </c>
      <c r="C2798" s="19" t="s">
        <v>780</v>
      </c>
      <c r="D2798" s="58" t="s">
        <v>3387</v>
      </c>
      <c r="E2798" s="19" t="s">
        <v>3388</v>
      </c>
      <c r="F2798" s="21"/>
      <c r="G2798" s="19" t="s">
        <v>1403</v>
      </c>
      <c r="H2798" s="25" t="str">
        <f t="shared" si="362"/>
        <v>HM114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3399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938</v>
      </c>
      <c r="H2799" s="25" t="str">
        <f t="shared" si="362"/>
        <v>CL500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3404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3405</v>
      </c>
      <c r="H2800" s="25" t="str">
        <f t="shared" si="362"/>
        <v>ZPP102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3406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1280</v>
      </c>
      <c r="H2801" s="25" t="str">
        <f t="shared" si="362"/>
        <v>JS111</v>
      </c>
      <c r="I2801" s="25" t="str">
        <f t="shared" si="363"/>
        <v>Non-M</v>
      </c>
      <c r="J2801" s="59"/>
      <c r="K2801" s="48" t="s">
        <v>445</v>
      </c>
      <c r="L2801" s="64"/>
    </row>
    <row r="2802" spans="1:12" ht="15" customHeight="1">
      <c r="A2802" s="18" t="s">
        <v>3407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3172</v>
      </c>
      <c r="H2802" s="25" t="str">
        <f t="shared" si="362"/>
        <v>PK204</v>
      </c>
      <c r="I2802" s="25" t="str">
        <f t="shared" si="363"/>
        <v>M</v>
      </c>
      <c r="J2802" s="59"/>
      <c r="K2802" s="48" t="s">
        <v>445</v>
      </c>
      <c r="L2802" s="64"/>
    </row>
    <row r="2803" spans="1:12" ht="15" customHeight="1">
      <c r="A2803" s="18" t="s">
        <v>3408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3409</v>
      </c>
      <c r="H2803" s="25" t="str">
        <f t="shared" si="362"/>
        <v>PB112</v>
      </c>
      <c r="I2803" s="25" t="str">
        <f t="shared" si="363"/>
        <v>Non-M</v>
      </c>
      <c r="J2803" s="59"/>
      <c r="K2803" s="48" t="s">
        <v>445</v>
      </c>
      <c r="L2803" s="64"/>
    </row>
    <row r="2804" spans="1:12" ht="15" customHeight="1">
      <c r="A2804" s="18" t="s">
        <v>3410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664</v>
      </c>
      <c r="H2804" s="25" t="str">
        <f t="shared" si="362"/>
        <v>DC100</v>
      </c>
      <c r="I2804" s="25" t="str">
        <f t="shared" si="363"/>
        <v>M</v>
      </c>
      <c r="J2804" s="59"/>
      <c r="K2804" s="48" t="s">
        <v>445</v>
      </c>
      <c r="L2804" s="64"/>
    </row>
    <row r="2805" spans="1:12" ht="15" customHeight="1">
      <c r="A2805" s="18" t="s">
        <v>3411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732</v>
      </c>
      <c r="H2805" s="25" t="str">
        <f t="shared" si="362"/>
        <v>HM502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3412</v>
      </c>
      <c r="B2806" s="19" t="s">
        <v>3400</v>
      </c>
      <c r="C2806" s="19" t="s">
        <v>3401</v>
      </c>
      <c r="D2806" s="58" t="s">
        <v>3402</v>
      </c>
      <c r="E2806" s="19" t="s">
        <v>3403</v>
      </c>
      <c r="F2806" s="21"/>
      <c r="G2806" s="19" t="s">
        <v>650</v>
      </c>
      <c r="H2806" s="25" t="str">
        <f t="shared" si="362"/>
        <v>HM112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3413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800</v>
      </c>
      <c r="H2807" s="25" t="str">
        <f t="shared" si="362"/>
        <v>HD104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3415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2551</v>
      </c>
      <c r="H2808" s="25" t="str">
        <f t="shared" si="362"/>
        <v>JS404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3416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368</v>
      </c>
      <c r="H2809" s="25" t="str">
        <f t="shared" si="362"/>
        <v>NK510</v>
      </c>
      <c r="I2809" s="25" t="str">
        <f t="shared" si="363"/>
        <v>Non-M</v>
      </c>
      <c r="J2809" s="59"/>
      <c r="K2809" s="48" t="s">
        <v>445</v>
      </c>
      <c r="L2809" s="64"/>
    </row>
    <row r="2810" spans="1:12" ht="15" customHeight="1">
      <c r="A2810" s="18" t="s">
        <v>3417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1274</v>
      </c>
      <c r="H2810" s="25" t="str">
        <f t="shared" si="362"/>
        <v>ZP101</v>
      </c>
      <c r="I2810" s="25" t="str">
        <f t="shared" si="363"/>
        <v>M</v>
      </c>
      <c r="J2810" s="59" t="s">
        <v>1720</v>
      </c>
      <c r="K2810" s="48" t="s">
        <v>445</v>
      </c>
      <c r="L2810" s="64"/>
    </row>
    <row r="2811" spans="1:12" ht="15" customHeight="1">
      <c r="A2811" s="18" t="s">
        <v>3418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276</v>
      </c>
      <c r="H2811" s="25" t="str">
        <f t="shared" si="362"/>
        <v>ZP200</v>
      </c>
      <c r="I2811" s="25" t="str">
        <f t="shared" si="363"/>
        <v>M</v>
      </c>
      <c r="J2811" s="59"/>
      <c r="K2811" s="48" t="s">
        <v>445</v>
      </c>
      <c r="L2811" s="64"/>
    </row>
    <row r="2812" spans="1:12" ht="15" customHeight="1">
      <c r="A2812" s="18" t="s">
        <v>3419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1280</v>
      </c>
      <c r="H2812" s="25" t="str">
        <f t="shared" si="362"/>
        <v>JS111</v>
      </c>
      <c r="I2812" s="25" t="str">
        <f t="shared" si="363"/>
        <v>Non-M</v>
      </c>
      <c r="J2812" s="59"/>
      <c r="K2812" s="48" t="s">
        <v>445</v>
      </c>
      <c r="L2812" s="64"/>
    </row>
    <row r="2813" spans="1:12" ht="15" customHeight="1">
      <c r="A2813" s="18" t="s">
        <v>3420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1417</v>
      </c>
      <c r="H2813" s="25" t="str">
        <f t="shared" si="362"/>
        <v>JS105</v>
      </c>
      <c r="I2813" s="25" t="str">
        <f t="shared" si="363"/>
        <v>M</v>
      </c>
      <c r="J2813" s="59" t="s">
        <v>1515</v>
      </c>
      <c r="K2813" s="48" t="s">
        <v>445</v>
      </c>
      <c r="L2813" s="64"/>
    </row>
    <row r="2814" spans="1:12" ht="15" customHeight="1">
      <c r="A2814" s="18" t="s">
        <v>3421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1749</v>
      </c>
      <c r="H2814" s="25" t="str">
        <f t="shared" si="362"/>
        <v>JS124</v>
      </c>
      <c r="I2814" s="25" t="str">
        <f t="shared" si="363"/>
        <v>M</v>
      </c>
      <c r="J2814" s="59" t="s">
        <v>3375</v>
      </c>
      <c r="K2814" s="48" t="s">
        <v>445</v>
      </c>
      <c r="L2814" s="64"/>
    </row>
    <row r="2815" spans="1:12" ht="15" customHeight="1">
      <c r="A2815" s="18" t="s">
        <v>3422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3118</v>
      </c>
      <c r="H2815" s="25" t="str">
        <f t="shared" si="362"/>
        <v>PK202</v>
      </c>
      <c r="I2815" s="25" t="str">
        <f t="shared" si="363"/>
        <v>M</v>
      </c>
      <c r="J2815" s="59"/>
      <c r="K2815" s="48" t="s">
        <v>445</v>
      </c>
      <c r="L2815" s="64"/>
    </row>
    <row r="2816" spans="1:12" ht="15" customHeight="1">
      <c r="A2816" s="18" t="s">
        <v>3423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282</v>
      </c>
      <c r="H2816" s="25" t="str">
        <f t="shared" si="362"/>
        <v>PB201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3424</v>
      </c>
      <c r="B2817" s="19" t="s">
        <v>2763</v>
      </c>
      <c r="C2817" s="19" t="s">
        <v>289</v>
      </c>
      <c r="D2817" s="58" t="s">
        <v>1271</v>
      </c>
      <c r="E2817" s="19" t="s">
        <v>3414</v>
      </c>
      <c r="F2817" s="21"/>
      <c r="G2817" s="19" t="s">
        <v>86</v>
      </c>
      <c r="H2817" s="25" t="str">
        <f t="shared" si="362"/>
        <v>HM500</v>
      </c>
      <c r="I2817" s="25" t="str">
        <f t="shared" si="363"/>
        <v>Non-M</v>
      </c>
      <c r="J2817" s="59"/>
      <c r="K2817" s="48" t="s">
        <v>445</v>
      </c>
      <c r="L2817" s="64"/>
    </row>
    <row r="2818" spans="1:12" ht="15" customHeight="1">
      <c r="A2818" s="18" t="s">
        <v>3425</v>
      </c>
      <c r="B2818" s="69" t="s">
        <v>2763</v>
      </c>
      <c r="C2818" s="69" t="s">
        <v>289</v>
      </c>
      <c r="D2818" s="58" t="s">
        <v>1271</v>
      </c>
      <c r="E2818" s="69" t="s">
        <v>3414</v>
      </c>
      <c r="F2818" s="71"/>
      <c r="G2818" s="69" t="s">
        <v>196</v>
      </c>
      <c r="H2818" s="72" t="str">
        <f t="shared" si="362"/>
        <v>HM504</v>
      </c>
      <c r="I2818" s="72" t="str">
        <f t="shared" si="363"/>
        <v>Non-M</v>
      </c>
      <c r="J2818" s="75"/>
      <c r="K2818" s="73" t="s">
        <v>445</v>
      </c>
      <c r="L2818" s="74"/>
    </row>
    <row r="2819" spans="1:12" ht="15" customHeight="1">
      <c r="A2819" s="18" t="s">
        <v>3426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800</v>
      </c>
      <c r="H2819" s="25" t="str">
        <f t="shared" si="362"/>
        <v>HD104</v>
      </c>
      <c r="I2819" s="25" t="str">
        <f t="shared" si="363"/>
        <v>Non-M</v>
      </c>
      <c r="J2819" s="59"/>
      <c r="K2819" s="48" t="s">
        <v>445</v>
      </c>
    </row>
    <row r="2820" spans="1:12" ht="15" customHeight="1">
      <c r="A2820" s="18" t="s">
        <v>3428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3429</v>
      </c>
      <c r="H2820" s="25" t="str">
        <f t="shared" si="362"/>
        <v>HD702</v>
      </c>
      <c r="I2820" s="25" t="str">
        <f t="shared" si="363"/>
        <v>M</v>
      </c>
      <c r="J2820" s="59"/>
      <c r="K2820" s="48" t="s">
        <v>445</v>
      </c>
    </row>
    <row r="2821" spans="1:12" ht="15" customHeight="1">
      <c r="A2821" s="18" t="s">
        <v>3430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368</v>
      </c>
      <c r="H2821" s="25" t="str">
        <f t="shared" si="362"/>
        <v>NK510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3431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1831</v>
      </c>
      <c r="H2822" s="25" t="str">
        <f t="shared" si="362"/>
        <v>LP104</v>
      </c>
      <c r="I2822" s="25" t="str">
        <f t="shared" si="363"/>
        <v>Non-M</v>
      </c>
      <c r="J2822" s="59"/>
      <c r="K2822" s="48" t="s">
        <v>445</v>
      </c>
    </row>
    <row r="2823" spans="1:12" ht="15" customHeight="1">
      <c r="A2823" s="18" t="s">
        <v>3432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1274</v>
      </c>
      <c r="H2823" s="25" t="str">
        <f t="shared" si="362"/>
        <v>ZP101</v>
      </c>
      <c r="I2823" s="25" t="str">
        <f t="shared" si="363"/>
        <v>M</v>
      </c>
      <c r="J2823" s="59" t="s">
        <v>1720</v>
      </c>
      <c r="K2823" s="48" t="s">
        <v>445</v>
      </c>
    </row>
    <row r="2824" spans="1:12" ht="15" customHeight="1">
      <c r="A2824" s="18" t="s">
        <v>3433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276</v>
      </c>
      <c r="H2824" s="25" t="str">
        <f t="shared" si="362"/>
        <v>ZP200</v>
      </c>
      <c r="I2824" s="25" t="str">
        <f t="shared" si="363"/>
        <v>M</v>
      </c>
      <c r="J2824" s="59"/>
      <c r="K2824" s="48" t="s">
        <v>445</v>
      </c>
    </row>
    <row r="2825" spans="1:12" ht="15" customHeight="1">
      <c r="A2825" s="18" t="s">
        <v>3434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1417</v>
      </c>
      <c r="H2825" s="25" t="str">
        <f t="shared" si="362"/>
        <v>JS105</v>
      </c>
      <c r="I2825" s="25" t="str">
        <f t="shared" si="363"/>
        <v>M</v>
      </c>
      <c r="J2825" s="59" t="s">
        <v>1515</v>
      </c>
      <c r="K2825" s="48" t="s">
        <v>445</v>
      </c>
    </row>
    <row r="2826" spans="1:12" ht="15" customHeight="1">
      <c r="A2826" s="18" t="s">
        <v>3435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1280</v>
      </c>
      <c r="H2826" s="25" t="str">
        <f t="shared" si="362"/>
        <v>JS111</v>
      </c>
      <c r="I2826" s="25" t="str">
        <f t="shared" si="363"/>
        <v>Non-M</v>
      </c>
      <c r="J2826" s="59"/>
      <c r="K2826" s="48" t="s">
        <v>445</v>
      </c>
    </row>
    <row r="2827" spans="1:12" ht="15" customHeight="1">
      <c r="A2827" s="18" t="s">
        <v>3436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3118</v>
      </c>
      <c r="H2827" s="25" t="str">
        <f t="shared" ref="H2827:H2828" si="364">IF(RIGHT(G2827,1)="M", LEFT(G2827,LEN(G2827)-1), G2827)</f>
        <v>PK202</v>
      </c>
      <c r="I2827" s="25" t="str">
        <f t="shared" ref="I2827:I2828" si="365">IF(RIGHT(G2827,1)="M","M","Non-M")</f>
        <v>M</v>
      </c>
      <c r="J2827" s="59"/>
      <c r="K2827" s="48" t="s">
        <v>445</v>
      </c>
    </row>
    <row r="2828" spans="1:12" ht="15" customHeight="1">
      <c r="A2828" s="18" t="s">
        <v>3437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282</v>
      </c>
      <c r="H2828" s="25" t="str">
        <f t="shared" si="364"/>
        <v>PB201</v>
      </c>
      <c r="I2828" s="25" t="str">
        <f t="shared" si="365"/>
        <v>Non-M</v>
      </c>
      <c r="J2828" s="59"/>
      <c r="K2828" s="48" t="s">
        <v>445</v>
      </c>
    </row>
    <row r="2829" spans="1:12" ht="15" customHeight="1">
      <c r="A2829" s="18" t="s">
        <v>3438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86</v>
      </c>
      <c r="H2829" s="25" t="str">
        <f t="shared" si="362"/>
        <v>HM500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3439</v>
      </c>
      <c r="B2830" s="19" t="s">
        <v>2763</v>
      </c>
      <c r="C2830" s="19" t="s">
        <v>895</v>
      </c>
      <c r="D2830" s="58" t="s">
        <v>1271</v>
      </c>
      <c r="E2830" s="19" t="s">
        <v>3427</v>
      </c>
      <c r="F2830" s="21"/>
      <c r="G2830" s="19" t="s">
        <v>196</v>
      </c>
      <c r="H2830" s="25" t="str">
        <f t="shared" si="362"/>
        <v>HM504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3440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253</v>
      </c>
      <c r="H2831" s="25" t="str">
        <f t="shared" si="362"/>
        <v>WB208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3442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109</v>
      </c>
      <c r="H2832" s="25" t="str">
        <f t="shared" si="362"/>
        <v>DC202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3443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256</v>
      </c>
      <c r="H2833" s="25" t="str">
        <f t="shared" si="362"/>
        <v>JS207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3444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1488</v>
      </c>
      <c r="H2834" s="25" t="str">
        <f t="shared" si="362"/>
        <v>PK306</v>
      </c>
      <c r="I2834" s="25" t="str">
        <f t="shared" si="363"/>
        <v>Non-M</v>
      </c>
      <c r="J2834" s="59"/>
      <c r="K2834" s="48" t="s">
        <v>445</v>
      </c>
    </row>
    <row r="2835" spans="1:11" ht="15" customHeight="1">
      <c r="A2835" s="18" t="s">
        <v>3445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3118</v>
      </c>
      <c r="H2835" s="25" t="str">
        <f t="shared" si="362"/>
        <v>PK202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3446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3447</v>
      </c>
      <c r="H2836" s="25" t="str">
        <f t="shared" si="362"/>
        <v>PB208</v>
      </c>
      <c r="I2836" s="25" t="str">
        <f t="shared" si="363"/>
        <v>M</v>
      </c>
      <c r="J2836" s="59"/>
      <c r="K2836" s="48" t="s">
        <v>445</v>
      </c>
    </row>
    <row r="2837" spans="1:11" ht="15" customHeight="1">
      <c r="A2837" s="18" t="s">
        <v>3448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1623</v>
      </c>
      <c r="H2837" s="25" t="str">
        <f t="shared" si="362"/>
        <v>JS121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3449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1569</v>
      </c>
      <c r="H2838" s="25" t="str">
        <f t="shared" si="362"/>
        <v>JS105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3450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86</v>
      </c>
      <c r="H2839" s="25" t="str">
        <f t="shared" si="362"/>
        <v>HM500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3451</v>
      </c>
      <c r="B2840" s="19" t="s">
        <v>3400</v>
      </c>
      <c r="C2840" s="19" t="s">
        <v>1752</v>
      </c>
      <c r="D2840" s="58" t="s">
        <v>1534</v>
      </c>
      <c r="E2840" s="19" t="s">
        <v>3441</v>
      </c>
      <c r="F2840" s="21"/>
      <c r="G2840" s="19" t="s">
        <v>249</v>
      </c>
      <c r="H2840" s="25" t="str">
        <f t="shared" si="362"/>
        <v>HM402</v>
      </c>
      <c r="I2840" s="25" t="str">
        <f t="shared" si="363"/>
        <v>Non-M</v>
      </c>
      <c r="J2840" s="59"/>
      <c r="K2840" s="48" t="s">
        <v>445</v>
      </c>
    </row>
    <row r="2841" spans="1:11" ht="15" customHeight="1">
      <c r="A2841" s="18" t="s">
        <v>3452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170</v>
      </c>
      <c r="H2841" s="25" t="str">
        <f t="shared" si="362"/>
        <v>WB406</v>
      </c>
      <c r="I2841" s="25" t="str">
        <f t="shared" si="363"/>
        <v>M</v>
      </c>
      <c r="J2841" s="59"/>
      <c r="K2841" s="48" t="s">
        <v>445</v>
      </c>
    </row>
    <row r="2842" spans="1:11" ht="15" customHeight="1">
      <c r="A2842" s="18" t="s">
        <v>3454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1126</v>
      </c>
      <c r="H2842" s="25" t="str">
        <f t="shared" si="362"/>
        <v>DC102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3455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150</v>
      </c>
      <c r="H2843" s="25" t="str">
        <f t="shared" si="362"/>
        <v>DC200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3456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191</v>
      </c>
      <c r="H2844" s="25" t="str">
        <f t="shared" si="362"/>
        <v>DC400</v>
      </c>
      <c r="I2844" s="25" t="str">
        <f t="shared" si="363"/>
        <v>Non-M</v>
      </c>
      <c r="J2844" s="59"/>
      <c r="K2844" s="48" t="s">
        <v>445</v>
      </c>
    </row>
    <row r="2845" spans="1:11" ht="15" customHeight="1">
      <c r="A2845" s="18" t="s">
        <v>3457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1749</v>
      </c>
      <c r="H2845" s="25" t="str">
        <f t="shared" si="362"/>
        <v>JS124</v>
      </c>
      <c r="I2845" s="25" t="str">
        <f t="shared" si="363"/>
        <v>M</v>
      </c>
      <c r="J2845" s="59" t="s">
        <v>3375</v>
      </c>
      <c r="K2845" s="48" t="s">
        <v>445</v>
      </c>
    </row>
    <row r="2846" spans="1:11" ht="15" customHeight="1">
      <c r="A2846" s="18" t="s">
        <v>3458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1569</v>
      </c>
      <c r="H2846" s="25" t="str">
        <f t="shared" ref="H2846:H2909" si="366">IF(RIGHT(G2846,1)="M", LEFT(G2846,LEN(G2846)-1), G2846)</f>
        <v>JS105</v>
      </c>
      <c r="I2846" s="25" t="str">
        <f t="shared" ref="I2846:I2909" si="367">IF(RIGHT(G2846,1)="M","M","Non-M")</f>
        <v>Non-M</v>
      </c>
      <c r="J2846" s="59"/>
      <c r="K2846" s="48" t="s">
        <v>445</v>
      </c>
    </row>
    <row r="2847" spans="1:11" ht="15" customHeight="1">
      <c r="A2847" s="18" t="s">
        <v>3459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1582</v>
      </c>
      <c r="H2847" s="25" t="str">
        <f t="shared" si="366"/>
        <v>JS400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3460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499</v>
      </c>
      <c r="H2848" s="25" t="str">
        <f t="shared" si="366"/>
        <v>PK205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3461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1607</v>
      </c>
      <c r="H2849" s="25" t="str">
        <f t="shared" si="366"/>
        <v>PB214</v>
      </c>
      <c r="I2849" s="25" t="str">
        <f t="shared" si="367"/>
        <v>Non-M</v>
      </c>
      <c r="J2849" s="59"/>
      <c r="K2849" s="48" t="s">
        <v>445</v>
      </c>
    </row>
    <row r="2850" spans="1:12" ht="15" customHeight="1">
      <c r="A2850" s="18" t="s">
        <v>3462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693</v>
      </c>
      <c r="H2850" s="25" t="str">
        <f t="shared" si="366"/>
        <v>HM506</v>
      </c>
      <c r="I2850" s="25" t="str">
        <f t="shared" si="367"/>
        <v>M</v>
      </c>
      <c r="J2850" s="59"/>
      <c r="K2850" s="48" t="s">
        <v>445</v>
      </c>
    </row>
    <row r="2851" spans="1:12" ht="15" customHeight="1">
      <c r="A2851" s="18" t="s">
        <v>3463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2207</v>
      </c>
      <c r="H2851" s="25" t="str">
        <f t="shared" si="366"/>
        <v>HM703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3464</v>
      </c>
      <c r="B2852" s="19" t="s">
        <v>2507</v>
      </c>
      <c r="C2852" s="19" t="s">
        <v>443</v>
      </c>
      <c r="D2852" s="58" t="s">
        <v>1271</v>
      </c>
      <c r="E2852" s="19" t="s">
        <v>3453</v>
      </c>
      <c r="F2852" s="21"/>
      <c r="G2852" s="19" t="s">
        <v>177</v>
      </c>
      <c r="H2852" s="25" t="str">
        <f t="shared" si="366"/>
        <v>DC402</v>
      </c>
      <c r="I2852" s="25" t="str">
        <f t="shared" si="367"/>
        <v>Non-M</v>
      </c>
      <c r="J2852" s="59"/>
      <c r="K2852" s="48" t="s">
        <v>445</v>
      </c>
    </row>
    <row r="2853" spans="1:12" ht="15" customHeight="1">
      <c r="A2853" s="18" t="s">
        <v>3465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170</v>
      </c>
      <c r="H2853" s="25" t="str">
        <f t="shared" si="366"/>
        <v>WB406</v>
      </c>
      <c r="I2853" s="25" t="str">
        <f t="shared" si="367"/>
        <v>M</v>
      </c>
      <c r="J2853" s="59"/>
      <c r="K2853" s="48" t="s">
        <v>445</v>
      </c>
    </row>
    <row r="2854" spans="1:12" ht="15" customHeight="1">
      <c r="A2854" s="18" t="s">
        <v>3467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1126</v>
      </c>
      <c r="H2854" s="25" t="str">
        <f t="shared" si="366"/>
        <v>DC102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3468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150</v>
      </c>
      <c r="H2855" s="25" t="str">
        <f t="shared" si="366"/>
        <v>DC200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3469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111</v>
      </c>
      <c r="H2856" s="25" t="str">
        <f t="shared" si="366"/>
        <v>DC300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3470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191</v>
      </c>
      <c r="H2857" s="25" t="str">
        <f t="shared" si="366"/>
        <v>DC400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3471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1569</v>
      </c>
      <c r="H2858" s="25" t="str">
        <f t="shared" si="366"/>
        <v>JS105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3472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135</v>
      </c>
      <c r="H2859" s="25" t="str">
        <f t="shared" si="366"/>
        <v>JS124</v>
      </c>
      <c r="I2859" s="25" t="str">
        <f t="shared" si="367"/>
        <v>Non-M</v>
      </c>
      <c r="J2859" s="59"/>
      <c r="K2859" s="48" t="s">
        <v>445</v>
      </c>
    </row>
    <row r="2860" spans="1:12" ht="15" customHeight="1">
      <c r="A2860" s="18" t="s">
        <v>3473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3474</v>
      </c>
      <c r="H2860" s="25" t="str">
        <f t="shared" si="366"/>
        <v>PK205</v>
      </c>
      <c r="I2860" s="25" t="str">
        <f t="shared" si="367"/>
        <v>M</v>
      </c>
      <c r="J2860" s="59"/>
      <c r="K2860" s="48" t="s">
        <v>445</v>
      </c>
    </row>
    <row r="2861" spans="1:12" ht="15" customHeight="1">
      <c r="A2861" s="18" t="s">
        <v>3475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194</v>
      </c>
      <c r="H2861" s="25" t="str">
        <f t="shared" si="366"/>
        <v>PB204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3476</v>
      </c>
      <c r="B2862" s="19" t="s">
        <v>2763</v>
      </c>
      <c r="C2862" s="19" t="s">
        <v>443</v>
      </c>
      <c r="D2862" s="58" t="s">
        <v>1271</v>
      </c>
      <c r="E2862" s="19" t="s">
        <v>3466</v>
      </c>
      <c r="F2862" s="21"/>
      <c r="G2862" s="19" t="s">
        <v>2207</v>
      </c>
      <c r="H2862" s="25" t="str">
        <f t="shared" si="366"/>
        <v>HM703</v>
      </c>
      <c r="I2862" s="25" t="str">
        <f t="shared" si="367"/>
        <v>Non-M</v>
      </c>
      <c r="J2862" s="59"/>
      <c r="K2862" s="48" t="s">
        <v>445</v>
      </c>
    </row>
    <row r="2863" spans="1:12" ht="15" customHeight="1">
      <c r="A2863" s="18" t="s">
        <v>3477</v>
      </c>
      <c r="B2863" s="69" t="s">
        <v>2763</v>
      </c>
      <c r="C2863" s="69" t="s">
        <v>443</v>
      </c>
      <c r="D2863" s="58" t="s">
        <v>1271</v>
      </c>
      <c r="E2863" s="69" t="s">
        <v>3466</v>
      </c>
      <c r="F2863" s="71"/>
      <c r="G2863" s="69" t="s">
        <v>505</v>
      </c>
      <c r="H2863" s="72" t="str">
        <f t="shared" si="366"/>
        <v>HM509</v>
      </c>
      <c r="I2863" s="72" t="str">
        <f t="shared" si="367"/>
        <v>M</v>
      </c>
      <c r="J2863" s="75"/>
      <c r="K2863" s="73" t="s">
        <v>445</v>
      </c>
      <c r="L2863" s="74"/>
    </row>
    <row r="2864" spans="1:12" ht="15" customHeight="1">
      <c r="A2864" s="18" t="s">
        <v>3478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828</v>
      </c>
      <c r="H2864" s="25" t="str">
        <f t="shared" si="366"/>
        <v>CU103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3480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3481</v>
      </c>
      <c r="H2865" s="25" t="str">
        <f t="shared" si="366"/>
        <v>PK405</v>
      </c>
      <c r="I2865" s="25" t="str">
        <f t="shared" si="367"/>
        <v>Non-M</v>
      </c>
      <c r="J2865" s="59"/>
      <c r="K2865" s="48" t="s">
        <v>445</v>
      </c>
    </row>
    <row r="2866" spans="1:11" ht="15" customHeight="1">
      <c r="A2866" s="18" t="s">
        <v>3482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1749</v>
      </c>
      <c r="H2866" s="25" t="str">
        <f t="shared" si="366"/>
        <v>JS124</v>
      </c>
      <c r="I2866" s="25" t="str">
        <f t="shared" si="367"/>
        <v>M</v>
      </c>
      <c r="J2866" s="59" t="s">
        <v>3483</v>
      </c>
      <c r="K2866" s="48" t="s">
        <v>445</v>
      </c>
    </row>
    <row r="2867" spans="1:11" ht="15" customHeight="1">
      <c r="A2867" s="18" t="s">
        <v>3484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86</v>
      </c>
      <c r="H2867" s="25" t="str">
        <f t="shared" si="366"/>
        <v>HM500</v>
      </c>
      <c r="I2867" s="25" t="str">
        <f t="shared" si="367"/>
        <v>Non-M</v>
      </c>
      <c r="J2867" s="59"/>
      <c r="K2867" s="48" t="s">
        <v>445</v>
      </c>
    </row>
    <row r="2868" spans="1:11" ht="15" customHeight="1">
      <c r="A2868" s="18" t="s">
        <v>3485</v>
      </c>
      <c r="B2868" s="19" t="s">
        <v>1533</v>
      </c>
      <c r="C2868" s="19" t="s">
        <v>1055</v>
      </c>
      <c r="D2868" s="58" t="s">
        <v>1672</v>
      </c>
      <c r="E2868" s="19" t="s">
        <v>3479</v>
      </c>
      <c r="F2868" s="21"/>
      <c r="G2868" s="19" t="s">
        <v>1417</v>
      </c>
      <c r="H2868" s="25" t="str">
        <f t="shared" si="366"/>
        <v>JS105</v>
      </c>
      <c r="I2868" s="25" t="str">
        <f t="shared" si="367"/>
        <v>M</v>
      </c>
      <c r="J2868" s="59" t="s">
        <v>1515</v>
      </c>
      <c r="K2868" s="48" t="s">
        <v>445</v>
      </c>
    </row>
    <row r="2869" spans="1:11" ht="15" customHeight="1">
      <c r="A2869" s="18" t="s">
        <v>3486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828</v>
      </c>
      <c r="H2869" s="25" t="str">
        <f t="shared" ref="H2869:H2873" si="368">IF(RIGHT(G2869,1)="M", LEFT(G2869,LEN(G2869)-1), G2869)</f>
        <v>CU103</v>
      </c>
      <c r="I2869" s="25" t="str">
        <f t="shared" ref="I2869:I2873" si="369">IF(RIGHT(G2869,1)="M","M","Non-M")</f>
        <v>Non-M</v>
      </c>
      <c r="J2869" s="59"/>
      <c r="K2869" s="48" t="s">
        <v>445</v>
      </c>
    </row>
    <row r="2870" spans="1:11" ht="15" customHeight="1">
      <c r="A2870" s="18" t="s">
        <v>3488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3481</v>
      </c>
      <c r="H2870" s="25" t="str">
        <f t="shared" si="368"/>
        <v>PK405</v>
      </c>
      <c r="I2870" s="25" t="str">
        <f t="shared" si="369"/>
        <v>Non-M</v>
      </c>
      <c r="J2870" s="59"/>
      <c r="K2870" s="48" t="s">
        <v>445</v>
      </c>
    </row>
    <row r="2871" spans="1:11" ht="15" customHeight="1">
      <c r="A2871" s="18" t="s">
        <v>3489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1749</v>
      </c>
      <c r="H2871" s="25" t="str">
        <f t="shared" si="368"/>
        <v>JS124</v>
      </c>
      <c r="I2871" s="25" t="str">
        <f t="shared" si="369"/>
        <v>M</v>
      </c>
      <c r="J2871" s="59" t="s">
        <v>3483</v>
      </c>
      <c r="K2871" s="48" t="s">
        <v>445</v>
      </c>
    </row>
    <row r="2872" spans="1:11" ht="15" customHeight="1">
      <c r="A2872" s="18" t="s">
        <v>3490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86</v>
      </c>
      <c r="H2872" s="25" t="str">
        <f t="shared" si="368"/>
        <v>HM500</v>
      </c>
      <c r="I2872" s="25" t="str">
        <f t="shared" si="369"/>
        <v>Non-M</v>
      </c>
      <c r="J2872" s="59"/>
      <c r="K2872" s="48" t="s">
        <v>445</v>
      </c>
    </row>
    <row r="2873" spans="1:11" ht="15" customHeight="1">
      <c r="A2873" s="18" t="s">
        <v>3491</v>
      </c>
      <c r="B2873" s="19" t="s">
        <v>1533</v>
      </c>
      <c r="C2873" s="19" t="s">
        <v>1055</v>
      </c>
      <c r="D2873" s="58" t="s">
        <v>1672</v>
      </c>
      <c r="E2873" s="19" t="s">
        <v>3487</v>
      </c>
      <c r="F2873" s="21"/>
      <c r="G2873" s="19" t="s">
        <v>1417</v>
      </c>
      <c r="H2873" s="25" t="str">
        <f t="shared" si="368"/>
        <v>JS105</v>
      </c>
      <c r="I2873" s="25" t="str">
        <f t="shared" si="369"/>
        <v>M</v>
      </c>
      <c r="J2873" s="59" t="s">
        <v>1515</v>
      </c>
      <c r="K2873" s="48" t="s">
        <v>445</v>
      </c>
    </row>
    <row r="2874" spans="1:11" ht="15" customHeight="1">
      <c r="A2874" s="18" t="s">
        <v>3492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2197</v>
      </c>
      <c r="H2874" s="25" t="str">
        <f t="shared" si="366"/>
        <v>CL501</v>
      </c>
      <c r="I2874" s="25" t="str">
        <f t="shared" si="367"/>
        <v>Non-M</v>
      </c>
      <c r="J2874" s="59"/>
      <c r="K2874" s="48" t="s">
        <v>445</v>
      </c>
    </row>
    <row r="2875" spans="1:11" ht="15" customHeight="1">
      <c r="A2875" s="18" t="s">
        <v>3494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276</v>
      </c>
      <c r="H2875" s="25" t="str">
        <f t="shared" si="366"/>
        <v>ZP200</v>
      </c>
      <c r="I2875" s="25" t="str">
        <f t="shared" si="367"/>
        <v>M</v>
      </c>
      <c r="J2875" s="59"/>
      <c r="K2875" s="48" t="s">
        <v>445</v>
      </c>
    </row>
    <row r="2876" spans="1:11" ht="15" customHeight="1">
      <c r="A2876" s="18" t="s">
        <v>3495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2232</v>
      </c>
      <c r="H2876" s="25" t="str">
        <f t="shared" si="366"/>
        <v>ZP103</v>
      </c>
      <c r="I2876" s="25" t="str">
        <f t="shared" si="367"/>
        <v>Non-M</v>
      </c>
      <c r="J2876" s="59"/>
      <c r="K2876" s="48" t="s">
        <v>445</v>
      </c>
    </row>
    <row r="2877" spans="1:11" ht="15" customHeight="1">
      <c r="A2877" s="18" t="s">
        <v>3496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1749</v>
      </c>
      <c r="H2877" s="25" t="str">
        <f t="shared" si="366"/>
        <v>JS124</v>
      </c>
      <c r="I2877" s="25" t="str">
        <f t="shared" si="367"/>
        <v>M</v>
      </c>
      <c r="J2877" s="32" t="s">
        <v>3483</v>
      </c>
      <c r="K2877" s="48" t="s">
        <v>445</v>
      </c>
    </row>
    <row r="2878" spans="1:11" ht="15" customHeight="1">
      <c r="A2878" s="18" t="s">
        <v>3497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1417</v>
      </c>
      <c r="H2878" s="25" t="str">
        <f t="shared" si="366"/>
        <v>JS105</v>
      </c>
      <c r="I2878" s="25" t="str">
        <f t="shared" si="367"/>
        <v>M</v>
      </c>
      <c r="J2878" s="59" t="s">
        <v>1515</v>
      </c>
      <c r="K2878" s="48" t="s">
        <v>445</v>
      </c>
    </row>
    <row r="2879" spans="1:11" ht="15" customHeight="1">
      <c r="A2879" s="18" t="s">
        <v>3498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297</v>
      </c>
      <c r="H2879" s="25" t="str">
        <f t="shared" si="366"/>
        <v>PK201</v>
      </c>
      <c r="I2879" s="25" t="str">
        <f t="shared" si="367"/>
        <v>M</v>
      </c>
      <c r="J2879" s="59"/>
      <c r="K2879" s="48" t="s">
        <v>445</v>
      </c>
    </row>
    <row r="2880" spans="1:11" ht="15" customHeight="1">
      <c r="A2880" s="18" t="s">
        <v>3499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3500</v>
      </c>
      <c r="H2880" s="25" t="str">
        <f t="shared" si="366"/>
        <v>HM512</v>
      </c>
      <c r="I2880" s="25" t="str">
        <f t="shared" si="367"/>
        <v>M</v>
      </c>
      <c r="J2880" s="59" t="s">
        <v>3175</v>
      </c>
      <c r="K2880" s="48" t="s">
        <v>445</v>
      </c>
    </row>
    <row r="2881" spans="1:11" ht="15" customHeight="1">
      <c r="A2881" s="18" t="s">
        <v>3501</v>
      </c>
      <c r="B2881" s="19" t="s">
        <v>2763</v>
      </c>
      <c r="C2881" s="19" t="s">
        <v>289</v>
      </c>
      <c r="D2881" s="58" t="s">
        <v>1271</v>
      </c>
      <c r="E2881" s="19" t="s">
        <v>3493</v>
      </c>
      <c r="F2881" s="21"/>
      <c r="G2881" s="19" t="s">
        <v>810</v>
      </c>
      <c r="H2881" s="25" t="str">
        <f t="shared" si="366"/>
        <v>HM507</v>
      </c>
      <c r="I2881" s="25" t="str">
        <f t="shared" si="367"/>
        <v>Non-M</v>
      </c>
      <c r="J2881" s="59"/>
      <c r="K2881" s="48" t="s">
        <v>445</v>
      </c>
    </row>
    <row r="2882" spans="1:11" ht="15" customHeight="1">
      <c r="A2882" s="18" t="s">
        <v>3502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91</v>
      </c>
      <c r="H2882" s="25" t="str">
        <f t="shared" si="366"/>
        <v>CL413</v>
      </c>
      <c r="I2882" s="25" t="str">
        <f t="shared" si="367"/>
        <v>M</v>
      </c>
      <c r="J2882" s="59" t="s">
        <v>3375</v>
      </c>
      <c r="K2882" s="48" t="s">
        <v>445</v>
      </c>
    </row>
    <row r="2883" spans="1:11" ht="15" customHeight="1">
      <c r="A2883" s="18" t="s">
        <v>3504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2015</v>
      </c>
      <c r="H2883" s="25" t="str">
        <f t="shared" si="366"/>
        <v>ZP105</v>
      </c>
      <c r="I2883" s="25" t="str">
        <f t="shared" si="367"/>
        <v>Non-M</v>
      </c>
      <c r="J2883" s="59"/>
      <c r="K2883" s="48" t="s">
        <v>445</v>
      </c>
    </row>
    <row r="2884" spans="1:11" ht="15" customHeight="1">
      <c r="A2884" s="18" t="s">
        <v>3505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1749</v>
      </c>
      <c r="H2884" s="25" t="str">
        <f t="shared" si="366"/>
        <v>JS124</v>
      </c>
      <c r="I2884" s="25" t="str">
        <f t="shared" si="367"/>
        <v>M</v>
      </c>
      <c r="J2884" s="59" t="s">
        <v>3375</v>
      </c>
      <c r="K2884" s="48" t="s">
        <v>445</v>
      </c>
    </row>
    <row r="2885" spans="1:11" ht="15" customHeight="1">
      <c r="A2885" s="18" t="s">
        <v>3506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1569</v>
      </c>
      <c r="H2885" s="25" t="str">
        <f t="shared" si="366"/>
        <v>JS105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3507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814</v>
      </c>
      <c r="H2886" s="25" t="str">
        <f t="shared" si="366"/>
        <v>PK100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3508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282</v>
      </c>
      <c r="H2887" s="25" t="str">
        <f t="shared" si="366"/>
        <v>PB201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3509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1686</v>
      </c>
      <c r="H2888" s="25" t="str">
        <f t="shared" si="366"/>
        <v>JS401</v>
      </c>
      <c r="I2888" s="25" t="str">
        <f t="shared" si="367"/>
        <v>Non-M</v>
      </c>
      <c r="J2888" s="59"/>
      <c r="K2888" s="48" t="s">
        <v>445</v>
      </c>
    </row>
    <row r="2889" spans="1:11" ht="15" customHeight="1">
      <c r="A2889" s="18" t="s">
        <v>3510</v>
      </c>
      <c r="B2889" s="19" t="s">
        <v>54</v>
      </c>
      <c r="C2889" s="19" t="s">
        <v>780</v>
      </c>
      <c r="D2889" s="58" t="s">
        <v>1271</v>
      </c>
      <c r="E2889" s="19" t="s">
        <v>3503</v>
      </c>
      <c r="F2889" s="21"/>
      <c r="G2889" s="19" t="s">
        <v>147</v>
      </c>
      <c r="H2889" s="25" t="str">
        <f t="shared" si="366"/>
        <v>HM420</v>
      </c>
      <c r="I2889" s="25" t="str">
        <f t="shared" si="367"/>
        <v>M</v>
      </c>
      <c r="J2889" s="59"/>
      <c r="K2889" s="48" t="s">
        <v>445</v>
      </c>
    </row>
    <row r="2890" spans="1:11" ht="15" customHeight="1">
      <c r="A2890" s="18" t="s">
        <v>3511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938</v>
      </c>
      <c r="H2890" s="25" t="str">
        <f t="shared" si="366"/>
        <v>CL500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3513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2079</v>
      </c>
      <c r="H2891" s="25" t="str">
        <f t="shared" si="366"/>
        <v>ZP109</v>
      </c>
      <c r="I2891" s="25" t="str">
        <f t="shared" si="367"/>
        <v>Non-M</v>
      </c>
      <c r="J2891" s="59"/>
      <c r="K2891" s="48" t="s">
        <v>445</v>
      </c>
    </row>
    <row r="2892" spans="1:11" ht="15" customHeight="1">
      <c r="A2892" s="18" t="s">
        <v>3514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1417</v>
      </c>
      <c r="H2892" s="25" t="str">
        <f t="shared" si="366"/>
        <v>JS105</v>
      </c>
      <c r="I2892" s="25" t="str">
        <f t="shared" si="367"/>
        <v>M</v>
      </c>
      <c r="J2892" s="59" t="s">
        <v>1515</v>
      </c>
      <c r="K2892" s="48" t="s">
        <v>445</v>
      </c>
    </row>
    <row r="2893" spans="1:11" ht="15" customHeight="1">
      <c r="A2893" s="18" t="s">
        <v>3515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1488</v>
      </c>
      <c r="H2893" s="25" t="str">
        <f t="shared" si="366"/>
        <v>PK306</v>
      </c>
      <c r="I2893" s="25" t="str">
        <f t="shared" si="367"/>
        <v>Non-M</v>
      </c>
      <c r="J2893" s="59"/>
      <c r="K2893" s="48" t="s">
        <v>445</v>
      </c>
    </row>
    <row r="2894" spans="1:11" ht="15" customHeight="1">
      <c r="A2894" s="18" t="s">
        <v>3516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3517</v>
      </c>
      <c r="H2894" s="25" t="str">
        <f t="shared" si="366"/>
        <v>PB203</v>
      </c>
      <c r="I2894" s="25" t="str">
        <f t="shared" si="367"/>
        <v>M</v>
      </c>
      <c r="J2894" s="59"/>
      <c r="K2894" s="48" t="s">
        <v>445</v>
      </c>
    </row>
    <row r="2895" spans="1:11" ht="15" customHeight="1">
      <c r="A2895" s="18" t="s">
        <v>3518</v>
      </c>
      <c r="B2895" s="19" t="s">
        <v>1533</v>
      </c>
      <c r="C2895" s="19" t="s">
        <v>1055</v>
      </c>
      <c r="D2895" s="58" t="s">
        <v>1271</v>
      </c>
      <c r="E2895" s="19" t="s">
        <v>3512</v>
      </c>
      <c r="F2895" s="21"/>
      <c r="G2895" s="19" t="s">
        <v>196</v>
      </c>
      <c r="H2895" s="25" t="str">
        <f t="shared" si="366"/>
        <v>HM504</v>
      </c>
      <c r="I2895" s="25" t="str">
        <f t="shared" si="367"/>
        <v>Non-M</v>
      </c>
      <c r="J2895" s="59"/>
      <c r="K2895" s="48" t="s">
        <v>445</v>
      </c>
    </row>
    <row r="2896" spans="1:11" ht="15" customHeight="1">
      <c r="A2896" s="18" t="s">
        <v>3519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3521</v>
      </c>
      <c r="H2896" s="25" t="str">
        <f t="shared" si="366"/>
        <v>WW206</v>
      </c>
      <c r="I2896" s="25" t="str">
        <f t="shared" si="367"/>
        <v>M</v>
      </c>
      <c r="J2896" s="59" t="s">
        <v>2056</v>
      </c>
      <c r="K2896" s="48" t="s">
        <v>445</v>
      </c>
    </row>
    <row r="2897" spans="1:12" ht="15" customHeight="1">
      <c r="A2897" s="18" t="s">
        <v>3522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114</v>
      </c>
      <c r="H2897" s="25" t="str">
        <f t="shared" si="366"/>
        <v>PK201</v>
      </c>
      <c r="I2897" s="25" t="str">
        <f t="shared" si="367"/>
        <v>Non-M</v>
      </c>
      <c r="J2897" s="59"/>
      <c r="K2897" s="48" t="s">
        <v>445</v>
      </c>
    </row>
    <row r="2898" spans="1:12" ht="15" customHeight="1">
      <c r="A2898" s="18" t="s">
        <v>3523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3447</v>
      </c>
      <c r="H2898" s="25" t="str">
        <f t="shared" si="366"/>
        <v>PB208</v>
      </c>
      <c r="I2898" s="25" t="str">
        <f t="shared" si="367"/>
        <v>M</v>
      </c>
      <c r="J2898" s="59"/>
      <c r="K2898" s="48" t="s">
        <v>445</v>
      </c>
    </row>
    <row r="2899" spans="1:12" ht="15" customHeight="1">
      <c r="A2899" s="18" t="s">
        <v>3524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726</v>
      </c>
      <c r="H2899" s="25" t="str">
        <f t="shared" si="366"/>
        <v>PK102</v>
      </c>
      <c r="I2899" s="25" t="str">
        <f t="shared" si="367"/>
        <v>M</v>
      </c>
      <c r="J2899" s="59" t="s">
        <v>3525</v>
      </c>
      <c r="K2899" s="48" t="s">
        <v>445</v>
      </c>
    </row>
    <row r="2900" spans="1:12" ht="15" customHeight="1">
      <c r="A2900" s="18" t="s">
        <v>3526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728</v>
      </c>
      <c r="H2900" s="25" t="str">
        <f t="shared" si="366"/>
        <v>PB105</v>
      </c>
      <c r="I2900" s="25" t="str">
        <f t="shared" si="367"/>
        <v>M</v>
      </c>
      <c r="J2900" s="59"/>
      <c r="K2900" s="48" t="s">
        <v>445</v>
      </c>
    </row>
    <row r="2901" spans="1:12" ht="15" customHeight="1">
      <c r="A2901" s="18" t="s">
        <v>3527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1417</v>
      </c>
      <c r="H2901" s="25" t="str">
        <f t="shared" si="366"/>
        <v>JS105</v>
      </c>
      <c r="I2901" s="25" t="str">
        <f t="shared" si="367"/>
        <v>M</v>
      </c>
      <c r="J2901" s="59" t="s">
        <v>1515</v>
      </c>
      <c r="K2901" s="48" t="s">
        <v>445</v>
      </c>
    </row>
    <row r="2902" spans="1:12" ht="15" customHeight="1">
      <c r="A2902" s="18" t="s">
        <v>3528</v>
      </c>
      <c r="B2902" s="19" t="s">
        <v>2763</v>
      </c>
      <c r="C2902" s="19" t="s">
        <v>245</v>
      </c>
      <c r="D2902" s="58" t="s">
        <v>1271</v>
      </c>
      <c r="E2902" s="19" t="s">
        <v>3520</v>
      </c>
      <c r="F2902" s="21"/>
      <c r="G2902" s="19" t="s">
        <v>65</v>
      </c>
      <c r="H2902" s="25" t="str">
        <f t="shared" si="366"/>
        <v>HM311</v>
      </c>
      <c r="I2902" s="25" t="str">
        <f t="shared" si="367"/>
        <v>Non-M</v>
      </c>
      <c r="J2902" s="59"/>
      <c r="K2902" s="48" t="s">
        <v>445</v>
      </c>
    </row>
    <row r="2903" spans="1:12" ht="15" customHeight="1">
      <c r="A2903" s="18" t="s">
        <v>3529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3531</v>
      </c>
      <c r="H2903" s="25" t="str">
        <f t="shared" si="366"/>
        <v>CL501</v>
      </c>
      <c r="I2903" s="25" t="str">
        <f t="shared" si="367"/>
        <v>M</v>
      </c>
      <c r="J2903" s="59"/>
      <c r="K2903" s="48" t="s">
        <v>445</v>
      </c>
    </row>
    <row r="2904" spans="1:12" ht="15" customHeight="1">
      <c r="A2904" s="18" t="s">
        <v>3532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372</v>
      </c>
      <c r="H2904" s="25" t="str">
        <f t="shared" si="366"/>
        <v>ZP101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3533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1280</v>
      </c>
      <c r="H2905" s="25" t="str">
        <f t="shared" si="366"/>
        <v>JS111</v>
      </c>
      <c r="I2905" s="25" t="str">
        <f t="shared" si="367"/>
        <v>Non-M</v>
      </c>
      <c r="J2905" s="59"/>
      <c r="K2905" s="48" t="s">
        <v>445</v>
      </c>
    </row>
    <row r="2906" spans="1:12" ht="15" customHeight="1">
      <c r="A2906" s="18" t="s">
        <v>3534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3535</v>
      </c>
      <c r="H2906" s="25" t="str">
        <f t="shared" si="366"/>
        <v>PK207</v>
      </c>
      <c r="I2906" s="25" t="str">
        <f t="shared" si="367"/>
        <v>M</v>
      </c>
      <c r="J2906" s="59" t="s">
        <v>2056</v>
      </c>
      <c r="K2906" s="48" t="s">
        <v>445</v>
      </c>
    </row>
    <row r="2907" spans="1:12" ht="15" customHeight="1">
      <c r="A2907" s="18" t="s">
        <v>3536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1885</v>
      </c>
      <c r="H2907" s="25" t="str">
        <f t="shared" si="366"/>
        <v>PB206</v>
      </c>
      <c r="I2907" s="25" t="str">
        <f t="shared" si="367"/>
        <v>Non-M</v>
      </c>
      <c r="J2907" s="59"/>
      <c r="K2907" s="48" t="s">
        <v>445</v>
      </c>
    </row>
    <row r="2908" spans="1:12" ht="15" customHeight="1">
      <c r="A2908" s="18" t="s">
        <v>3537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586</v>
      </c>
      <c r="H2908" s="25" t="str">
        <f t="shared" si="366"/>
        <v>HM703</v>
      </c>
      <c r="I2908" s="25" t="str">
        <f t="shared" si="367"/>
        <v>M</v>
      </c>
      <c r="J2908" s="59" t="s">
        <v>3538</v>
      </c>
      <c r="K2908" s="48" t="s">
        <v>445</v>
      </c>
    </row>
    <row r="2909" spans="1:12" ht="15" customHeight="1">
      <c r="A2909" s="18" t="s">
        <v>3539</v>
      </c>
      <c r="B2909" s="19" t="s">
        <v>2507</v>
      </c>
      <c r="C2909" s="19" t="s">
        <v>1055</v>
      </c>
      <c r="D2909" s="58" t="s">
        <v>1271</v>
      </c>
      <c r="E2909" s="19" t="s">
        <v>3530</v>
      </c>
      <c r="F2909" s="21"/>
      <c r="G2909" s="19" t="s">
        <v>65</v>
      </c>
      <c r="H2909" s="25" t="str">
        <f t="shared" si="366"/>
        <v>HM311</v>
      </c>
      <c r="I2909" s="25" t="str">
        <f t="shared" si="367"/>
        <v>Non-M</v>
      </c>
      <c r="J2909" s="59"/>
      <c r="K2909" s="48" t="s">
        <v>445</v>
      </c>
    </row>
    <row r="2910" spans="1:12" ht="15" customHeight="1">
      <c r="A2910" s="18" t="s">
        <v>3540</v>
      </c>
      <c r="B2910" s="19" t="s">
        <v>2507</v>
      </c>
      <c r="C2910" s="69" t="s">
        <v>1055</v>
      </c>
      <c r="D2910" s="58" t="s">
        <v>1271</v>
      </c>
      <c r="E2910" s="69" t="s">
        <v>3530</v>
      </c>
      <c r="F2910" s="71"/>
      <c r="G2910" s="69" t="s">
        <v>3541</v>
      </c>
      <c r="H2910" s="72" t="str">
        <f t="shared" ref="H2910:H2973" si="370">IF(RIGHT(G2910,1)="M", LEFT(G2910,LEN(G2910)-1), G2910)</f>
        <v>HM112</v>
      </c>
      <c r="I2910" s="72" t="str">
        <f t="shared" ref="I2910:I2973" si="371">IF(RIGHT(G2910,1)="M","M","Non-M")</f>
        <v>M</v>
      </c>
      <c r="J2910" s="75"/>
      <c r="K2910" s="73" t="s">
        <v>445</v>
      </c>
      <c r="L2910" s="74"/>
    </row>
    <row r="2911" spans="1:12" ht="15" customHeight="1">
      <c r="A2911" s="18" t="s">
        <v>3542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1383</v>
      </c>
      <c r="H2911" s="25" t="str">
        <f t="shared" si="370"/>
        <v>WB407</v>
      </c>
      <c r="I2911" s="25" t="str">
        <f t="shared" si="371"/>
        <v>M</v>
      </c>
      <c r="J2911" s="59"/>
      <c r="K2911" s="48" t="s">
        <v>445</v>
      </c>
    </row>
    <row r="2912" spans="1:12" ht="15" customHeight="1">
      <c r="A2912" s="18" t="s">
        <v>3544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76</v>
      </c>
      <c r="H2912" s="25" t="str">
        <f t="shared" si="370"/>
        <v>DC101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3545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109</v>
      </c>
      <c r="H2913" s="25" t="str">
        <f t="shared" si="370"/>
        <v>DC202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3546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111</v>
      </c>
      <c r="H2914" s="25" t="str">
        <f t="shared" si="370"/>
        <v>DC300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3547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191</v>
      </c>
      <c r="H2915" s="25" t="str">
        <f t="shared" si="370"/>
        <v>DC400</v>
      </c>
      <c r="I2915" s="25" t="str">
        <f t="shared" si="371"/>
        <v>Non-M</v>
      </c>
      <c r="J2915" s="59"/>
      <c r="K2915" s="48" t="s">
        <v>445</v>
      </c>
    </row>
    <row r="2916" spans="1:12" ht="15" customHeight="1">
      <c r="A2916" s="18" t="s">
        <v>3548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1582</v>
      </c>
      <c r="H2916" s="25" t="str">
        <f t="shared" si="370"/>
        <v>JS400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3549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114</v>
      </c>
      <c r="H2917" s="25" t="str">
        <f t="shared" si="370"/>
        <v>PK201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3550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194</v>
      </c>
      <c r="H2918" s="25" t="str">
        <f t="shared" si="370"/>
        <v>PB204</v>
      </c>
      <c r="I2918" s="25" t="str">
        <f t="shared" si="371"/>
        <v>Non-M</v>
      </c>
      <c r="J2918" s="59"/>
      <c r="K2918" s="48" t="s">
        <v>445</v>
      </c>
      <c r="L2918" s="64"/>
    </row>
    <row r="2919" spans="1:12" ht="15" customHeight="1">
      <c r="A2919" s="18" t="s">
        <v>3551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1749</v>
      </c>
      <c r="H2919" s="25" t="str">
        <f t="shared" si="370"/>
        <v>JS124</v>
      </c>
      <c r="I2919" s="25" t="str">
        <f t="shared" si="371"/>
        <v>M</v>
      </c>
      <c r="J2919" s="59" t="s">
        <v>3375</v>
      </c>
      <c r="K2919" s="48" t="s">
        <v>445</v>
      </c>
      <c r="L2919" s="64"/>
    </row>
    <row r="2920" spans="1:12" ht="15" customHeight="1">
      <c r="A2920" s="18" t="s">
        <v>3552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1569</v>
      </c>
      <c r="H2920" s="25" t="str">
        <f t="shared" si="370"/>
        <v>JS105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3553</v>
      </c>
      <c r="B2921" s="19" t="s">
        <v>2507</v>
      </c>
      <c r="C2921" s="19" t="s">
        <v>289</v>
      </c>
      <c r="D2921" s="58" t="s">
        <v>1271</v>
      </c>
      <c r="E2921" s="19" t="s">
        <v>3543</v>
      </c>
      <c r="F2921" s="21"/>
      <c r="G2921" s="19" t="s">
        <v>475</v>
      </c>
      <c r="H2921" s="25" t="str">
        <f t="shared" si="370"/>
        <v>HM509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3554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1280</v>
      </c>
      <c r="H2922" s="25" t="str">
        <f t="shared" si="370"/>
        <v>JS111</v>
      </c>
      <c r="I2922" s="25" t="str">
        <f t="shared" si="371"/>
        <v>Non-M</v>
      </c>
      <c r="J2922" s="59"/>
      <c r="K2922" s="48" t="s">
        <v>445</v>
      </c>
      <c r="L2922" s="64"/>
    </row>
    <row r="2923" spans="1:12" ht="15" customHeight="1">
      <c r="A2923" s="18" t="s">
        <v>3557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3391</v>
      </c>
      <c r="H2923" s="25" t="str">
        <f t="shared" si="370"/>
        <v>ZP109</v>
      </c>
      <c r="I2923" s="25" t="str">
        <f t="shared" si="371"/>
        <v>M</v>
      </c>
      <c r="J2923" s="63" t="s">
        <v>3558</v>
      </c>
      <c r="K2923" s="48" t="s">
        <v>445</v>
      </c>
      <c r="L2923" s="64"/>
    </row>
    <row r="2924" spans="1:12" ht="15" customHeight="1">
      <c r="A2924" s="18" t="s">
        <v>3559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3560</v>
      </c>
      <c r="H2924" s="25" t="str">
        <f t="shared" si="370"/>
        <v>JS121</v>
      </c>
      <c r="I2924" s="25" t="str">
        <f t="shared" si="371"/>
        <v>M</v>
      </c>
      <c r="J2924" s="59" t="s">
        <v>3375</v>
      </c>
      <c r="K2924" s="48" t="s">
        <v>445</v>
      </c>
      <c r="L2924" s="64"/>
    </row>
    <row r="2925" spans="1:12" ht="15" customHeight="1">
      <c r="A2925" s="18" t="s">
        <v>3561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1417</v>
      </c>
      <c r="H2925" s="25" t="str">
        <f t="shared" si="370"/>
        <v>JS105</v>
      </c>
      <c r="I2925" s="25" t="str">
        <f t="shared" si="371"/>
        <v>M</v>
      </c>
      <c r="J2925" s="59" t="s">
        <v>1515</v>
      </c>
      <c r="K2925" s="48" t="s">
        <v>445</v>
      </c>
      <c r="L2925" s="64"/>
    </row>
    <row r="2926" spans="1:12" ht="15" customHeight="1">
      <c r="A2926" s="18" t="s">
        <v>3562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1122</v>
      </c>
      <c r="H2926" s="25" t="str">
        <f t="shared" si="370"/>
        <v>PK209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3563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1773</v>
      </c>
      <c r="H2927" s="25" t="str">
        <f t="shared" si="370"/>
        <v>PB101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3564</v>
      </c>
      <c r="B2928" s="19" t="s">
        <v>2507</v>
      </c>
      <c r="C2928" s="19" t="s">
        <v>780</v>
      </c>
      <c r="D2928" s="58" t="s">
        <v>3555</v>
      </c>
      <c r="E2928" s="19" t="s">
        <v>3556</v>
      </c>
      <c r="F2928" s="21"/>
      <c r="G2928" s="19" t="s">
        <v>883</v>
      </c>
      <c r="H2928" s="25" t="str">
        <f t="shared" si="370"/>
        <v>HM512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3565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76</v>
      </c>
      <c r="H2929" s="25" t="str">
        <f t="shared" si="370"/>
        <v>DC101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3566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109</v>
      </c>
      <c r="H2930" s="25" t="str">
        <f t="shared" si="370"/>
        <v>DC202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3567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111</v>
      </c>
      <c r="H2931" s="25" t="str">
        <f t="shared" si="370"/>
        <v>DC300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3568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191</v>
      </c>
      <c r="H2932" s="25" t="str">
        <f t="shared" si="370"/>
        <v>DC400</v>
      </c>
      <c r="I2932" s="25" t="str">
        <f t="shared" si="371"/>
        <v>Non-M</v>
      </c>
      <c r="J2932" s="59"/>
      <c r="K2932" s="48" t="s">
        <v>445</v>
      </c>
      <c r="L2932" s="64"/>
    </row>
    <row r="2933" spans="1:12" ht="15" customHeight="1">
      <c r="A2933" s="18" t="s">
        <v>3569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280</v>
      </c>
      <c r="H2933" s="25" t="str">
        <f t="shared" si="370"/>
        <v>PK200</v>
      </c>
      <c r="I2933" s="25" t="str">
        <f t="shared" si="371"/>
        <v>M</v>
      </c>
      <c r="J2933" s="59"/>
      <c r="K2933" s="48" t="s">
        <v>445</v>
      </c>
      <c r="L2933" s="64"/>
    </row>
    <row r="2934" spans="1:12" ht="15" customHeight="1">
      <c r="A2934" s="18" t="s">
        <v>3570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194</v>
      </c>
      <c r="H2934" s="25" t="str">
        <f t="shared" si="370"/>
        <v>PB204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3571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86</v>
      </c>
      <c r="H2935" s="25" t="str">
        <f t="shared" si="370"/>
        <v>HM500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3572</v>
      </c>
      <c r="B2936" s="19" t="s">
        <v>3400</v>
      </c>
      <c r="C2936" s="19" t="s">
        <v>289</v>
      </c>
      <c r="D2936" s="58" t="s">
        <v>916</v>
      </c>
      <c r="E2936" s="19">
        <v>842737</v>
      </c>
      <c r="F2936" s="21"/>
      <c r="G2936" s="19" t="s">
        <v>61</v>
      </c>
      <c r="H2936" s="25" t="str">
        <f t="shared" si="370"/>
        <v>HM208</v>
      </c>
      <c r="I2936" s="25" t="str">
        <f t="shared" si="371"/>
        <v>Non-M</v>
      </c>
      <c r="J2936" s="59"/>
      <c r="K2936" s="48" t="s">
        <v>445</v>
      </c>
      <c r="L2936" s="64"/>
    </row>
    <row r="2937" spans="1:12" ht="15" customHeight="1">
      <c r="A2937" s="18" t="s">
        <v>3573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341</v>
      </c>
      <c r="H2937" s="25" t="str">
        <f t="shared" si="370"/>
        <v>WB204</v>
      </c>
      <c r="I2937" s="25" t="str">
        <f t="shared" si="371"/>
        <v>M</v>
      </c>
      <c r="J2937" s="59"/>
      <c r="K2937" s="48" t="s">
        <v>445</v>
      </c>
      <c r="L2937" s="64"/>
    </row>
    <row r="2938" spans="1:12" ht="15" customHeight="1">
      <c r="A2938" s="18" t="s">
        <v>3574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76</v>
      </c>
      <c r="H2938" s="25" t="str">
        <f t="shared" si="370"/>
        <v>DC101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3575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109</v>
      </c>
      <c r="H2939" s="25" t="str">
        <f t="shared" si="370"/>
        <v>DC202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3576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111</v>
      </c>
      <c r="H2940" s="25" t="str">
        <f t="shared" si="370"/>
        <v>DC300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3577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191</v>
      </c>
      <c r="H2941" s="25" t="str">
        <f t="shared" si="370"/>
        <v>DC400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3578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1569</v>
      </c>
      <c r="H2942" s="25" t="str">
        <f t="shared" si="370"/>
        <v>JS105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3579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86</v>
      </c>
      <c r="H2943" s="25" t="str">
        <f t="shared" si="370"/>
        <v>HM500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3580</v>
      </c>
      <c r="B2944" s="19" t="s">
        <v>3400</v>
      </c>
      <c r="C2944" s="19" t="s">
        <v>289</v>
      </c>
      <c r="D2944" s="58" t="s">
        <v>916</v>
      </c>
      <c r="E2944" s="19">
        <v>842746</v>
      </c>
      <c r="F2944" s="21"/>
      <c r="G2944" s="19" t="s">
        <v>1620</v>
      </c>
      <c r="H2944" s="25" t="str">
        <f t="shared" si="370"/>
        <v>HM404</v>
      </c>
      <c r="I2944" s="25" t="str">
        <f t="shared" si="371"/>
        <v>Non-M</v>
      </c>
      <c r="J2944" s="59"/>
      <c r="K2944" s="48" t="s">
        <v>445</v>
      </c>
    </row>
    <row r="2945" spans="1:11" ht="15" customHeight="1">
      <c r="A2945" s="18" t="s">
        <v>3581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26</v>
      </c>
      <c r="H2945" s="25" t="str">
        <f>IF(RIGHT(G2945,1)="M", LEFT(G2945,LEN(G2945)-1), G2945)</f>
        <v>HD106</v>
      </c>
      <c r="I2945" s="25" t="str">
        <f>IF(RIGHT(G2945,1)="M","M","Non-M")</f>
        <v>Non-M</v>
      </c>
      <c r="J2945" s="59"/>
      <c r="K2945" s="48" t="s">
        <v>445</v>
      </c>
    </row>
    <row r="2946" spans="1:11" ht="15" customHeight="1">
      <c r="A2946" s="18" t="s">
        <v>3582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3583</v>
      </c>
      <c r="H2946" s="25" t="str">
        <f>IF(RIGHT(G2946,1)="M", LEFT(G2946,LEN(G2946)-1), G2946)</f>
        <v>HD703</v>
      </c>
      <c r="I2946" s="25" t="str">
        <f>IF(RIGHT(G2946,1)="M","M","Non-M")</f>
        <v>M</v>
      </c>
      <c r="J2946" s="59"/>
      <c r="K2946" s="48" t="s">
        <v>445</v>
      </c>
    </row>
    <row r="2947" spans="1:11" ht="15" customHeight="1">
      <c r="A2947" s="18" t="s">
        <v>3584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3585</v>
      </c>
      <c r="H2947" s="25" t="str">
        <f t="shared" si="370"/>
        <v>ZP108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3586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3587</v>
      </c>
      <c r="H2948" s="25" t="str">
        <f t="shared" si="370"/>
        <v>ZP204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3588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1686</v>
      </c>
      <c r="H2949" s="25" t="str">
        <f t="shared" si="370"/>
        <v>JS401</v>
      </c>
      <c r="I2949" s="25" t="str">
        <f t="shared" si="371"/>
        <v>Non-M</v>
      </c>
      <c r="J2949" s="59"/>
      <c r="K2949" s="48" t="s">
        <v>445</v>
      </c>
    </row>
    <row r="2950" spans="1:11" ht="15" customHeight="1">
      <c r="A2950" s="18" t="s">
        <v>3589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133</v>
      </c>
      <c r="H2950" s="25" t="str">
        <f t="shared" si="370"/>
        <v>JS117</v>
      </c>
      <c r="I2950" s="25" t="str">
        <f t="shared" si="371"/>
        <v>M</v>
      </c>
      <c r="J2950" s="59" t="s">
        <v>3483</v>
      </c>
      <c r="K2950" s="48" t="s">
        <v>445</v>
      </c>
    </row>
    <row r="2951" spans="1:11" ht="15" customHeight="1">
      <c r="A2951" s="18" t="s">
        <v>3590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1417</v>
      </c>
      <c r="H2951" s="25" t="str">
        <f t="shared" si="370"/>
        <v>JS105</v>
      </c>
      <c r="I2951" s="25" t="str">
        <f t="shared" si="371"/>
        <v>M</v>
      </c>
      <c r="J2951" s="59" t="s">
        <v>1515</v>
      </c>
      <c r="K2951" s="48" t="s">
        <v>445</v>
      </c>
    </row>
    <row r="2952" spans="1:11" ht="15" customHeight="1">
      <c r="A2952" s="18" t="s">
        <v>3591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297</v>
      </c>
      <c r="H2952" s="25" t="str">
        <f t="shared" si="370"/>
        <v>PK201</v>
      </c>
      <c r="I2952" s="25" t="str">
        <f t="shared" si="371"/>
        <v>M</v>
      </c>
      <c r="J2952" s="59" t="s">
        <v>2438</v>
      </c>
      <c r="K2952" s="48" t="s">
        <v>445</v>
      </c>
    </row>
    <row r="2953" spans="1:11" ht="15" customHeight="1">
      <c r="A2953" s="18" t="s">
        <v>3592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1734</v>
      </c>
      <c r="H2953" s="25" t="str">
        <f t="shared" si="370"/>
        <v>PB202</v>
      </c>
      <c r="I2953" s="25" t="str">
        <f t="shared" si="371"/>
        <v>Non-M</v>
      </c>
      <c r="J2953" s="59"/>
      <c r="K2953" s="48" t="s">
        <v>445</v>
      </c>
    </row>
    <row r="2954" spans="1:11" ht="15" customHeight="1">
      <c r="A2954" s="18" t="s">
        <v>3593</v>
      </c>
      <c r="B2954" s="19" t="s">
        <v>3400</v>
      </c>
      <c r="C2954" s="19" t="s">
        <v>289</v>
      </c>
      <c r="D2954" s="58" t="s">
        <v>916</v>
      </c>
      <c r="E2954" s="19">
        <v>842733</v>
      </c>
      <c r="F2954" s="21"/>
      <c r="G2954" s="19" t="s">
        <v>147</v>
      </c>
      <c r="H2954" s="25" t="str">
        <f t="shared" si="370"/>
        <v>HM420</v>
      </c>
      <c r="I2954" s="25" t="str">
        <f t="shared" si="371"/>
        <v>M</v>
      </c>
      <c r="J2954" s="59"/>
      <c r="K2954" s="48" t="s">
        <v>445</v>
      </c>
    </row>
    <row r="2955" spans="1:11" ht="15" customHeight="1">
      <c r="A2955" s="18" t="s">
        <v>3594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1831</v>
      </c>
      <c r="H2955" s="25" t="str">
        <f t="shared" si="370"/>
        <v>LP104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3596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368</v>
      </c>
      <c r="H2956" s="25" t="str">
        <f t="shared" si="370"/>
        <v>NK510</v>
      </c>
      <c r="I2956" s="25" t="str">
        <f t="shared" si="371"/>
        <v>Non-M</v>
      </c>
      <c r="J2956" s="59"/>
      <c r="K2956" s="48" t="s">
        <v>445</v>
      </c>
    </row>
    <row r="2957" spans="1:11" ht="15" customHeight="1">
      <c r="A2957" s="18" t="s">
        <v>3597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3598</v>
      </c>
      <c r="H2957" s="25" t="str">
        <f t="shared" si="370"/>
        <v>ZP100</v>
      </c>
      <c r="I2957" s="25" t="str">
        <f t="shared" si="371"/>
        <v>M</v>
      </c>
      <c r="J2957" s="59" t="s">
        <v>2023</v>
      </c>
      <c r="K2957" s="48" t="s">
        <v>445</v>
      </c>
    </row>
    <row r="2958" spans="1:11" ht="15" customHeight="1">
      <c r="A2958" s="18" t="s">
        <v>3599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1280</v>
      </c>
      <c r="H2958" s="25" t="str">
        <f t="shared" si="370"/>
        <v>JS111</v>
      </c>
      <c r="I2958" s="25" t="str">
        <f t="shared" si="371"/>
        <v>Non-M</v>
      </c>
      <c r="J2958" s="59"/>
      <c r="K2958" s="48" t="s">
        <v>445</v>
      </c>
    </row>
    <row r="2959" spans="1:11" ht="15" customHeight="1">
      <c r="A2959" s="18" t="s">
        <v>3600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264</v>
      </c>
      <c r="H2959" s="25" t="str">
        <f t="shared" si="370"/>
        <v>PK210</v>
      </c>
      <c r="I2959" s="25" t="str">
        <f t="shared" si="371"/>
        <v>M</v>
      </c>
      <c r="J2959" s="59" t="s">
        <v>2438</v>
      </c>
      <c r="K2959" s="48" t="s">
        <v>445</v>
      </c>
    </row>
    <row r="2960" spans="1:11" ht="15" customHeight="1">
      <c r="A2960" s="18" t="s">
        <v>3601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3602</v>
      </c>
      <c r="H2960" s="25" t="str">
        <f t="shared" si="370"/>
        <v>HM701</v>
      </c>
      <c r="I2960" s="25" t="str">
        <f t="shared" si="371"/>
        <v>M</v>
      </c>
      <c r="J2960" s="59"/>
      <c r="K2960" s="48" t="s">
        <v>445</v>
      </c>
    </row>
    <row r="2961" spans="1:12" ht="15" customHeight="1">
      <c r="A2961" s="18" t="s">
        <v>3603</v>
      </c>
      <c r="B2961" s="19" t="s">
        <v>54</v>
      </c>
      <c r="C2961" s="19" t="s">
        <v>407</v>
      </c>
      <c r="D2961" s="89" t="s">
        <v>3595</v>
      </c>
      <c r="E2961" s="19" t="s">
        <v>2227</v>
      </c>
      <c r="F2961" s="21"/>
      <c r="G2961" s="19" t="s">
        <v>65</v>
      </c>
      <c r="H2961" s="25" t="str">
        <f t="shared" si="370"/>
        <v>HM311</v>
      </c>
      <c r="I2961" s="25" t="str">
        <f t="shared" si="371"/>
        <v>Non-M</v>
      </c>
      <c r="J2961" s="59"/>
      <c r="K2961" s="48" t="s">
        <v>445</v>
      </c>
    </row>
    <row r="2962" spans="1:12" ht="15" customHeight="1">
      <c r="A2962" s="18" t="s">
        <v>3604</v>
      </c>
      <c r="B2962" s="69" t="s">
        <v>54</v>
      </c>
      <c r="C2962" s="69" t="s">
        <v>407</v>
      </c>
      <c r="D2962" s="91" t="s">
        <v>3595</v>
      </c>
      <c r="E2962" s="69" t="s">
        <v>2227</v>
      </c>
      <c r="F2962" s="71"/>
      <c r="G2962" s="69" t="s">
        <v>42</v>
      </c>
      <c r="H2962" s="72" t="str">
        <f t="shared" si="370"/>
        <v>HM203</v>
      </c>
      <c r="I2962" s="72" t="str">
        <f t="shared" si="371"/>
        <v>Non-M</v>
      </c>
      <c r="J2962" s="75"/>
      <c r="K2962" s="73" t="s">
        <v>445</v>
      </c>
      <c r="L2962" s="74"/>
    </row>
    <row r="2963" spans="1:12" ht="15" customHeight="1">
      <c r="A2963" s="18" t="s">
        <v>3070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2228</v>
      </c>
      <c r="H2963" s="25" t="str">
        <f t="shared" si="370"/>
        <v>HD106</v>
      </c>
      <c r="I2963" s="25" t="str">
        <f t="shared" si="371"/>
        <v>M</v>
      </c>
      <c r="J2963" s="32" t="s">
        <v>2438</v>
      </c>
      <c r="K2963" s="48">
        <v>20175</v>
      </c>
    </row>
    <row r="2964" spans="1:12" ht="15" customHeight="1">
      <c r="A2964" s="18" t="s">
        <v>3071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2551</v>
      </c>
      <c r="H2964" s="25" t="str">
        <f t="shared" si="370"/>
        <v>JS404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3072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816</v>
      </c>
      <c r="H2965" s="25" t="str">
        <f t="shared" si="370"/>
        <v>HD604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3073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2015</v>
      </c>
      <c r="H2966" s="25" t="str">
        <f t="shared" si="370"/>
        <v>ZP105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3074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1686</v>
      </c>
      <c r="H2967" s="25" t="str">
        <f t="shared" si="370"/>
        <v>JS401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3075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135</v>
      </c>
      <c r="H2968" s="25" t="str">
        <f t="shared" si="370"/>
        <v>JS124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3076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1894</v>
      </c>
      <c r="H2969" s="25" t="str">
        <f t="shared" si="370"/>
        <v>JS117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3079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1569</v>
      </c>
      <c r="H2970" s="25" t="str">
        <f t="shared" si="370"/>
        <v>JS105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3080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625</v>
      </c>
      <c r="H2971" s="25" t="str">
        <f t="shared" si="370"/>
        <v>LP100</v>
      </c>
      <c r="I2971" s="25" t="str">
        <f t="shared" si="371"/>
        <v>Non-M</v>
      </c>
      <c r="J2971" s="32"/>
      <c r="K2971" s="48">
        <v>14139</v>
      </c>
    </row>
    <row r="2972" spans="1:12" ht="15" customHeight="1">
      <c r="A2972" s="18" t="s">
        <v>3081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434</v>
      </c>
      <c r="H2972" s="25" t="str">
        <f t="shared" si="370"/>
        <v>PK602</v>
      </c>
      <c r="I2972" s="25" t="str">
        <f t="shared" si="371"/>
        <v>M</v>
      </c>
      <c r="J2972" s="32" t="s">
        <v>1578</v>
      </c>
      <c r="K2972" s="48">
        <v>14139</v>
      </c>
    </row>
    <row r="2973" spans="1:12" ht="15" customHeight="1">
      <c r="A2973" s="18" t="s">
        <v>3083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97</v>
      </c>
      <c r="H2973" s="25" t="str">
        <f t="shared" si="370"/>
        <v>PB104</v>
      </c>
      <c r="I2973" s="25" t="str">
        <f t="shared" si="371"/>
        <v>Non-M</v>
      </c>
      <c r="J2973" s="32"/>
      <c r="K2973" s="48">
        <v>14139</v>
      </c>
    </row>
    <row r="2974" spans="1:12" ht="15" customHeight="1">
      <c r="A2974" s="18" t="s">
        <v>3085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147</v>
      </c>
      <c r="H2974" s="25" t="str">
        <f t="shared" ref="H2974:H3037" si="372">IF(RIGHT(G2974,1)="M", LEFT(G2974,LEN(G2974)-1), G2974)</f>
        <v>HM420</v>
      </c>
      <c r="I2974" s="25" t="str">
        <f t="shared" ref="I2974:I3037" si="373">IF(RIGHT(G2974,1)="M","M","Non-M")</f>
        <v>M</v>
      </c>
      <c r="J2974" s="32" t="s">
        <v>2215</v>
      </c>
      <c r="K2974" s="48">
        <v>14139</v>
      </c>
    </row>
    <row r="2975" spans="1:12" ht="15" customHeight="1">
      <c r="A2975" s="18" t="s">
        <v>3087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918</v>
      </c>
      <c r="H2975" s="25" t="str">
        <f t="shared" si="372"/>
        <v>HM508</v>
      </c>
      <c r="I2975" s="25" t="str">
        <f t="shared" si="373"/>
        <v>Non-M</v>
      </c>
      <c r="J2975" s="37"/>
      <c r="K2975" s="48">
        <v>14139</v>
      </c>
    </row>
    <row r="2976" spans="1:12" ht="15" customHeight="1">
      <c r="A2976" s="18" t="s">
        <v>3088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103</v>
      </c>
      <c r="H2976" s="25" t="str">
        <f t="shared" si="372"/>
        <v>DC201</v>
      </c>
      <c r="I2976" s="25" t="str">
        <f t="shared" si="373"/>
        <v>Non-M</v>
      </c>
      <c r="J2976" s="32"/>
      <c r="K2976" s="48">
        <v>14139</v>
      </c>
    </row>
    <row r="2977" spans="1:12" ht="15" customHeight="1">
      <c r="A2977" s="18" t="s">
        <v>3089</v>
      </c>
      <c r="B2977" s="19" t="s">
        <v>54</v>
      </c>
      <c r="C2977" s="19" t="s">
        <v>2401</v>
      </c>
      <c r="D2977" s="58" t="s">
        <v>204</v>
      </c>
      <c r="E2977" s="19" t="s">
        <v>2580</v>
      </c>
      <c r="F2977" s="21"/>
      <c r="G2977" s="19" t="s">
        <v>177</v>
      </c>
      <c r="H2977" s="25" t="str">
        <f t="shared" si="372"/>
        <v>DC402</v>
      </c>
      <c r="I2977" s="25" t="str">
        <f t="shared" si="373"/>
        <v>Non-M</v>
      </c>
      <c r="J2977" s="32"/>
      <c r="K2977" s="48">
        <v>14139</v>
      </c>
    </row>
    <row r="2978" spans="1:12" ht="15" customHeight="1">
      <c r="C2978" s="18"/>
      <c r="D2978" s="95"/>
      <c r="J2978" s="96"/>
      <c r="K2978" s="95"/>
      <c r="L2978" s="97"/>
    </row>
    <row r="2979" spans="1:12" ht="15" customHeight="1">
      <c r="C2979" s="18"/>
      <c r="D2979" s="95"/>
      <c r="J2979" s="96"/>
      <c r="K2979" s="95"/>
      <c r="L2979" s="97"/>
    </row>
    <row r="2980" spans="1:12" ht="15" customHeight="1">
      <c r="C2980" s="18"/>
      <c r="D2980" s="95"/>
      <c r="J2980" s="96"/>
      <c r="K2980" s="95"/>
      <c r="L2980" s="97"/>
    </row>
    <row r="2981" spans="1:12" ht="15" customHeight="1">
      <c r="C2981" s="18"/>
      <c r="D2981" s="95"/>
      <c r="J2981" s="96"/>
      <c r="K2981" s="95"/>
      <c r="L2981" s="97"/>
    </row>
    <row r="2982" spans="1:12" ht="15" customHeight="1">
      <c r="C2982" s="18"/>
      <c r="D2982" s="95"/>
      <c r="J2982" s="96"/>
      <c r="K2982" s="95"/>
      <c r="L2982" s="97"/>
    </row>
    <row r="2983" spans="1:12" ht="15" customHeight="1">
      <c r="C2983" s="18"/>
      <c r="D2983" s="95"/>
      <c r="J2983" s="96"/>
      <c r="K2983" s="95"/>
      <c r="L2983" s="97"/>
    </row>
    <row r="2984" spans="1:12" ht="15" customHeight="1">
      <c r="C2984" s="18"/>
      <c r="D2984" s="95"/>
      <c r="J2984" s="96"/>
      <c r="K2984" s="95"/>
      <c r="L2984" s="97"/>
    </row>
    <row r="2985" spans="1:12" ht="15" customHeight="1">
      <c r="C2985" s="18"/>
      <c r="D2985" s="95"/>
      <c r="J2985" s="96"/>
      <c r="K2985" s="95"/>
      <c r="L2985" s="97"/>
    </row>
    <row r="2986" spans="1:12" ht="15" customHeight="1">
      <c r="C2986" s="18"/>
      <c r="D2986" s="95"/>
      <c r="J2986" s="96"/>
      <c r="K2986" s="95"/>
      <c r="L2986" s="97"/>
    </row>
    <row r="2987" spans="1:12" ht="15" customHeight="1">
      <c r="C2987" s="18"/>
      <c r="D2987" s="95"/>
      <c r="J2987" s="96"/>
      <c r="K2987" s="95"/>
      <c r="L2987" s="97"/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C4143" s="18"/>
      <c r="D4143" s="95"/>
      <c r="J4143" s="96"/>
      <c r="K4143" s="95"/>
      <c r="L4143" s="97"/>
    </row>
    <row r="4144" spans="2:12" ht="15" customHeight="1">
      <c r="B4144" s="98"/>
      <c r="C4144" s="98"/>
      <c r="D4144" s="99"/>
      <c r="E4144" s="98"/>
      <c r="F4144" s="100"/>
      <c r="G4144" s="98"/>
      <c r="J4144" s="96"/>
      <c r="K4144" s="95"/>
      <c r="L4144" s="101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24148.975698005699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12819.72876068376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9551.0364387464397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327498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1596</v>
      </c>
      <c r="B20" s="10">
        <v>310119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2359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3559.2681196581198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136739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1090</v>
      </c>
      <c r="B38" s="10">
        <v>120770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1686</v>
      </c>
      <c r="B45" s="10">
        <v>97493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1320</v>
      </c>
      <c r="B46" s="10">
        <v>96466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2551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2532</v>
      </c>
      <c r="B61" s="10">
        <v>63765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2410</v>
      </c>
      <c r="B69" s="10">
        <v>52818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2412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3258</v>
      </c>
      <c r="B95" s="10">
        <v>25575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2217</v>
      </c>
      <c r="B96" s="10">
        <v>25575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1537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3264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1768</v>
      </c>
      <c r="B100" s="10">
        <v>23563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1773</v>
      </c>
      <c r="B101" s="10">
        <v>23563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1620</v>
      </c>
      <c r="B104" s="10">
        <v>19998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1612</v>
      </c>
      <c r="B105" s="10">
        <v>19998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2713</v>
      </c>
      <c r="B107" s="10">
        <v>18792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1861</v>
      </c>
      <c r="B112" s="10">
        <v>16997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1207</v>
      </c>
      <c r="B113" s="10">
        <v>16414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3245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