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090" documentId="13_ncr:1_{7EF57DF4-89AE-8C42-9C9C-3682908C3E34}" xr6:coauthVersionLast="47" xr6:coauthVersionMax="47" xr10:uidLastSave="{9D06064F-A9F7-471E-9AB9-0F80AF24C36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85" i="5"/>
  <c r="H3586" i="5"/>
  <c r="H3587" i="5"/>
  <c r="H3588" i="5"/>
  <c r="H3589" i="5"/>
  <c r="H3590" i="5"/>
  <c r="H3591" i="5"/>
  <c r="H3592" i="5"/>
  <c r="I3585" i="5"/>
  <c r="I3586" i="5"/>
  <c r="I3587" i="5"/>
  <c r="I3588" i="5"/>
  <c r="I3589" i="5"/>
  <c r="I3590" i="5"/>
  <c r="I3591" i="5"/>
  <c r="I3592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H3576" i="5"/>
  <c r="I3576" i="5"/>
  <c r="I3575" i="5"/>
  <c r="H3575" i="5"/>
  <c r="H3574" i="5"/>
  <c r="I3574" i="5"/>
  <c r="H3573" i="5"/>
  <c r="I3573" i="5"/>
  <c r="I3572" i="5"/>
  <c r="H3572" i="5"/>
  <c r="I3571" i="5"/>
  <c r="H3571" i="5"/>
  <c r="H3570" i="5"/>
  <c r="I3570" i="5"/>
  <c r="H3569" i="5"/>
  <c r="I3569" i="5"/>
  <c r="I3568" i="5"/>
  <c r="H3568" i="5"/>
  <c r="I3567" i="5"/>
  <c r="H3567" i="5"/>
  <c r="I3566" i="5"/>
  <c r="H3566" i="5"/>
  <c r="H3565" i="5"/>
  <c r="I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<sst xmlns="http://schemas.openxmlformats.org/spreadsheetml/2006/main" count="23177" uniqueCount="4582">
  <si>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</si>
  <si>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</si>
  <si>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</si>
  <si>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</si>
  <si>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</si>
  <si>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</si>
  <si>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</si>
  <si>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</si>
  <si>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</si>
  <si>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</si>
  <si>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</si>
  <si>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</si>
  <si>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</si>
  <si>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</si>
  <si>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</si>
  <si>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</si>
  <si>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</si>
  <si>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</si>
  <si>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</si>
  <si>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</si>
  <si>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</si>
  <si>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</si>
  <si>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</si>
  <si>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</si>
  <si>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</si>
  <si>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</si>
  <si>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</si>
  <si>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</si>
  <si>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</si>
  <si>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</si>
  <si>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</si>
  <si>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</si>
  <si>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</si>
  <si>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</si>
  <si>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</si>
  <si>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</si>
  <si>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</si>
  <si>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</si>
  <si>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</si>
  <si>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</si>
  <si>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</si>
  <si>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</si>
  <si>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</si>
  <si>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</si>
  <si>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</si>
  <si>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</si>
  <si>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</si>
  <si>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</si>
  <si>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</si>
  <si>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</si>
  <si>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</si>
  <si>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</si>
  <si>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</si>
  <si>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</si>
  <si>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</si>
  <si>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</si>
  <si>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</si>
  <si>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</si>
  <si>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</si>
  <si>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</si>
  <si>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</si>
  <si>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</si>
  <si>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</si>
  <si>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</si>
  <si>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</si>
  <si>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</si>
  <si>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</si>
  <si>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</si>
  <si>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</si>
  <si>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</si>
  <si>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</si>
  <si>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</si>
  <si>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</si>
  <si>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</si>
  <si>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</si>
  <si>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</si>
  <si>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</si>
  <si>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</si>
  <si>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</si>
  <si>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</si>
  <si>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</si>
  <si>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</si>
  <si>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</si>
  <si>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</si>
  <si>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</si>
  <si>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</si>
  <si>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</si>
  <si>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</si>
  <si>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</si>
  <si>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</si>
  <si>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</si>
  <si>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</si>
  <si>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</si>
  <si>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</si>
  <si>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</si>
  <si>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</si>
  <si>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</si>
  <si>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</si>
  <si>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</si>
  <si>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</si>
  <si>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</si>
  <si>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</si>
  <si>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</si>
  <si>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</si>
  <si>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</si>
  <si>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</si>
  <si>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</si>
  <si>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</si>
  <si>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</si>
  <si>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</si>
  <si>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</si>
  <si>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</si>
  <si>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</si>
  <si>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</si>
  <si>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</si>
  <si>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</si>
  <si>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</si>
  <si>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</si>
  <si>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</si>
  <si>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</si>
  <si>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</si>
  <si>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</si>
  <si>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</si>
  <si>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</si>
  <si>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</si>
  <si>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</si>
  <si>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</si>
  <si>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</si>
  <si>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</si>
  <si>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</si>
  <si>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</si>
  <si>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</si>
  <si>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</si>
  <si>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</si>
  <si>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</si>
  <si>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</si>
  <si>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</si>
  <si>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</si>
  <si>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</si>
  <si>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</si>
  <si>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</si>
  <si>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</si>
  <si>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</si>
  <si>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</si>
  <si>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</si>
  <si>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</si>
  <si>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</si>
  <si>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</si>
  <si>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</si>
  <si>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</si>
  <si>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</si>
  <si>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</si>
  <si>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</si>
  <si>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</si>
  <si>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</si>
  <si>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</si>
  <si>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</si>
  <si>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</si>
  <si>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</si>
  <si>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</si>
  <si>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</si>
  <si>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</si>
  <si>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</si>
  <si>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</si>
  <si>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</si>
  <si>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</si>
  <si>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</si>
  <si>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</si>
  <si>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</si>
  <si>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</si>
  <si>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</si>
  <si>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</si>
  <si>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</si>
  <si>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</si>
  <si>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</si>
  <si>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</si>
  <si>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</si>
  <si>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</si>
  <si>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</si>
  <si>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</si>
  <si>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</si>
  <si>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</si>
  <si>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</si>
  <si>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</si>
  <si>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</si>
  <si>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</si>
  <si>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</si>
  <si>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</si>
  <si>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</si>
  <si>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</si>
  <si>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</si>
  <si>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</si>
  <si>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</si>
  <si>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</si>
  <si>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</si>
  <si>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</si>
  <si>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</si>
  <si>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</si>
  <si>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</si>
  <si>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</si>
  <si>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</si>
  <si>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</si>
  <si>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</si>
  <si>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</si>
  <si>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</si>
  <si>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</si>
  <si>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</si>
  <si>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</si>
  <si>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</si>
  <si>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</si>
  <si>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</si>
  <si>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</si>
  <si>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</si>
  <si>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</si>
  <si>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</si>
  <si>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</si>
  <si>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</si>
  <si>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</si>
  <si>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</si>
  <si>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</si>
  <si>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</si>
  <si>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</si>
  <si>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</si>
  <si>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</si>
  <si>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</si>
  <si>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</si>
  <si>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</si>
  <si>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</si>
  <si>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</si>
  <si>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</si>
  <si>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</si>
  <si>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</si>
  <si>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</si>
  <si>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</si>
  <si>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</si>
  <si>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</si>
  <si>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</si>
  <si>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</si>
  <si>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</si>
  <si>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</si>
  <si>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</si>
  <si>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</si>
  <si>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</si>
  <si>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</si>
  <si>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</si>
  <si>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</si>
  <si>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</si>
  <si>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</si>
  <si>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</si>
  <si>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</si>
  <si>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</si>
  <si>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</si>
  <si>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</si>
  <si>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</si>
  <si>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</si>
  <si>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</si>
  <si>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</si>
  <si>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</si>
  <si>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</si>
  <si>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</si>
  <si>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</si>
  <si>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</si>
  <si>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</si>
  <si>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</si>
  <si>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</si>
  <si>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</si>
  <si>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</si>
  <si>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</si>
  <si>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</si>
  <si>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</si>
  <si>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</si>
  <si>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</si>
  <si>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</si>
  <si>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</si>
  <si>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</si>
  <si>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</si>
  <si>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</si>
  <si>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</si>
  <si>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</si>
  <si>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</si>
  <si>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</si>
  <si>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</si>
  <si>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</si>
  <si>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</si>
  <si>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</si>
  <si>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</si>
  <si>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</si>
  <si>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</si>
  <si>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</si>
  <si>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</si>
  <si>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</si>
  <si>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</si>
  <si>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</si>
  <si>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</si>
  <si>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</si>
  <si>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</si>
  <si>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</si>
  <si>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</si>
  <si>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</si>
  <si>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</si>
  <si>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</si>
  <si>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</si>
  <si>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</si>
  <si>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</si>
  <si>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</si>
  <si>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</si>
  <si>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</si>
  <si>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</si>
  <si>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</si>
  <si>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</si>
  <si>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</si>
  <si>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</si>
  <si>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</si>
  <si>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</si>
  <si>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</si>
  <si>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</si>
  <si>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</si>
  <si>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</si>
  <si>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</si>
  <si>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</si>
  <si>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</si>
  <si>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</si>
  <si>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</si>
  <si>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</si>
  <si>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</si>
  <si>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</si>
  <si>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</si>
  <si>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</si>
  <si>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</si>
  <si>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</si>
  <si>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</si>
  <si>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</si>
  <si>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</si>
  <si>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</si>
  <si>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</si>
  <si>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</si>
  <si>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</si>
  <si>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</si>
  <si>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</si>
  <si>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</si>
  <si>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</si>
  <si>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</si>
  <si>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</si>
  <si>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</si>
  <si>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</si>
  <si>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</si>
  <si>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</si>
  <si>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</si>
  <si>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</si>
  <si>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</si>
  <si>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</si>
  <si>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</si>
  <si>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</si>
  <si>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</si>
  <si>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</si>
  <si>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</si>
  <si>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</si>
  <si>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</si>
  <si>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</si>
  <si>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</si>
  <si>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</si>
  <si>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</si>
  <si>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</si>
  <si>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</si>
  <si>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</si>
  <si>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</si>
  <si>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</si>
  <si>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</si>
  <si>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</si>
  <si>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</si>
  <si>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</si>
  <si>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</si>
  <si>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</si>
  <si>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</si>
  <si>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</si>
  <si>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</si>
  <si>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</si>
  <si>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</si>
  <si>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</si>
  <si>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</si>
  <si>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</si>
  <si>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</si>
  <si>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</si>
  <si>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</si>
  <si>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</si>
  <si>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</si>
  <si>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</si>
  <si>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</si>
  <si>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</si>
  <si>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</si>
  <si>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</si>
  <si>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</si>
  <si>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</si>
  <si>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</si>
  <si>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</si>
  <si>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</si>
  <si>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</si>
  <si>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</si>
  <si>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</si>
  <si>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</si>
  <si>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</si>
  <si>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</si>
  <si>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</si>
  <si>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</si>
  <si>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</si>
  <si>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</si>
  <si>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</si>
  <si>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</si>
  <si>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</si>
  <si>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</si>
  <si>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</si>
  <si>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</si>
  <si>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</si>
  <si>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</si>
  <si>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</si>
  <si>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</si>
  <si>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</si>
  <si>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</si>
  <si>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</si>
  <si>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</si>
  <si>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</si>
  <si>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</si>
  <si>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</si>
  <si>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</si>
  <si>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</si>
  <si>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</si>
  <si>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</si>
  <si>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</si>
  <si>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</si>
  <si>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</si>
  <si>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</si>
  <si>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</si>
  <si>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</si>
  <si>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</si>
  <si>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</si>
  <si>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</si>
  <si>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</si>
  <si>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</si>
  <si>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</si>
  <si>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</si>
  <si>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</si>
  <si>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</si>
  <si>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</si>
  <si>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</si>
  <si>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</si>
  <si>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</si>
  <si>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</si>
  <si>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</si>
  <si>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</si>
  <si>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</si>
  <si>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</si>
  <si>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</si>
  <si>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</si>
  <si>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</si>
  <si>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</si>
  <si>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</si>
  <si>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</si>
  <si>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</si>
  <si>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</si>
  <si>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</si>
  <si>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</si>
  <si>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</si>
  <si>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</si>
  <si>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</si>
  <si>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</si>
  <si>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</si>
  <si>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</si>
  <si>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</si>
  <si>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</si>
  <si>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</si>
  <si>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</si>
  <si>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</si>
  <si>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</si>
  <si>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</si>
  <si>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</si>
  <si>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</si>
  <si>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</si>
  <si>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</si>
  <si>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</si>
  <si>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</si>
  <si>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</si>
  <si>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</si>
  <si>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</si>
  <si>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</si>
  <si>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</si>
  <si>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</si>
  <si>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</si>
  <si>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</si>
  <si>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</si>
  <si>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</si>
  <si>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</si>
  <si>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</si>
  <si>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</si>
  <si>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</si>
  <si>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</si>
  <si>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</si>
  <si>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</si>
  <si>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</si>
  <si>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</si>
  <si>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</si>
  <si>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</si>
  <si>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</si>
  <si>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</si>
  <si>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</si>
  <si>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</si>
  <si>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</si>
  <si>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</si>
  <si>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</si>
  <si>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</si>
  <si>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</si>
  <si>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</si>
  <si>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</si>
  <si>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</si>
  <si>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</si>
  <si>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</si>
  <si>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</si>
  <si>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</si>
  <si>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</si>
  <si>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</si>
  <si>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</si>
  <si>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</si>
  <si>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</si>
  <si>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</si>
  <si>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</si>
  <si>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</si>
  <si>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</si>
  <si>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</si>
  <si>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</si>
  <si>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</si>
  <si>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</si>
  <si>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</si>
  <si>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</si>
  <si>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</si>
  <si>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</si>
  <si>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</si>
  <si>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</si>
  <si>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</si>
  <si>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</si>
  <si>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</si>
  <si>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</si>
  <si>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</si>
  <si>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</si>
  <si>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</si>
  <si>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</si>
  <si>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</si>
  <si>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</si>
  <si>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</si>
  <si>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</si>
  <si>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</si>
  <si>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</si>
  <si>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</si>
  <si>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</si>
  <si>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</si>
  <si>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</si>
  <si>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</si>
  <si>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</si>
  <si>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</si>
  <si>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</si>
  <si>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</si>
  <si>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</si>
  <si>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</si>
  <si>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</si>
  <si>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</si>
  <si>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</si>
  <si>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</si>
  <si>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</si>
  <si>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</si>
  <si>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</si>
  <si>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</si>
  <si>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</si>
  <si>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</si>
  <si>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</si>
  <si>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</si>
  <si>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</si>
  <si>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</si>
  <si>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</si>
  <si>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</si>
  <si>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</si>
  <si>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</si>
  <si>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</si>
  <si>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</si>
  <si>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</si>
  <si>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</si>
  <si>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</si>
  <si>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</si>
  <si>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</si>
  <si>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</si>
  <si>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</si>
  <si>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</si>
  <si>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</si>
  <si>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</si>
  <si>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</si>
  <si>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</si>
  <si>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</si>
  <si>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</si>
  <si>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</si>
  <si>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</si>
  <si>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</si>
  <si>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</si>
  <si>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</si>
  <si>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</si>
  <si>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</si>
  <si>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</si>
  <si>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</si>
  <si>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</si>
  <si>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</si>
  <si>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</si>
  <si>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</si>
  <si>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</si>
  <si>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</si>
  <si>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</si>
  <si>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</si>
  <si>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</si>
  <si>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</si>
  <si>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</si>
  <si>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</si>
  <si>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</si>
  <si>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</si>
  <si>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</si>
  <si>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</si>
  <si>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</si>
  <si>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</si>
  <si>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</si>
  <si>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</si>
  <si>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</si>
  <si>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</si>
  <si>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</si>
  <si>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</si>
  <si>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</si>
  <si>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</si>
  <si>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</si>
  <si>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</si>
  <si>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</si>
  <si>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</si>
  <si>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</si>
  <si>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</si>
  <si>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</si>
  <si>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</si>
  <si>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</si>
  <si>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</si>
  <si>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</si>
  <si>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</si>
  <si>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</si>
  <si>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</si>
  <si>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</si>
  <si>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</si>
  <si>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</si>
  <si>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</si>
  <si>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</si>
  <si>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</si>
  <si>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</si>
  <si>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</si>
  <si>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</si>
  <si>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</si>
  <si>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</si>
  <si>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</si>
  <si>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</si>
  <si>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</si>
  <si>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</si>
  <si>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</si>
  <si>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</si>
  <si>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</si>
  <si>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</si>
  <si>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</si>
  <si>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</si>
  <si>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</si>
  <si>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</si>
  <si>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</si>
  <si>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</si>
  <si>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</si>
  <si>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</si>
  <si>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</si>
  <si>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</si>
  <si>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</si>
  <si>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</si>
  <si>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</si>
  <si>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</si>
  <si>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</si>
  <si>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</si>
  <si>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</si>
  <si>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</si>
  <si>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</si>
  <si>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</si>
  <si>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</si>
  <si>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</si>
  <si>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</si>
  <si>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</si>
  <si>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</si>
  <si>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</si>
  <si>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</si>
  <si>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</si>
  <si>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</si>
  <si>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</si>
  <si>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</si>
  <si>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</si>
  <si>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</si>
  <si>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</si>
  <si>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</si>
  <si>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</si>
  <si>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</si>
  <si>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</si>
  <si>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</si>
  <si>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</si>
  <si>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</si>
  <si>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</si>
  <si>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</si>
  <si>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</si>
  <si>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</si>
  <si>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</si>
  <si>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</si>
  <si>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</si>
  <si>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</si>
  <si>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</si>
  <si>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</si>
  <si>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</si>
  <si>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</si>
  <si>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</si>
  <si>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</si>
  <si>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</si>
  <si>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</si>
  <si>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</si>
  <si>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</si>
  <si>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</si>
  <si>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</si>
  <si>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</si>
  <si>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</si>
  <si>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</si>
  <si>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</si>
  <si>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</si>
  <si>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</si>
  <si>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</si>
  <si>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</si>
  <si>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</si>
  <si>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</si>
  <si>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</si>
  <si>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</si>
  <si>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</si>
  <si>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</si>
  <si>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</si>
  <si>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</si>
  <si>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</si>
  <si>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</si>
  <si>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</si>
  <si>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</si>
  <si>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</si>
  <si>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</si>
  <si>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</si>
  <si>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</si>
  <si>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</si>
  <si>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</si>
  <si>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</si>
  <si>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</si>
  <si>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</si>
  <si>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</si>
  <si>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</si>
  <si>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</si>
  <si>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</si>
  <si>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</si>
  <si>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</si>
  <si>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</si>
  <si>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</si>
  <si>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</si>
  <si>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</si>
  <si>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</si>
  <si>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</si>
  <si>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</si>
  <si>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</si>
  <si>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</si>
  <si>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</si>
  <si>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</si>
  <si>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</si>
  <si>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</si>
  <si>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</si>
  <si>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</si>
  <si>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</si>
  <si>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</si>
  <si>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</si>
  <si>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</si>
  <si>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</si>
  <si>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</si>
  <si>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</si>
  <si>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</si>
  <si>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</si>
  <si>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</si>
  <si>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</si>
  <si>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</si>
  <si>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</si>
  <si>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</si>
  <si>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</si>
  <si>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</si>
  <si>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</si>
  <si>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</si>
  <si>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</si>
  <si>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</si>
  <si>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</si>
  <si>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</si>
  <si>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</si>
  <si>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</si>
  <si>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</si>
  <si>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</si>
  <si>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</si>
  <si>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</si>
  <si>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</si>
  <si>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</si>
  <si>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</si>
  <si>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</si>
  <si>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</si>
  <si>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</si>
  <si>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</si>
  <si>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</si>
  <si>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</si>
  <si>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</si>
  <si>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</si>
  <si>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</si>
  <si>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</si>
  <si>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</si>
  <si>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</si>
  <si>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</si>
  <si>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</si>
  <si>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</si>
  <si>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</si>
  <si>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</si>
  <si>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</si>
  <si>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</si>
  <si>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</si>
  <si>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</si>
  <si>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</si>
  <si>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</si>
  <si>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</si>
  <si>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</si>
  <si>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</si>
  <si>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</si>
  <si>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</si>
  <si>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</si>
  <si>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</si>
  <si>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</si>
  <si>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</si>
  <si>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</si>
  <si>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</si>
  <si>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</si>
  <si>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</si>
  <si>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</si>
  <si>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</si>
  <si>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</si>
  <si>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</si>
  <si>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</si>
  <si>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</si>
  <si>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</si>
  <si>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</si>
  <si>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</si>
  <si>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</si>
  <si>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</si>
  <si>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</si>
  <si>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</si>
  <si>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</si>
  <si>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</si>
  <si>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</si>
  <si>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</si>
  <si>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</si>
  <si>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</si>
  <si>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</si>
  <si>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</si>
  <si>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</si>
  <si>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</si>
  <si>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</si>
  <si>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</si>
  <si>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</si>
  <si>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</si>
  <si>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</si>
  <si>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</si>
  <si>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</si>
  <si>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</si>
  <si>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</si>
  <si>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</si>
  <si>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</si>
  <si>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</si>
  <si>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</si>
  <si>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</si>
  <si>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</si>
  <si>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</si>
  <si>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</si>
  <si>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</si>
  <si>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</si>
  <si>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</si>
  <si>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</si>
  <si>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</si>
  <si>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</si>
  <si>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</si>
  <si>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</si>
  <si>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</si>
  <si>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</si>
  <si>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</si>
  <si>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</si>
  <si>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</si>
  <si>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</si>
  <si>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</si>
  <si>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</si>
  <si>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</si>
  <si>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</si>
  <si>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</si>
  <si>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</si>
  <si>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</si>
  <si>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</si>
  <si>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</si>
  <si>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</si>
  <si>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</si>
  <si>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</si>
  <si>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</si>
  <si>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</si>
  <si>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</si>
  <si>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</si>
  <si>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</si>
  <si>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</si>
  <si>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</si>
  <si>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</si>
  <si>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</si>
  <si>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</si>
  <si>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</si>
  <si>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</si>
  <si>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</si>
  <si>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</si>
  <si>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</si>
  <si>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</si>
  <si>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</si>
  <si>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</si>
  <si>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</si>
  <si>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</si>
  <si>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</si>
  <si>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</si>
  <si>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</si>
  <si>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</si>
  <si>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</si>
  <si>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</si>
  <si>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</si>
  <si>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</si>
  <si>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</si>
  <si>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</si>
  <si>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</si>
  <si>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</si>
  <si>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</si>
  <si>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</si>
  <si>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</si>
  <si>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</si>
  <si>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</si>
  <si>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</si>
  <si>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</si>
  <si>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</si>
  <si>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</si>
  <si>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</si>
  <si>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</si>
  <si>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</si>
  <si>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</si>
  <si>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</si>
  <si>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</si>
  <si>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</si>
  <si>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</si>
  <si>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</si>
  <si>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</si>
  <si>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</si>
  <si>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</si>
  <si>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</si>
  <si>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</si>
  <si>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</si>
  <si>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</si>
  <si>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</si>
  <si>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</si>
  <si>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</si>
  <si>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</si>
  <si>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</si>
  <si>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</si>
  <si>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</si>
  <si>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</si>
  <si>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</si>
  <si>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</si>
  <si>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</si>
  <si>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</si>
  <si>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</si>
  <si>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</si>
  <si>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</si>
  <si>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</si>
  <si>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</si>
  <si>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</si>
  <si>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</si>
  <si>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</si>
  <si>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</si>
  <si>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</si>
  <si>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</si>
  <si>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</si>
  <si>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</si>
  <si>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</si>
  <si>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</si>
  <si>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</si>
  <si>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</si>
  <si>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</si>
  <si>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</si>
  <si>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</si>
  <si>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</si>
  <si>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</si>
  <si>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</si>
  <si>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</si>
  <si>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</si>
  <si>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</si>
  <si>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</si>
  <si>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</si>
  <si>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</si>
  <si>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</si>
  <si>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</si>
  <si>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</si>
  <si>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</si>
  <si>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</si>
  <si>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</si>
  <si>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</si>
  <si>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</si>
  <si>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</si>
  <si>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</si>
  <si>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</si>
  <si>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</si>
  <si>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</si>
  <si>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</si>
  <si>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</si>
  <si>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</si>
  <si>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</si>
  <si>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</si>
  <si>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</si>
  <si>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</si>
  <si>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</si>
  <si>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</si>
  <si>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</si>
  <si>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</si>
  <si>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</si>
  <si>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</si>
  <si>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</si>
  <si>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</si>
  <si>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</si>
  <si>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</si>
  <si>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</si>
  <si>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</si>
  <si>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</si>
  <si>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</si>
  <si>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</si>
  <si>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</si>
  <si>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</si>
  <si>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</si>
  <si>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</si>
  <si>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</si>
  <si>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</si>
  <si>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</si>
  <si>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</si>
  <si>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</si>
  <si>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</si>
  <si>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</si>
  <si>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</si>
  <si>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</si>
  <si>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</si>
  <si>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</si>
  <si>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</si>
  <si>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</si>
  <si>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</si>
  <si>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</si>
  <si>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</si>
  <si>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</si>
  <si>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</si>
  <si>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</si>
  <si>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</si>
  <si>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</si>
  <si>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</si>
  <si>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</si>
  <si>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</si>
  <si>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</si>
  <si>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</si>
  <si>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</si>
  <si>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</si>
  <si>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</si>
  <si>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</si>
  <si>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</si>
  <si>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</si>
  <si>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</si>
  <si>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</si>
  <si>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</si>
  <si>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</si>
  <si>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</si>
  <si>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</si>
  <si>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</si>
  <si>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</si>
  <si>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</si>
  <si>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</si>
  <si>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</si>
  <si>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</si>
  <si>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</si>
  <si>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</si>
  <si>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</si>
  <si>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</si>
  <si>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</si>
  <si>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</si>
  <si>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</si>
  <si>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</si>
  <si>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</si>
  <si>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</si>
  <si>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</si>
  <si>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</si>
  <si>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</si>
  <si>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</si>
  <si>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</si>
  <si>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</si>
  <si>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</si>
  <si>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</si>
  <si>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</si>
  <si>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</si>
  <si>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</si>
  <si>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</si>
  <si>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</si>
  <si>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</si>
  <si>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</si>
  <si>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</si>
  <si>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</si>
  <si>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</si>
  <si>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</si>
  <si>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</si>
  <si>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</si>
  <si>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</si>
  <si>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</si>
  <si>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</si>
  <si>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</si>
  <si>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</si>
  <si>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</si>
  <si>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</si>
  <si>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</si>
  <si>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</si>
  <si>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</si>
  <si>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</si>
  <si>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</si>
  <si>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</si>
  <si>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</si>
  <si>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</si>
  <si>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</si>
  <si>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</si>
  <si>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</si>
  <si>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</si>
  <si>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</si>
  <si>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</si>
  <si>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</si>
  <si>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</si>
  <si>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</si>
  <si>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</si>
  <si>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</si>
  <si>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</si>
  <si>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</si>
  <si>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</si>
  <si>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</si>
  <si>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</si>
  <si>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</si>
  <si>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</si>
  <si>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</si>
  <si>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</si>
  <si>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</si>
  <si>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</si>
  <si>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</si>
  <si>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</si>
  <si>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</si>
  <si>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</si>
  <si>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</si>
  <si>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</si>
  <si>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</si>
  <si>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</si>
  <si>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</si>
  <si>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</si>
  <si>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</si>
  <si>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</si>
  <si>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</si>
  <si>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</si>
  <si>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</si>
  <si>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</si>
  <si>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</si>
  <si>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</si>
  <si>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</si>
  <si>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</si>
  <si>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</si>
  <si>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</si>
  <si>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</si>
  <si>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</si>
  <si>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</si>
  <si>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</si>
  <si>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</si>
  <si>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</si>
  <si>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</si>
  <si>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</si>
  <si>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</si>
  <si>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</si>
  <si>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</si>
  <si>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</si>
  <si>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</si>
  <si>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</si>
  <si>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</si>
  <si>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</si>
  <si>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</si>
  <si>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</si>
  <si>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</si>
  <si>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</si>
  <si>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</si>
  <si>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</si>
  <si>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</si>
  <si>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</si>
  <si>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</si>
  <si>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</si>
  <si>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</si>
  <si>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</si>
  <si>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</si>
  <si>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</si>
  <si>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</si>
  <si>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</si>
  <si>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</si>
  <si>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</si>
  <si>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</si>
  <si>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</si>
  <si>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</si>
  <si>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</si>
  <si>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</si>
  <si>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</si>
  <si>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</si>
  <si>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</si>
  <si>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</si>
  <si>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</si>
  <si>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</si>
  <si>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</si>
  <si>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</si>
  <si>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</si>
  <si>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</si>
  <si>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</si>
  <si>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</si>
  <si>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</si>
  <si>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</si>
  <si>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</si>
  <si>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</si>
  <si>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</si>
  <si>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</si>
  <si>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</si>
  <si>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</si>
  <si>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</si>
  <si>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</si>
  <si>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</si>
  <si>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</si>
  <si>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</si>
  <si>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</si>
  <si>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</si>
  <si>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</si>
  <si>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</si>
  <si>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</si>
  <si>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</si>
  <si>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</si>
  <si>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</si>
  <si>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</si>
  <si>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</si>
  <si>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</si>
  <si>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</si>
  <si>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</si>
  <si>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</si>
  <si>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</si>
  <si>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</si>
  <si>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</si>
  <si>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</si>
  <si>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</si>
  <si>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</si>
  <si>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</si>
  <si>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</si>
  <si>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</si>
  <si>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</si>
  <si>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</si>
  <si>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</si>
  <si>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</si>
  <si>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</si>
  <si>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</si>
  <si>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</si>
  <si>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</si>
  <si>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</si>
  <si>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</si>
  <si>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</si>
  <si>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</si>
  <si>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</si>
  <si>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</si>
  <si>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</si>
  <si>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</si>
  <si>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</si>
  <si>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</si>
  <si>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</si>
  <si>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</si>
  <si>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</si>
  <si>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</si>
  <si>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</si>
  <si>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</si>
  <si>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</si>
  <si>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</si>
  <si>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</si>
  <si>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</si>
  <si>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</si>
  <si>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</si>
  <si>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</si>
  <si>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</si>
  <si>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</si>
  <si>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</si>
  <si>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</si>
  <si>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</si>
  <si>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</si>
  <si>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</si>
  <si>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</si>
  <si>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</si>
  <si>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</si>
  <si>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</si>
  <si>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</si>
  <si>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</si>
  <si>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</si>
  <si>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</si>
  <si>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</si>
  <si>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</si>
  <si>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</si>
  <si>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</si>
  <si>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</si>
  <si>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</si>
  <si>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</si>
  <si>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</si>
  <si>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</si>
  <si>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</si>
  <si>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</si>
  <si>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</si>
  <si>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</si>
  <si>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</si>
  <si>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</si>
  <si>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</si>
  <si>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</si>
  <si>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</si>
  <si>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</si>
  <si>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</si>
  <si>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</si>
  <si>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</si>
  <si>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</si>
  <si>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</si>
  <si>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</si>
  <si>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</si>
  <si>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</si>
  <si>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</si>
  <si>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</si>
  <si>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</si>
  <si>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</si>
  <si>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</si>
  <si>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</si>
  <si>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</si>
  <si>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</si>
  <si>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</si>
  <si>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</si>
  <si>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</si>
  <si>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</si>
  <si>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</si>
  <si>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</si>
  <si>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</si>
  <si>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</si>
  <si>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</si>
  <si>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</si>
  <si>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</si>
  <si>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</si>
  <si>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</si>
  <si>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</si>
  <si>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</si>
  <si>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</si>
  <si>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</si>
  <si>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</si>
  <si>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</si>
  <si>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</si>
  <si>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</si>
  <si>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</si>
  <si>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</si>
  <si>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</si>
  <si>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</si>
  <si>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</si>
  <si>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</si>
  <si>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</si>
  <si>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</si>
  <si>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</si>
  <si>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</si>
  <si>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</si>
  <si>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</si>
  <si>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</si>
  <si>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</si>
  <si>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</si>
  <si>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</si>
  <si>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</si>
  <si>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</si>
  <si>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</si>
  <si>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</si>
  <si>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</si>
  <si>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</si>
  <si>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</si>
  <si>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</si>
  <si>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</si>
  <si>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</si>
  <si>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</si>
  <si>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</si>
  <si>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</si>
  <si>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</si>
  <si>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</si>
  <si>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</si>
  <si>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</si>
  <si>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</si>
  <si>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</si>
  <si>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</si>
  <si>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</si>
  <si>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</si>
  <si>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</si>
  <si>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</si>
  <si>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</si>
  <si>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</si>
  <si>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</si>
  <si>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</si>
  <si>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</si>
  <si>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</si>
  <si>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</si>
  <si>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</si>
  <si>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</si>
  <si>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</si>
  <si>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</si>
  <si>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</si>
  <si>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</si>
  <si>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</si>
  <si>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</si>
  <si>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</si>
  <si>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</si>
  <si>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</si>
  <si>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</si>
  <si>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</si>
  <si>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</si>
  <si>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</si>
  <si>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</si>
  <si>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</si>
  <si>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</si>
  <si>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</si>
  <si>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</si>
  <si>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</si>
  <si>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</si>
  <si>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</si>
  <si>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</si>
  <si>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</si>
  <si>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</si>
  <si>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</si>
  <si>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</si>
  <si>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</si>
  <si>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</si>
  <si>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</si>
  <si>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</si>
  <si>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</si>
  <si>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</si>
  <si>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</si>
  <si>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</si>
  <si>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</si>
  <si>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</si>
  <si>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</si>
  <si>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</si>
  <si>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</si>
  <si>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</si>
  <si>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</si>
  <si>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</si>
  <si>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</si>
  <si>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</si>
  <si>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</si>
  <si>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</si>
  <si>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</si>
  <si>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</si>
  <si>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</si>
  <si>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</si>
  <si>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</si>
  <si>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</si>
  <si>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</si>
  <si>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</si>
  <si>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</si>
  <si>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</si>
  <si>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</si>
  <si>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</si>
  <si>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</si>
  <si>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</si>
  <si>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</si>
  <si>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</si>
  <si>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</si>
  <si>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</si>
  <si>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</si>
  <si>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</si>
  <si>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</si>
  <si>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</si>
  <si>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</si>
  <si>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</si>
  <si>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</si>
  <si>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</si>
  <si>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</si>
  <si>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</si>
  <si>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</si>
  <si>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</si>
  <si>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</si>
  <si>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</si>
  <si>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</si>
  <si>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</si>
  <si>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</si>
  <si>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</si>
  <si>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</si>
  <si>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</si>
  <si>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</si>
  <si>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</si>
  <si>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</si>
  <si>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</si>
  <si>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</si>
  <si>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</si>
  <si>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</si>
  <si>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</si>
  <si>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</si>
  <si>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</si>
  <si>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</si>
  <si>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</si>
  <si>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</si>
  <si>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</si>
  <si>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</si>
  <si>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</si>
  <si>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</si>
  <si>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</si>
  <si>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</si>
  <si>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</si>
  <si>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</si>
  <si>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</si>
  <si>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</si>
  <si>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</si>
  <si>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</si>
  <si>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</si>
  <si>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</si>
  <si>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</si>
  <si>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</si>
  <si>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</si>
  <si>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</si>
  <si>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</si>
  <si>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</si>
  <si>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</si>
  <si>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</si>
  <si>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</si>
  <si>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</si>
  <si>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</si>
  <si>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</si>
  <si>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</si>
  <si>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</si>
  <si>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</si>
  <si>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</si>
  <si>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</si>
  <si>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</si>
  <si>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</si>
  <si>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</si>
  <si>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</si>
  <si>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</si>
  <si>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</si>
  <si>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</si>
  <si>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</si>
  <si>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</si>
  <si>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</si>
  <si>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</si>
  <si>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</si>
  <si>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</si>
  <si>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</si>
  <si>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</si>
  <si>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</si>
  <si>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</si>
  <si>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</si>
  <si>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</si>
  <si>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</si>
  <si>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</si>
  <si>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</si>
  <si>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</si>
  <si>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</si>
  <si>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</si>
  <si>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</si>
  <si>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</si>
  <si>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</si>
  <si>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</si>
  <si>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</si>
  <si>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</si>
  <si>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</si>
  <si>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</si>
  <si>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</si>
  <si>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</si>
  <si>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</si>
  <si>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</si>
  <si>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</si>
  <si>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</si>
  <si>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</si>
  <si>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</si>
  <si>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</si>
  <si>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</si>
  <si>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</si>
  <si>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</si>
  <si>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</si>
  <si>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</si>
  <si>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</si>
  <si>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</si>
  <si>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</si>
  <si>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</si>
  <si>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</si>
  <si>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</si>
  <si>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</si>
  <si>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</si>
  <si>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</si>
  <si>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</si>
  <si>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</si>
  <si>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</si>
  <si>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</si>
  <si>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</si>
  <si>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</si>
  <si>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</si>
  <si>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</si>
  <si>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</si>
  <si>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</si>
  <si>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</si>
  <si>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</si>
  <si>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</si>
  <si>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</si>
  <si>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</si>
  <si>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</si>
  <si>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</si>
  <si>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</si>
  <si>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</si>
  <si>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</si>
  <si>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</si>
  <si>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</si>
  <si>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</si>
  <si>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</si>
  <si>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</si>
  <si>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</si>
  <si>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</si>
  <si>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</si>
  <si>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</si>
  <si>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</si>
  <si>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</si>
  <si>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</si>
  <si>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</si>
  <si>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</si>
  <si>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</si>
  <si>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</si>
  <si>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</si>
  <si>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</si>
  <si>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</si>
  <si>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</si>
  <si>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</si>
  <si>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</si>
  <si>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</si>
  <si>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</si>
  <si>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</si>
  <si>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</si>
  <si>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</si>
  <si>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</si>
  <si>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</si>
  <si>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</si>
  <si>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</si>
  <si>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</si>
  <si>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</si>
  <si>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</si>
  <si>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</si>
  <si>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</si>
  <si>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</si>
  <si>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</si>
  <si>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</si>
  <si>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</si>
  <si>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</si>
  <si>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</si>
  <si>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</si>
  <si>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</si>
  <si>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</si>
  <si>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</si>
  <si>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</si>
  <si>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</si>
  <si>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</si>
  <si>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</si>
  <si>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</si>
  <si>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</si>
  <si>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</si>
  <si>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</si>
  <si>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</si>
  <si>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</si>
  <si>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</si>
  <si>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</si>
  <si>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</si>
  <si>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</si>
  <si>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</si>
  <si>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</si>
  <si>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</si>
  <si>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</si>
  <si>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</si>
  <si>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</si>
  <si>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</si>
  <si>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</si>
  <si>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</si>
  <si>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</si>
  <si>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</si>
  <si>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</si>
  <si>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</si>
  <si>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</si>
  <si>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</si>
  <si>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</si>
  <si>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</si>
  <si>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</si>
  <si>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</si>
  <si>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</si>
  <si>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</si>
  <si>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</si>
  <si>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</si>
  <si>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</si>
  <si>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</si>
  <si>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</si>
  <si>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</si>
  <si>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</si>
  <si>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</si>
  <si>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</si>
  <si>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</si>
  <si>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</si>
  <si>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</si>
  <si>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</si>
  <si>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</si>
  <si>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</si>
  <si>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</si>
  <si>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</si>
  <si>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</si>
  <si>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</si>
  <si>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</si>
  <si>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</si>
  <si>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</si>
  <si>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</si>
  <si>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</si>
  <si>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</si>
  <si>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</si>
  <si>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</si>
  <si>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</si>
  <si>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</si>
  <si>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</si>
  <si>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</si>
  <si>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</si>
  <si>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</si>
  <si>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</si>
  <si>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</si>
  <si>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</si>
  <si>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</si>
  <si>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</si>
  <si>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</si>
  <si>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</si>
  <si>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</si>
  <si>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</si>
  <si>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</si>
  <si>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</si>
  <si>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</si>
  <si>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</si>
  <si>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</si>
  <si>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</si>
  <si>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</si>
  <si>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</si>
  <si>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</si>
  <si>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</si>
  <si>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</si>
  <si>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</si>
  <si>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</si>
  <si>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</si>
  <si>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</si>
  <si>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</si>
  <si>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</si>
  <si>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</si>
  <si>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</si>
  <si>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</si>
  <si>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</si>
  <si>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</si>
  <si>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</si>
  <si>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</si>
  <si>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</si>
  <si>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</si>
  <si>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</si>
  <si>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</si>
  <si>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</si>
  <si>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</si>
  <si>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</si>
  <si>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</si>
  <si>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</si>
  <si>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</si>
  <si>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</si>
  <si>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</si>
  <si>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</si>
  <si>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</si>
  <si>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</si>
  <si>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</si>
  <si>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</si>
  <si>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</si>
  <si>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</si>
  <si>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</si>
  <si>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</si>
  <si>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</si>
  <si>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</si>
  <si>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</si>
  <si>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</si>
  <si>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</si>
  <si>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</si>
  <si>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</si>
  <si>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</si>
  <si>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</si>
  <si>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</si>
  <si>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</si>
  <si>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</si>
  <si>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</si>
  <si>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</si>
  <si>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</si>
  <si>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</si>
  <si>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</si>
  <si>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</si>
  <si>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</si>
  <si>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</si>
  <si>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</si>
  <si>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</si>
  <si>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</si>
  <si>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</si>
  <si>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</si>
  <si>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</si>
  <si>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</si>
  <si>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</si>
  <si>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</si>
  <si>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</si>
  <si>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</si>
  <si>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</si>
  <si>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</si>
  <si>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</si>
  <si>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</si>
  <si>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</si>
  <si>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</si>
  <si>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</si>
  <si>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</si>
  <si>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</si>
  <si>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</si>
  <si>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</si>
  <si>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</si>
  <si>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</si>
  <si>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</si>
  <si>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</si>
  <si>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</si>
  <si>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</si>
  <si>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</si>
  <si>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</si>
  <si>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</si>
  <si>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</si>
  <si>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</si>
  <si>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</si>
  <si>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</si>
  <si>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</si>
  <si>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</si>
  <si>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</si>
  <si>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</si>
  <si>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</si>
  <si>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</si>
  <si>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</si>
  <si>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</si>
  <si>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</si>
  <si>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</si>
  <si>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</si>
  <si>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</si>
  <si>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</si>
  <si>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</si>
  <si>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</si>
  <si>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</si>
  <si>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</si>
  <si>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</si>
  <si>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</si>
  <si>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</si>
  <si>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</si>
  <si>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</si>
  <si>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</si>
  <si>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</si>
  <si>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</si>
  <si>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</si>
  <si>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</si>
  <si>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</si>
  <si>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</si>
  <si>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</si>
  <si>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</si>
  <si>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</si>
  <si>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</si>
  <si>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</si>
  <si>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</si>
  <si>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</si>
  <si>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</si>
  <si>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</si>
  <si>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</si>
  <si>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</si>
  <si>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</si>
  <si>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</si>
  <si>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</si>
  <si>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</si>
  <si>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</si>
  <si>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</si>
  <si>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</si>
  <si>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</si>
  <si>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</si>
  <si>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</si>
  <si>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</si>
  <si>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</si>
  <si>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</si>
  <si>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</si>
  <si>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</si>
  <si>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</si>
  <si>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</si>
  <si>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</si>
  <si>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</si>
  <si>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</si>
  <si>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</si>
  <si>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</si>
  <si>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</si>
  <si>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</si>
  <si>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</si>
  <si>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</si>
  <si>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</si>
  <si>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</si>
  <si>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</si>
  <si>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</si>
  <si>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</si>
  <si>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</si>
  <si>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</si>
  <si>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</si>
  <si>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</si>
  <si>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</si>
  <si>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</si>
  <si>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</si>
  <si>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</si>
  <si>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</si>
  <si>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</si>
  <si>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</si>
  <si>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</si>
  <si>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</si>
  <si>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</si>
  <si>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</si>
  <si>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</si>
  <si>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</si>
  <si>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</si>
  <si>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</si>
  <si>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</si>
  <si>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</si>
  <si>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</si>
  <si>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</si>
  <si>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</si>
  <si>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</si>
  <si>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</si>
  <si>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</si>
  <si>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</si>
  <si>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</si>
  <si>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</si>
  <si>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</si>
  <si>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</si>
  <si>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</si>
  <si>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</si>
  <si>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</si>
  <si>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</si>
  <si>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</si>
  <si>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</si>
  <si>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</si>
  <si>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</si>
  <si>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</si>
  <si>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</si>
  <si>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</si>
  <si>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</si>
  <si>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</si>
  <si>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</si>
  <si>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</si>
  <si>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</si>
  <si>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</si>
  <si>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</si>
  <si>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</si>
  <si>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</si>
  <si>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</si>
  <si>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</si>
  <si>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</si>
  <si>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</si>
  <si>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</si>
  <si>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</si>
  <si>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</si>
  <si>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</si>
  <si>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</si>
  <si>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</si>
  <si>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</si>
  <si>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</si>
  <si>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</si>
  <si>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</si>
  <si>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</si>
  <si>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</si>
  <si>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</si>
  <si>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</si>
  <si>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</si>
  <si>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</si>
  <si>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</si>
  <si>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</si>
  <si>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</si>
  <si>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</si>
  <si>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</si>
  <si>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</si>
  <si>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</si>
  <si>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</si>
  <si>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</si>
  <si>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</si>
  <si>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</si>
  <si>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</si>
  <si>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</si>
  <si>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</si>
  <si>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</si>
  <si>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</si>
  <si>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</si>
  <si>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</si>
  <si>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</si>
  <si>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</si>
  <si>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</si>
  <si>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</si>
  <si>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</si>
  <si>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</si>
  <si>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</si>
  <si>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</si>
  <si>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</si>
  <si>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</si>
  <si>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</si>
  <si>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</si>
  <si>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</si>
  <si>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</si>
  <si>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</si>
  <si>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</si>
  <si>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</si>
  <si>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</si>
  <si>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</si>
  <si>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</si>
  <si>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</si>
  <si>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</si>
  <si>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</si>
  <si>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</si>
  <si>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</si>
  <si>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</si>
  <si>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</si>
  <si>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</si>
  <si>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</si>
  <si>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</si>
  <si>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</si>
  <si>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</si>
  <si>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</si>
  <si>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</si>
  <si>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</si>
  <si>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</si>
  <si>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</si>
  <si>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</si>
  <si>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</si>
  <si>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</si>
  <si>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</si>
  <si>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</si>
  <si>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</si>
  <si>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</si>
  <si>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</si>
  <si>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</si>
  <si>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</si>
  <si>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</si>
  <si>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</si>
  <si>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</si>
  <si>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</si>
  <si>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</si>
  <si>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</si>
  <si>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</si>
  <si>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</si>
  <si>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</si>
  <si>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</si>
  <si>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</si>
  <si>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</si>
  <si>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</si>
  <si>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</si>
  <si>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</si>
  <si>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</si>
  <si>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</si>
  <si>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</si>
  <si>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</si>
  <si>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</si>
  <si>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</si>
  <si>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</si>
  <si>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</si>
  <si>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</si>
  <si>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</si>
  <si>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</si>
  <si>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</si>
  <si>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</si>
  <si>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</si>
  <si>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</si>
  <si>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</si>
  <si>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</si>
  <si>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</si>
  <si>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</si>
  <si>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</si>
  <si>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</si>
  <si>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</si>
  <si>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</si>
  <si>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</si>
  <si>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</si>
  <si>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</si>
  <si>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</si>
  <si>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</si>
  <si>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</si>
  <si>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</si>
  <si>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</si>
  <si>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</si>
  <si>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</si>
  <si>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</si>
  <si>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</si>
  <si>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</si>
  <si>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</si>
  <si>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</si>
  <si>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</si>
  <si>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</si>
  <si>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</si>
  <si>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</si>
  <si>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</si>
  <si>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</si>
  <si>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</si>
  <si>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</si>
  <si>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</si>
  <si>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</si>
  <si>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</si>
  <si>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</si>
  <si>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</si>
  <si>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</si>
  <si>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</si>
  <si>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</si>
  <si>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</si>
  <si>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</si>
  <si>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</si>
  <si>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</si>
  <si>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</si>
  <si>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</si>
  <si>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</si>
  <si>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</si>
  <si>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</si>
  <si>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</si>
  <si>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</si>
  <si>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</si>
  <si>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</si>
  <si>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</si>
  <si>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</si>
  <si>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</si>
  <si>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</si>
  <si>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</si>
  <si>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</si>
  <si>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</si>
  <si>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</si>
  <si>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</si>
  <si>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</si>
  <si>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</si>
  <si>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</si>
  <si>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</si>
  <si>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</si>
  <si>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</si>
  <si>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</si>
  <si>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</si>
  <si>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</si>
  <si>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</si>
  <si>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</si>
  <si>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</si>
  <si>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</si>
  <si>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</si>
  <si>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</si>
  <si>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</si>
  <si>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</si>
  <si>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</si>
  <si>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</si>
  <si>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</si>
  <si>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</si>
  <si>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</si>
  <si>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</si>
  <si>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</si>
  <si>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</si>
  <si>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</si>
  <si>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</si>
  <si>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</si>
  <si>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</si>
  <si>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</si>
  <si>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</si>
  <si>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</si>
  <si>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</si>
  <si>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</si>
  <si>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</si>
  <si>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</si>
  <si>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</si>
  <si>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</si>
  <si>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</si>
  <si>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</si>
  <si>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</si>
  <si>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</si>
  <si>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</si>
  <si>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</si>
  <si>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</si>
  <si>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</si>
  <si>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</si>
  <si>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</si>
  <si>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</si>
  <si>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</si>
  <si>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</si>
  <si>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</si>
  <si>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</si>
  <si>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</si>
  <si>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</si>
  <si>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</si>
  <si>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</si>
  <si>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</si>
  <si>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</si>
  <si>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</si>
  <si>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</si>
  <si>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</si>
  <si>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</si>
  <si>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</si>
  <si>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</si>
  <si>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</si>
  <si>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</si>
  <si>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</si>
  <si>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</si>
  <si>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</si>
  <si>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</si>
  <si>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</si>
  <si>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</si>
  <si>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</si>
  <si>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</si>
  <si>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</si>
  <si>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</si>
  <si>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</si>
  <si>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</si>
  <si>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</si>
  <si>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</si>
  <si>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</si>
  <si>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</si>
  <si>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</si>
  <si>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</si>
  <si>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</si>
  <si>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</si>
  <si>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</si>
  <si>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</si>
  <si>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</si>
  <si>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</si>
  <si>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</si>
  <si>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</si>
  <si>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</si>
  <si>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</si>
  <si>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</si>
  <si>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</si>
  <si>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</si>
  <si>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</si>
  <si>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</si>
  <si>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</si>
  <si>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</si>
  <si>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</si>
  <si>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</si>
  <si>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</si>
  <si>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</si>
  <si>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</si>
  <si>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</si>
  <si>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</si>
  <si>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</si>
  <si>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</si>
  <si>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</si>
  <si>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</si>
  <si>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</si>
  <si>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</si>
  <si>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</si>
  <si>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</si>
  <si>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</si>
  <si>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</si>
  <si>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</si>
  <si>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</si>
  <si>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</si>
  <si>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</si>
  <si>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</si>
  <si>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</si>
  <si>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</si>
  <si>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</si>
  <si>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</si>
  <si>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</si>
  <si>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</si>
  <si>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</si>
  <si>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</si>
  <si>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</si>
  <si>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</si>
  <si>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</si>
  <si>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</si>
  <si>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</si>
  <si>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</si>
  <si>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</si>
  <si>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</si>
  <si>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</si>
  <si>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</si>
  <si>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</si>
  <si>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</si>
  <si>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</si>
  <si>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</si>
  <si>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</si>
  <si>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</si>
  <si>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</si>
  <si>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</si>
  <si>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</si>
  <si>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</si>
  <si>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</si>
  <si>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</si>
  <si>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</si>
  <si>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</si>
  <si>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</si>
  <si>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</si>
  <si>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</si>
  <si>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</si>
  <si>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</si>
  <si>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</si>
  <si>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</si>
  <si>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</si>
  <si>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</si>
  <si>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</si>
  <si>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</si>
  <si>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</si>
  <si>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</si>
  <si>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</si>
  <si>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</si>
  <si>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</si>
  <si>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</si>
  <si>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</si>
  <si>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</si>
  <si>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</si>
  <si>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</si>
  <si>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</si>
  <si>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</si>
  <si>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</si>
  <si>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</si>
  <si>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</si>
  <si>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</si>
  <si>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</si>
  <si>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</si>
  <si>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</si>
  <si>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</si>
  <si>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</si>
  <si>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</si>
  <si>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</si>
  <si>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</si>
  <si>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</si>
  <si>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</si>
  <si>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</si>
  <si>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</si>
  <si>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</si>
  <si>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</si>
  <si>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</si>
  <si>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</si>
  <si>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</si>
  <si>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</si>
  <si>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</si>
  <si>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</si>
  <si>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</si>
  <si>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</si>
  <si>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</si>
  <si>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</si>
  <si>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</si>
  <si>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</si>
  <si>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</si>
  <si>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</si>
  <si>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</si>
  <si>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</si>
  <si>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</si>
  <si>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</si>
  <si>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</si>
  <si>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</si>
  <si>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</si>
  <si>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</si>
  <si>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</si>
  <si>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</si>
  <si>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</si>
  <si>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</si>
  <si>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</si>
  <si>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</si>
  <si>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</si>
  <si>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</si>
  <si>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</si>
  <si>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</si>
  <si>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</si>
  <si>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</si>
  <si>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</si>
  <si>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</si>
  <si>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</si>
  <si>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</si>
  <si>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</si>
  <si>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</si>
  <si>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</si>
  <si>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</si>
  <si>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</si>
  <si>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</si>
  <si>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</si>
  <si>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</si>
  <si>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</si>
  <si>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</si>
  <si>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</si>
  <si>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</si>
  <si>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</si>
  <si>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</si>
  <si>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</si>
  <si>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</si>
  <si>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</si>
  <si>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</si>
  <si>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</si>
  <si>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</si>
  <si>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</si>
  <si>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</si>
  <si>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</si>
  <si>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</si>
  <si>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</si>
  <si>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</si>
  <si>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</si>
  <si>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</si>
  <si>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</si>
  <si>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</si>
  <si>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</si>
  <si>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</si>
  <si>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</si>
  <si>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</si>
  <si>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</si>
  <si>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</si>
  <si>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</si>
  <si>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</si>
  <si>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</si>
  <si>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</si>
  <si>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</si>
  <si>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</si>
  <si>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</si>
  <si>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</si>
  <si>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</si>
  <si>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</si>
  <si>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</si>
  <si>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</si>
  <si>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</si>
  <si>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</si>
  <si>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</si>
  <si>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</si>
  <si>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</si>
  <si>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</si>
  <si>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</si>
  <si>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</si>
  <si>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</si>
  <si>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</si>
  <si>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</si>
  <si>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</si>
  <si>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</si>
  <si>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</si>
  <si>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</si>
  <si>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</si>
  <si>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</si>
  <si>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</si>
  <si>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</si>
  <si>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</si>
  <si>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</si>
  <si>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</si>
  <si>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</si>
  <si>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</si>
  <si>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</si>
  <si>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</si>
  <si>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</si>
  <si>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</si>
  <si>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</si>
  <si>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</si>
  <si>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</si>
  <si>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</si>
  <si>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</si>
  <si>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</si>
  <si>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</si>
  <si>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</si>
  <si>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</si>
  <si>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</si>
  <si>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</si>
  <si>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</si>
  <si>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</si>
  <si>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</si>
  <si>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</si>
  <si>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</si>
  <si>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</si>
  <si>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</si>
  <si>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</si>
  <si>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</si>
  <si>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</si>
  <si>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</si>
  <si>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</si>
  <si>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</si>
  <si>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</si>
  <si>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</si>
  <si>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</si>
  <si>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</si>
  <si>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</si>
  <si>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</si>
  <si>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</si>
  <si>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</si>
  <si>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</si>
  <si>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</si>
  <si>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</si>
  <si>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</si>
  <si>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</si>
  <si>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</si>
  <si>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</si>
  <si>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</si>
  <si>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</si>
  <si>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</si>
  <si>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</si>
  <si>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</si>
  <si>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</si>
  <si>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</si>
  <si>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</si>
  <si>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</si>
  <si>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</si>
  <si>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</si>
  <si>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</si>
  <si>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</si>
  <si>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</si>
  <si>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</si>
  <si>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</si>
  <si>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</si>
  <si>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</si>
  <si>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</si>
  <si>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</si>
  <si>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</si>
  <si>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</si>
  <si>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</si>
  <si>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</si>
  <si>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</si>
  <si>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</si>
  <si>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</si>
  <si>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</si>
  <si>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</si>
  <si>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</si>
  <si>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</si>
  <si>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</si>
  <si>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</si>
  <si>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</si>
  <si>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</si>
  <si>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</si>
  <si>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</si>
  <si>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</si>
  <si>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</si>
  <si>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</si>
  <si>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</si>
  <si>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</si>
  <si>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</si>
  <si>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</si>
  <si>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</si>
  <si>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</si>
  <si>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</si>
  <si>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</si>
  <si>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</si>
  <si>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</si>
  <si>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</si>
  <si>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</si>
  <si>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</si>
  <si>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</si>
  <si>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</si>
  <si>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</si>
  <si>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</si>
  <si>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</si>
  <si>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</si>
  <si>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</si>
  <si>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</si>
  <si>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</si>
  <si>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</si>
  <si>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</si>
  <si>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</si>
  <si>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</si>
  <si>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</si>
  <si>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</si>
  <si>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</si>
  <si>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</si>
  <si>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</si>
  <si>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</si>
  <si>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</si>
  <si>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</si>
  <si>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</si>
  <si>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</si>
  <si>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</si>
  <si>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</si>
  <si>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</si>
  <si>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</si>
  <si>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</si>
  <si>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</si>
  <si>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</si>
  <si>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</si>
  <si>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</si>
  <si>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</si>
  <si>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</si>
  <si>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</si>
  <si>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</si>
  <si>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</si>
  <si>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</si>
  <si>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</si>
  <si>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</si>
  <si>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</si>
  <si>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</si>
  <si>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</si>
  <si>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</si>
  <si>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</si>
  <si>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</si>
  <si>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</si>
  <si>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</si>
  <si>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</si>
  <si>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</si>
  <si>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</si>
  <si>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</si>
  <si>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</si>
  <si>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</si>
  <si>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</si>
  <si>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</si>
  <si>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</si>
  <si>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</si>
  <si>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</si>
  <si>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</si>
  <si>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</si>
  <si>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</si>
  <si>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</si>
  <si>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</si>
  <si>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</si>
  <si>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</si>
  <si>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</si>
  <si>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</si>
  <si>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</si>
  <si>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</si>
  <si>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</si>
  <si>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</si>
  <si>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</si>
  <si>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</si>
  <si>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</si>
  <si>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</si>
  <si>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</si>
  <si>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</si>
  <si>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</si>
  <si>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</si>
  <si>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</si>
  <si>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</si>
  <si>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</si>
  <si>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</si>
  <si>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</si>
  <si>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</si>
  <si>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</si>
  <si>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</si>
  <si>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</si>
  <si>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</si>
  <si>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</si>
  <si>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</si>
  <si>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</si>
  <si>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</si>
  <si>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</si>
  <si>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</si>
  <si>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</si>
  <si>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</si>
  <si>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</si>
  <si>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</si>
  <si>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</si>
  <si>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</si>
  <si>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</si>
  <si>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</si>
  <si>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</si>
  <si>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</si>
  <si>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</si>
  <si>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</si>
  <si>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</si>
  <si>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</si>
  <si>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</si>
  <si>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</si>
  <si>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</si>
  <si>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</si>
  <si>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</si>
  <si>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</si>
  <si>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</si>
  <si>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</si>
  <si>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</si>
  <si>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</si>
  <si>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</si>
  <si>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</si>
  <si>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</si>
  <si>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</si>
  <si>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</si>
  <si>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</si>
  <si>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</si>
  <si>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</si>
  <si>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</si>
  <si>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</si>
  <si>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</si>
  <si>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</si>
  <si>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</si>
  <si>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</si>
  <si>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</si>
  <si>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</si>
  <si>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</si>
  <si>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</si>
  <si>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</si>
  <si>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</si>
  <si>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</si>
  <si>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</si>
  <si>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</si>
  <si>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</si>
  <si>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</si>
  <si>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</si>
  <si>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</si>
  <si>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</si>
  <si>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</si>
  <si>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</si>
  <si>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</si>
  <si>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</si>
  <si>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</si>
  <si>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</si>
  <si>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</si>
  <si>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</si>
  <si>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</si>
  <si>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</si>
  <si>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</si>
  <si>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</si>
  <si>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</si>
  <si>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</si>
  <si>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</si>
  <si>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</si>
  <si>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</si>
  <si>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</si>
  <si>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</si>
  <si>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</si>
  <si>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</si>
  <si>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</si>
  <si>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</si>
  <si>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</si>
  <si>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</si>
  <si>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</si>
  <si>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</si>
  <si>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</si>
  <si>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</si>
  <si>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</si>
  <si>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</si>
  <si>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</si>
  <si>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</si>
  <si>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</si>
  <si>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</si>
  <si>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</si>
  <si>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</si>
  <si>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</si>
  <si>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</si>
  <si>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</si>
  <si>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</si>
  <si>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</si>
  <si>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</si>
  <si>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</si>
  <si>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</si>
  <si>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</si>
  <si>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</si>
  <si>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</si>
  <si>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</si>
  <si>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</si>
  <si>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</si>
  <si>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</si>
  <si>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</si>
  <si>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</si>
  <si>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</si>
  <si>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</si>
  <si>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</si>
  <si>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</si>
  <si>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</si>
  <si>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</si>
  <si>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</si>
  <si>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</si>
  <si>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</si>
  <si>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</si>
  <si>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</si>
  <si>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</si>
  <si>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</si>
  <si>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</si>
  <si>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</si>
  <si>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</si>
  <si>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</si>
  <si>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</si>
  <si>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</si>
  <si>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</si>
  <si>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</si>
  <si>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</si>
  <si>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</si>
  <si>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</si>
  <si>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</si>
  <si>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</si>
  <si>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</si>
  <si>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</si>
  <si>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</si>
  <si>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</si>
  <si>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</si>
  <si>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</si>
  <si>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</si>
  <si>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</si>
  <si>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</si>
  <si>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</si>
  <si>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</si>
  <si>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</si>
  <si>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</si>
  <si>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</si>
  <si>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</si>
  <si>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</si>
  <si>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</si>
  <si>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</si>
  <si>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</si>
  <si>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</si>
  <si>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</si>
  <si>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</si>
  <si>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</si>
  <si>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</si>
  <si>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</si>
  <si>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</si>
  <si>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</si>
  <si>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</si>
  <si>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</si>
  <si>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</si>
  <si>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</si>
  <si>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</si>
  <si>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</si>
  <si>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</si>
  <si>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</si>
  <si>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</si>
  <si>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</si>
  <si>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</si>
  <si>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</si>
  <si>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</si>
  <si>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</si>
  <si>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</si>
  <si>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</si>
  <si>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</si>
  <si>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</si>
  <si>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</si>
  <si>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</si>
  <si>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</si>
  <si>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</si>
  <si>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</si>
  <si>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</si>
  <si>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</si>
  <si>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</si>
  <si>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</si>
  <si>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</si>
  <si>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</si>
  <si>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</si>
  <si>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</si>
  <si>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</si>
  <si>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</si>
  <si>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</si>
  <si>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</si>
  <si>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</si>
  <si>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</si>
  <si>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</si>
  <si>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</si>
  <si>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</si>
  <si>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</si>
  <si>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</si>
  <si>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</si>
  <si>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</si>
  <si>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</si>
  <si>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</si>
  <si>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</si>
  <si>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</si>
  <si>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</si>
  <si>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</si>
  <si>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</si>
  <si>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</si>
  <si>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</si>
  <si>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</si>
  <si>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</si>
  <si>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</si>
  <si>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</si>
  <si>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</si>
  <si>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</si>
  <si>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</si>
  <si>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</si>
  <si>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</si>
  <si>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</si>
  <si>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</si>
  <si>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</si>
  <si>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</si>
  <si>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</si>
  <si>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</si>
  <si>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</si>
  <si>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</si>
  <si>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</si>
  <si>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</si>
  <si>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</si>
  <si>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</si>
  <si>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</si>
  <si>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</si>
  <si>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</si>
  <si>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</si>
  <si>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</si>
  <si>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</si>
  <si>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</si>
  <si>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</si>
  <si>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</si>
  <si>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</si>
  <si>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</si>
  <si>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</si>
  <si>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</si>
  <si>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</si>
  <si>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</si>
  <si>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</si>
  <si>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</si>
  <si>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</si>
  <si>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</si>
  <si>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</si>
  <si>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</si>
  <si>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</si>
  <si>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</si>
  <si>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</si>
  <si>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</si>
  <si>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</si>
  <si>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</si>
  <si>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</si>
  <si>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</si>
  <si>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</si>
  <si>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</si>
  <si>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</si>
  <si>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</si>
  <si>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</si>
  <si>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</si>
  <si>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</si>
  <si>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</si>
  <si>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</si>
  <si>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</si>
  <si>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</si>
  <si>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</si>
  <si>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</si>
  <si>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</si>
  <si>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</si>
  <si>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</si>
  <si>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</si>
  <si>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</si>
  <si>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</si>
  <si>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</si>
  <si>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</si>
  <si>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</si>
  <si>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</si>
  <si>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</si>
  <si>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</si>
  <si>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</si>
  <si>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</si>
  <si>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</si>
  <si>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</si>
  <si>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</si>
  <si>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</si>
  <si>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</si>
  <si>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</si>
  <si>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</si>
  <si>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</si>
  <si>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</si>
  <si>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</si>
  <si>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</si>
  <si>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</si>
  <si>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</si>
  <si>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</si>
  <si>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</si>
  <si>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</si>
  <si>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</si>
  <si>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</si>
  <si>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</si>
  <si>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</si>
  <si>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</si>
  <si>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</si>
  <si>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</si>
  <si>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</si>
  <si>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</si>
  <si>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</si>
  <si>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</si>
  <si>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</si>
  <si>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</si>
  <si>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</si>
  <si>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</si>
  <si>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</si>
  <si>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</si>
  <si>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</si>
  <si>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</si>
  <si>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</si>
  <si>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</si>
  <si>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</si>
  <si>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</si>
  <si>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</si>
  <si>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</si>
  <si>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</si>
  <si>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</si>
  <si>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</si>
  <si>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</si>
  <si>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</si>
  <si>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</si>
  <si>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</si>
  <si>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</si>
  <si>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</si>
  <si>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</si>
  <si>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</si>
  <si>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</si>
  <si>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</si>
  <si>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</si>
  <si>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</si>
  <si>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</si>
  <si>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</si>
  <si>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</si>
  <si>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</si>
  <si>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</si>
  <si>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</si>
  <si>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</si>
  <si>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</si>
  <si>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</si>
  <si>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</si>
  <si>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</si>
  <si>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</si>
  <si>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</si>
  <si>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</si>
  <si>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</si>
  <si>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</si>
  <si>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</si>
  <si>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</si>
  <si>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</si>
  <si>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</si>
  <si>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</si>
  <si>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</si>
  <si>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</si>
  <si>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</si>
  <si>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</si>
  <si>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</si>
  <si>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</si>
  <si>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</si>
  <si>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</si>
  <si>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</si>
  <si>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</si>
  <si>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</si>
  <si>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</si>
  <si>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</si>
  <si>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</si>
  <si>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</si>
  <si>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</si>
  <si>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</si>
  <si>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</si>
  <si>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</si>
  <si>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</si>
  <si>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</si>
  <si>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</si>
  <si>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</si>
  <si>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</si>
  <si>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</si>
  <si>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</si>
  <si>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</si>
  <si>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</si>
  <si>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</si>
  <si>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</si>
  <si>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</si>
  <si>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</si>
  <si>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</si>
  <si>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</si>
  <si>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</si>
  <si>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</si>
  <si>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</si>
  <si>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</si>
  <si>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</si>
  <si>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</si>
  <si>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</si>
  <si>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</si>
  <si>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</si>
  <si>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</si>
  <si>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</si>
  <si>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</si>
  <si>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</si>
  <si>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</si>
  <si>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</si>
  <si>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</si>
  <si>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</si>
  <si>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</si>
  <si>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</si>
  <si>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</si>
  <si>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</si>
  <si>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</si>
  <si>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</si>
  <si>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</si>
  <si>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</si>
  <si>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</si>
  <si>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</si>
  <si>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</si>
  <si>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</si>
  <si>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</si>
  <si>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</si>
  <si>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</si>
  <si>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</si>
  <si>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</si>
  <si>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</si>
  <si>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</si>
  <si>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</si>
  <si>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</si>
  <si>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</si>
  <si>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</si>
  <si>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</si>
  <si>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</si>
  <si>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</si>
  <si>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</si>
  <si>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</si>
  <si>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</si>
  <si>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</si>
  <si>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</si>
  <si>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</si>
  <si>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</si>
  <si>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</si>
  <si>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</si>
  <si>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</si>
  <si>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</si>
  <si>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</si>
  <si>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</si>
  <si>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</si>
  <si>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</si>
  <si>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</si>
  <si>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</si>
  <si>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</si>
  <si>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</si>
  <si>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</si>
  <si>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</si>
  <si>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</si>
  <si>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</si>
  <si>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</si>
  <si>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</si>
  <si>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</si>
  <si>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</si>
  <si>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</si>
  <si>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</si>
  <si>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</si>
  <si>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</si>
  <si>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</si>
  <si>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</si>
  <si>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</si>
  <si>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</si>
  <si>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</si>
  <si>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</si>
  <si>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</si>
  <si>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</si>
  <si>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</si>
  <si>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</si>
  <si>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</si>
  <si>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</si>
  <si>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</si>
  <si>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</si>
  <si>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</si>
  <si>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</si>
  <si>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</si>
  <si>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</si>
  <si>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</si>
  <si>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</si>
  <si>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</si>
  <si>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</si>
  <si>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</si>
  <si>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</si>
  <si>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</si>
  <si>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</si>
  <si>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</si>
  <si>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</si>
  <si>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</si>
  <si>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</si>
  <si>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</si>
  <si>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</si>
  <si>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</si>
  <si>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</si>
  <si>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</si>
  <si>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</si>
  <si>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</si>
  <si>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</si>
  <si>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</si>
  <si>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</si>
  <si>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</si>
  <si>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</si>
  <si>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</si>
  <si>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</si>
  <si>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</si>
  <si>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</si>
  <si>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</si>
  <si>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</si>
  <si>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</si>
  <si>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</si>
  <si>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</si>
  <si>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</si>
  <si>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</si>
  <si>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</si>
  <si>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</si>
  <si>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</si>
  <si>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</si>
  <si>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</si>
  <si>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</si>
  <si>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</si>
  <si>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</si>
  <si>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</si>
  <si>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</si>
  <si>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</si>
  <si>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</si>
  <si>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</si>
  <si>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</si>
  <si>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</si>
  <si>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</si>
  <si>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</si>
  <si>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</si>
  <si>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</si>
  <si>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</si>
  <si>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</si>
  <si>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</si>
  <si>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</si>
  <si>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</si>
  <si>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</si>
  <si>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</si>
  <si>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</si>
  <si>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</si>
  <si>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</si>
  <si>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</si>
  <si>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</si>
  <si>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</si>
  <si>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</si>
  <si>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</si>
  <si>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</si>
  <si>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</si>
  <si>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</si>
  <si>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</si>
  <si>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</si>
  <si>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</si>
  <si>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</si>
  <si>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</si>
  <si>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</si>
  <si>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</si>
  <si>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</si>
  <si>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</si>
  <si>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</si>
  <si>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</si>
  <si>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</si>
  <si>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</si>
  <si>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</si>
  <si>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</si>
  <si>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</si>
  <si>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</si>
  <si>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</si>
  <si>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</si>
  <si>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</si>
  <si>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</si>
  <si>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</si>
  <si>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</si>
  <si>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</si>
  <si>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</si>
  <si>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</si>
  <si>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</si>
  <si>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</si>
  <si>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</si>
  <si>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</si>
  <si>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</si>
  <si>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</si>
  <si>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</si>
  <si>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</si>
  <si>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</si>
  <si>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</si>
  <si>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</si>
  <si>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</si>
  <si>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</si>
  <si>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</si>
  <si>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</si>
  <si>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</si>
  <si>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</si>
  <si>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</si>
  <si>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</si>
  <si>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</si>
  <si>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</si>
  <si>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</si>
  <si>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</si>
  <si>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</si>
  <si>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</si>
  <si>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</si>
  <si>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</si>
  <si>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</si>
  <si>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</si>
  <si>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</si>
  <si>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</si>
  <si>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</si>
  <si>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</si>
  <si>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</si>
  <si>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</si>
  <si>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</si>
  <si>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</si>
  <si>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</si>
  <si>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</si>
  <si>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</si>
  <si>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</si>
  <si>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</si>
  <si>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</si>
  <si>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</si>
  <si>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</si>
  <si>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</si>
  <si>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</si>
  <si>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</si>
  <si>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</si>
  <si>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</si>
  <si>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</si>
  <si>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</si>
  <si>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</si>
  <si>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</si>
  <si>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</si>
  <si>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</si>
  <si>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</si>
  <si>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</si>
  <si>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</si>
  <si>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</si>
  <si>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</si>
  <si>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</si>
  <si>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</si>
  <si>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</si>
  <si>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</si>
  <si>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</si>
  <si>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</si>
  <si>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</si>
  <si>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</si>
  <si>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</si>
  <si>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</si>
  <si>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</si>
  <si>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</si>
  <si>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</si>
  <si>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</si>
  <si>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</si>
  <si>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</si>
  <si>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</si>
  <si>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</si>
  <si>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</si>
  <si>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</si>
  <si>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</si>
  <si>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</si>
  <si>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</si>
  <si>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</si>
  <si>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</si>
  <si>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</si>
  <si>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</si>
  <si>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</si>
  <si>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</si>
  <si>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</si>
  <si>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</si>
  <si>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</si>
  <si>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</si>
  <si>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</si>
  <si>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</si>
  <si>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</si>
  <si>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</si>
  <si>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</si>
  <si>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</si>
  <si>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</si>
  <si>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</si>
  <si>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</si>
  <si>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</si>
  <si>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</si>
  <si>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</si>
  <si>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</si>
  <si>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</si>
  <si>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</si>
  <si>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</si>
  <si>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</si>
  <si>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</si>
  <si>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</si>
  <si>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</si>
  <si>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</si>
  <si>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</si>
  <si>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</si>
  <si>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</si>
  <si>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</si>
  <si>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</si>
  <si>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</si>
  <si>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</si>
  <si>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</si>
  <si>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</si>
  <si>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</si>
  <si>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</si>
  <si>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</si>
  <si>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</si>
  <si>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</si>
  <si>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</si>
  <si>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</si>
  <si>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</si>
  <si>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</si>
  <si>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</si>
  <si>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</si>
  <si>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</si>
  <si>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</si>
  <si>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</si>
  <si>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</si>
  <si>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</si>
  <si>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</si>
  <si>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</si>
  <si>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</si>
  <si>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</si>
  <si>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</si>
  <si>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</si>
  <si>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</si>
  <si>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</si>
  <si>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</si>
  <si>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</si>
  <si>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</si>
  <si>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</si>
  <si>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</si>
  <si>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</si>
  <si>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</si>
  <si>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</si>
  <si>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</si>
  <si>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</si>
  <si>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</si>
  <si>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</si>
  <si>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</si>
  <si>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</si>
  <si>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</si>
  <si>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</si>
  <si>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</si>
  <si>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</si>
  <si>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</si>
  <si>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</si>
  <si>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</si>
  <si>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</si>
  <si>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</si>
  <si>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</si>
  <si>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</si>
  <si>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</si>
  <si>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</si>
  <si>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</si>
  <si>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</si>
  <si>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</si>
  <si>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</si>
  <si>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</si>
  <si>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</si>
  <si>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</si>
  <si>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</si>
  <si>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</si>
  <si>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</si>
  <si>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</si>
  <si>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</si>
  <si>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</si>
  <si>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</si>
  <si>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</si>
  <si>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</si>
  <si>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</si>
  <si>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</si>
  <si>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</si>
  <si>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</si>
  <si>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</si>
  <si>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</si>
  <si>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</si>
  <si>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</si>
  <si>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</si>
  <si>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</si>
  <si>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</si>
  <si>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</si>
  <si>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</si>
  <si>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</si>
  <si>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</si>
  <si>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</si>
  <si>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</si>
  <si>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</si>
  <si>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</si>
  <si>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</si>
  <si>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</si>
  <si>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</si>
  <si>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</si>
  <si>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</si>
  <si>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</si>
  <si>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</si>
  <si>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</si>
  <si>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</si>
  <si>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</si>
  <si>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</si>
  <si>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</si>
  <si>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</si>
  <si>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</si>
  <si>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</si>
  <si>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</si>
  <si>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</si>
  <si>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</si>
  <si>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</si>
  <si>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</si>
  <si>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</si>
  <si>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</si>
  <si>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</si>
  <si>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</si>
  <si>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</si>
  <si>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</si>
  <si>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</si>
  <si>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</si>
  <si>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</si>
  <si>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</si>
  <si>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</si>
  <si>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</si>
  <si>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</si>
  <si>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</si>
  <si>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</si>
  <si>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</si>
  <si>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</si>
  <si>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</si>
  <si>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</si>
  <si>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</si>
  <si>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</si>
  <si>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</si>
  <si>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</si>
  <si>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</si>
  <si>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</si>
  <si>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</si>
  <si>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</si>
  <si>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</si>
  <si>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</si>
  <si>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</si>
  <si>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</si>
  <si>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</si>
  <si>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</si>
  <si>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</si>
  <si>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</si>
  <si>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</si>
  <si>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</si>
  <si>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</si>
  <si>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</si>
  <si>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</si>
  <si>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</si>
  <si>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</si>
  <si>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</si>
  <si>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</si>
  <si>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</si>
  <si>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</si>
  <si>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</si>
  <si>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</si>
  <si>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</si>
  <si>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</si>
  <si>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</si>
  <si>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</si>
  <si>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</si>
  <si>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</si>
  <si>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</si>
  <si>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</si>
  <si>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</si>
  <si>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</si>
  <si>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</si>
  <si>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</si>
  <si>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</si>
  <si>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</si>
  <si>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</si>
  <si>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</si>
  <si>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</si>
  <si>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</si>
  <si>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</si>
  <si>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</si>
  <si>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</si>
  <si>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</si>
  <si>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</si>
  <si>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</si>
  <si>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</si>
  <si>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</si>
  <si>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</si>
  <si>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</si>
  <si>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</si>
  <si>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</si>
  <si>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</si>
  <si>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</si>
  <si>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</si>
  <si>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</si>
  <si>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</si>
  <si>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</si>
  <si>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</si>
  <si>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</si>
  <si>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</si>
  <si>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</si>
  <si>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</si>
  <si>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</si>
  <si>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</si>
  <si>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</si>
  <si>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</si>
  <si>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</si>
  <si>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</si>
  <si>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</si>
  <si>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</si>
  <si>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</si>
  <si>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</si>
  <si>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</si>
  <si>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</si>
  <si>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</si>
  <si>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</si>
  <si>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</si>
  <si>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</si>
  <si>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</si>
  <si>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</si>
  <si>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</si>
  <si>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</si>
  <si>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</si>
  <si>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</si>
  <si>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</si>
  <si>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</si>
  <si>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</si>
  <si>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</si>
  <si>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</si>
  <si>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</si>
  <si>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</si>
  <si>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</si>
  <si>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</si>
  <si>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</si>
  <si>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</si>
  <si>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</si>
  <si>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</si>
  <si>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</si>
  <si>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</si>
  <si>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</si>
  <si>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</si>
  <si>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</si>
  <si>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</si>
  <si>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</si>
  <si>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</si>
  <si>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</si>
  <si>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</si>
  <si>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</si>
  <si>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</si>
  <si>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</si>
  <si>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</si>
  <si>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</si>
  <si>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</si>
  <si>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</si>
  <si>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</si>
  <si>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</si>
  <si>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</si>
  <si>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</si>
  <si>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</si>
  <si>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</si>
  <si>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</si>
  <si>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</si>
  <si>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</si>
  <si>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</si>
  <si>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</si>
  <si>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</si>
  <si>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</si>
  <si>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</si>
  <si>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</si>
  <si>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</si>
  <si>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</si>
  <si>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</si>
  <si>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</si>
  <si>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</si>
  <si>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</si>
  <si>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</si>
  <si>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</si>
  <si>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</si>
  <si>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</si>
  <si>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</si>
  <si>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</si>
  <si>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</si>
  <si>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</si>
  <si>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</si>
  <si>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</si>
  <si>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</si>
  <si>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</si>
  <si>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</si>
  <si>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</si>
  <si>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</si>
  <si>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</si>
  <si>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</si>
  <si>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</si>
  <si>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</si>
  <si>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</si>
  <si>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</si>
  <si>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</si>
  <si>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</si>
  <si>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</si>
  <si>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</si>
  <si>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</si>
  <si>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</si>
  <si>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</si>
  <si>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</si>
  <si>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</si>
  <si>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</si>
  <si>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</si>
  <si>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</si>
  <si>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</si>
  <si>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</si>
  <si>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</si>
  <si>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</si>
  <si>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</si>
  <si>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</si>
  <si>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</si>
  <si>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</si>
  <si>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</si>
  <si>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</si>
  <si>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</si>
  <si>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</si>
  <si>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</si>
  <si>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</si>
  <si>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</si>
  <si>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</si>
  <si>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</si>
  <si>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</si>
  <si>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</si>
  <si>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</si>
  <si>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</si>
  <si>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</si>
  <si>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</si>
  <si>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</si>
  <si>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</si>
  <si>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</si>
  <si>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</si>
  <si>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</si>
  <si>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</si>
  <si>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</si>
  <si>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</si>
  <si>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</si>
  <si>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</si>
  <si>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</si>
  <si>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</si>
  <si>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</si>
  <si>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</si>
  <si>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</si>
  <si>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</si>
  <si>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</si>
  <si>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</si>
  <si>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</si>
  <si>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</si>
  <si>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</si>
  <si>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</si>
  <si>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</si>
  <si>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</si>
  <si>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</si>
  <si>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</si>
  <si>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</si>
  <si>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</si>
  <si>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</si>
  <si>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</si>
  <si>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</si>
  <si>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</si>
  <si>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</si>
  <si>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</si>
  <si>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</si>
  <si>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</si>
  <si>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</si>
  <si>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</si>
  <si>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</si>
  <si>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</si>
  <si>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</si>
  <si>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</si>
  <si>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</si>
  <si>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</si>
  <si>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</si>
  <si>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</si>
  <si>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</si>
  <si>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</si>
  <si>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</si>
  <si>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</si>
  <si>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</si>
  <si>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</si>
  <si>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</si>
  <si>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</si>
  <si>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</si>
  <si>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</si>
  <si>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</si>
  <si>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</si>
  <si>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</si>
  <si>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</si>
  <si>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</si>
  <si>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</si>
  <si>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</si>
  <si>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</si>
  <si>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</si>
  <si>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</si>
  <si>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</si>
  <si>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</si>
  <si>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</si>
  <si>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</si>
  <si>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</si>
  <si>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</si>
  <si>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</si>
  <si>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</si>
  <si>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</si>
  <si>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</si>
  <si>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</si>
  <si>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</si>
  <si>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</si>
  <si>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</si>
  <si>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</si>
  <si>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</si>
  <si>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</si>
  <si>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</si>
  <si>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</si>
  <si>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</si>
  <si>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</si>
  <si>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</si>
  <si>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</si>
  <si>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</si>
  <si>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</si>
  <si>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</si>
  <si>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</si>
  <si>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</si>
  <si>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</si>
  <si>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</si>
  <si>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</si>
  <si>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</si>
  <si>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</si>
  <si>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</si>
  <si>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</si>
  <si>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</si>
  <si>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</si>
  <si>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</si>
  <si>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</si>
  <si>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</si>
  <si>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</si>
  <si>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</si>
  <si>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</si>
  <si>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</si>
  <si>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</si>
  <si>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</si>
  <si>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</si>
  <si>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</si>
  <si>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</si>
  <si>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</si>
  <si>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</si>
  <si>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</si>
  <si>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</si>
  <si>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</si>
  <si>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</si>
  <si>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</si>
  <si>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</si>
  <si>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</si>
  <si>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</si>
  <si>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</si>
  <si>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</si>
  <si>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</si>
  <si>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</si>
  <si>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</si>
  <si>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</si>
  <si>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</si>
  <si>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</si>
  <si>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</si>
  <si>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</si>
  <si>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</si>
  <si>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</si>
  <si>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</si>
  <si>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</si>
  <si>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</si>
  <si>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</si>
  <si>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</si>
  <si>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</si>
  <si>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</si>
  <si>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</si>
  <si>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</si>
  <si>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</si>
  <si>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</si>
  <si>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</si>
  <si>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</si>
  <si>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</si>
  <si>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</si>
  <si>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</si>
  <si>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</si>
  <si>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</si>
  <si>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</si>
  <si>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</si>
  <si>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</si>
  <si>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</si>
  <si>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</si>
  <si>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</si>
  <si>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</si>
  <si>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</si>
  <si>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</si>
  <si>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</si>
  <si>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</si>
  <si>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</si>
  <si>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</si>
  <si>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</si>
  <si>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</si>
  <si>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</si>
  <si>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</si>
  <si>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</si>
  <si>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</si>
  <si>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</si>
  <si>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</si>
  <si>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</si>
  <si>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</si>
  <si>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</si>
  <si>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</si>
  <si>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</si>
  <si>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</si>
  <si>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</si>
  <si>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</si>
  <si>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</si>
  <si>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</si>
  <si>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</si>
  <si>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</si>
  <si>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</si>
  <si>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</si>
  <si>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</si>
  <si>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</si>
  <si>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</si>
  <si>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</si>
  <si>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</si>
  <si>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</si>
  <si>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</si>
  <si>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</si>
  <si>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</si>
  <si>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</si>
  <si>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</si>
  <si>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</si>
  <si>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</si>
  <si>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</si>
  <si>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</si>
  <si>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</si>
  <si>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</si>
  <si>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</si>
  <si>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</si>
  <si>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</si>
  <si>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</si>
  <si>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</si>
  <si>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</si>
  <si>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</si>
  <si>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</si>
  <si>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</si>
  <si>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</si>
  <si>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</si>
  <si>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</si>
  <si>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</si>
  <si>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</si>
  <si>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</si>
  <si>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</si>
  <si>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</si>
  <si>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</si>
  <si>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</si>
  <si>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</si>
  <si>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</si>
  <si>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</si>
  <si>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</si>
  <si>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</si>
  <si>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</si>
  <si>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</si>
  <si>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</si>
  <si>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</si>
  <si>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</si>
  <si>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</si>
  <si>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</si>
  <si>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</si>
  <si>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</si>
  <si>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</si>
  <si>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</si>
  <si>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</si>
  <si>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</si>
  <si>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</si>
  <si>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</si>
  <si>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</si>
  <si>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</si>
  <si>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</si>
  <si>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</si>
  <si>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</si>
  <si>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</si>
  <si>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</si>
  <si>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</si>
  <si>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</si>
  <si>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</si>
  <si>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</si>
  <si>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</si>
  <si>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</si>
  <si>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</si>
  <si>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</si>
  <si>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</si>
  <si>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</si>
  <si>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</si>
  <si>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</si>
  <si>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</si>
  <si>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</si>
  <si>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</si>
  <si>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</si>
  <si>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</si>
  <si>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</si>
  <si>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</si>
  <si>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</si>
  <si>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</si>
  <si>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</si>
  <si>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</si>
  <si>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</si>
  <si>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</si>
  <si>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</si>
  <si>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</si>
  <si>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</si>
  <si>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</si>
  <si>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</si>
  <si>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</si>
  <si>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</si>
  <si>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</si>
  <si>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</si>
  <si>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</si>
  <si>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</si>
  <si>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</si>
  <si>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</si>
  <si>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</si>
  <si>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</si>
  <si>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</si>
  <si>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</si>
  <si>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</si>
  <si>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</si>
  <si>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</si>
  <si>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</si>
  <si>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</si>
  <si>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</si>
  <si>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</si>
  <si>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</si>
  <si>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</si>
  <si>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</si>
  <si>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</si>
  <si>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</si>
  <si>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</si>
  <si>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</si>
  <si>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</si>
  <si>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</si>
  <si>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</si>
  <si>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</si>
  <si>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</si>
  <si>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</si>
  <si>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</si>
  <si>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</si>
  <si>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</si>
  <si>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</si>
  <si>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</si>
  <si>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</si>
  <si>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</si>
  <si>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</si>
  <si>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</si>
  <si>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</si>
  <si>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</si>
  <si>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</si>
  <si>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</si>
  <si>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</si>
  <si>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</si>
  <si>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</si>
  <si>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</si>
  <si>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</si>
  <si>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</si>
  <si>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</si>
  <si>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</si>
  <si>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</si>
  <si>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</si>
  <si>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</si>
  <si>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</si>
  <si>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</si>
  <si>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</si>
  <si>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</si>
  <si>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</si>
  <si>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</si>
  <si>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</si>
  <si>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</si>
  <si>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</si>
  <si>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</si>
  <si>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</si>
  <si>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</si>
  <si>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</si>
  <si>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</si>
  <si>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</si>
  <si>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</si>
  <si>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</si>
  <si>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</si>
  <si>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</si>
  <si>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</si>
  <si>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</si>
  <si>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</si>
  <si>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</si>
  <si>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</si>
  <si>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</si>
  <si>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</si>
  <si>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</si>
  <si>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</si>
  <si>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</si>
  <si>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</si>
  <si>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</si>
  <si>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</si>
  <si>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</si>
  <si>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</si>
  <si>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</si>
  <si>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</si>
  <si>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</si>
  <si>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</si>
  <si>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</si>
  <si>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</si>
  <si>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</si>
  <si>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</si>
  <si>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</si>
  <si>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</si>
  <si>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</si>
  <si>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</si>
  <si>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</si>
  <si>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</si>
  <si>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</si>
  <si>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</si>
  <si>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</si>
  <si>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</si>
  <si>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</si>
  <si>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</si>
  <si>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</si>
  <si>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</si>
  <si>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</si>
  <si>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</si>
  <si>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</si>
  <si>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</si>
  <si>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</si>
  <si>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</si>
  <si>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</si>
  <si>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</si>
  <si>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</si>
  <si>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</si>
  <si>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</si>
  <si>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</si>
  <si>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</si>
  <si>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</si>
  <si>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</si>
  <si>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</si>
  <si>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</si>
  <si>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</si>
  <si>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</si>
  <si>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</si>
  <si>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</si>
  <si>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</si>
  <si>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</si>
  <si>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</si>
  <si>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</si>
  <si>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</si>
  <si>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</si>
  <si>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</si>
  <si>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</si>
  <si>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</si>
  <si>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</si>
  <si>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</si>
  <si>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</si>
  <si>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</si>
  <si>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</si>
  <si>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</si>
  <si>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</si>
  <si>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</si>
  <si>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</si>
  <si>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</si>
  <si>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</si>
  <si>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</si>
  <si>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</si>
  <si>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</si>
  <si>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</si>
  <si>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</si>
  <si>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</si>
  <si>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</si>
  <si>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</si>
  <si>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</si>
  <si>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</si>
  <si>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</si>
  <si>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</si>
  <si>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</si>
  <si>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</si>
  <si>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</si>
  <si>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</si>
  <si>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</si>
  <si>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</si>
  <si>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</si>
  <si>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</si>
  <si>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</si>
  <si>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</si>
  <si>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</si>
  <si>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</si>
  <si>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</si>
  <si>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</si>
  <si>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</si>
  <si>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</si>
  <si>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</si>
  <si>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</si>
  <si>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</si>
  <si>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</si>
  <si>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</si>
  <si>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</si>
  <si>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</si>
  <si>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</si>
  <si>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</si>
  <si>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</si>
  <si>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</si>
  <si>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</si>
  <si>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</si>
  <si>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</si>
  <si>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</si>
  <si>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</si>
  <si>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</si>
  <si>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</si>
  <si>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</si>
  <si>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</si>
  <si>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</si>
  <si>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</si>
  <si>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</si>
  <si>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</si>
  <si>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</si>
  <si>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</si>
  <si>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</si>
  <si>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</si>
  <si>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</si>
  <si>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</si>
  <si>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</si>
  <si>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</si>
  <si>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</si>
  <si>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</si>
  <si>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</si>
  <si>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</si>
  <si>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</si>
  <si>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</si>
  <si>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</si>
  <si>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</si>
  <si>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</si>
  <si>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</si>
  <si>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</si>
  <si>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</si>
  <si>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</si>
  <si>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</si>
  <si>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</si>
  <si>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</si>
  <si>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</si>
  <si>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</si>
  <si>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</si>
  <si>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</si>
  <si>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</si>
  <si>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</si>
  <si>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</si>
  <si>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</si>
  <si>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</si>
  <si>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</si>
  <si>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</si>
  <si>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</si>
  <si>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</si>
  <si>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</si>
  <si>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</si>
  <si>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</si>
  <si>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</si>
  <si>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</si>
  <si>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</si>
  <si>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</si>
  <si>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</si>
  <si>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</si>
  <si>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</si>
  <si>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</si>
  <si>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</si>
  <si>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</si>
  <si>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</si>
  <si>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</si>
  <si>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</si>
  <si>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</si>
  <si>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</si>
  <si>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</si>
  <si>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</si>
  <si>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</si>
  <si>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</si>
  <si>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</si>
  <si>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</si>
  <si>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</si>
  <si>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</si>
  <si>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</si>
  <si>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</si>
  <si>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</si>
  <si>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</si>
  <si>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</si>
  <si>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</si>
  <si>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</si>
  <si>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</si>
  <si>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</si>
  <si>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</si>
  <si>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</si>
  <si>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</si>
  <si>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</si>
  <si>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</si>
  <si>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</si>
  <si>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</si>
  <si>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</si>
  <si>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</si>
  <si>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</si>
  <si>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</si>
  <si>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</si>
  <si>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</si>
  <si>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</si>
  <si>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</si>
  <si>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</si>
  <si>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</si>
  <si>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</si>
  <si>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</si>
  <si>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</si>
  <si>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</si>
  <si>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</si>
  <si>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</si>
  <si>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</si>
  <si>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</si>
  <si>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</si>
  <si>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</si>
  <si>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</si>
  <si>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</si>
  <si>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</si>
  <si>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</si>
  <si>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</si>
  <si>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</si>
  <si>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</si>
  <si>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</si>
  <si>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</si>
  <si>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</si>
  <si>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</si>
  <si>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</si>
  <si>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</si>
  <si>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</si>
  <si>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</si>
  <si>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</si>
  <si>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</si>
  <si>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</si>
  <si>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</si>
  <si>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</si>
  <si>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</si>
  <si>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</si>
  <si>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</si>
  <si>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</si>
  <si>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</si>
  <si>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</si>
  <si>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</si>
  <si>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</si>
  <si>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</si>
  <si>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</si>
  <si>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</si>
  <si>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</si>
  <si>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</si>
  <si>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</si>
  <si>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</si>
  <si>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</si>
  <si>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</si>
  <si>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</si>
  <si>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</si>
  <si>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</si>
  <si>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</si>
  <si>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</si>
  <si>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</si>
  <si>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</si>
  <si>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</si>
  <si>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</si>
  <si>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</si>
  <si>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</si>
  <si>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</si>
  <si>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</si>
  <si>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</si>
  <si>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</si>
  <si>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</si>
  <si>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</si>
  <si>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</si>
  <si>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</si>
  <si>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</si>
  <si>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</si>
  <si>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</si>
  <si>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</si>
  <si>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</si>
  <si>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</si>
  <si>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</si>
  <si>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</si>
  <si>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</si>
  <si>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</si>
  <si>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</si>
  <si>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</si>
  <si>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</si>
  <si>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</si>
  <si>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</si>
  <si>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</si>
  <si>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</si>
  <si>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</si>
  <si>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</si>
  <si>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</si>
  <si>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</si>
  <si>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</si>
  <si>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</si>
  <si>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</si>
  <si>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</si>
  <si>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</si>
  <si>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</si>
  <si>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</si>
  <si>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</si>
  <si>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</si>
  <si>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</si>
  <si>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</si>
  <si>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</si>
  <si>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</si>
  <si>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</si>
  <si>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</si>
  <si>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</si>
  <si>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</si>
  <si>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</si>
  <si>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</si>
  <si>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</si>
  <si>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</si>
  <si>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</si>
  <si>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</si>
  <si>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</si>
  <si>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</si>
  <si>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</si>
  <si>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</si>
  <si>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</si>
  <si>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</si>
  <si>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</si>
  <si>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</si>
  <si>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</si>
  <si>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</si>
  <si>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</si>
  <si>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</si>
  <si>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</si>
  <si>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</si>
  <si>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</si>
  <si>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</si>
  <si>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</si>
  <si>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</si>
  <si>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</si>
  <si>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</si>
  <si>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</si>
  <si>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</si>
  <si>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</si>
  <si>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</si>
  <si>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</si>
  <si>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</si>
  <si>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</si>
  <si>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</si>
  <si>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</si>
  <si>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</si>
  <si>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</si>
  <si>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</si>
  <si>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</si>
  <si>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</si>
  <si>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</si>
  <si>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</si>
  <si>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</si>
  <si>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</si>
  <si>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</si>
  <si>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</si>
  <si>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</si>
  <si>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</si>
  <si>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</si>
  <si>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</si>
  <si>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</si>
  <si>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</si>
  <si>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</si>
  <si>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</si>
  <si>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</si>
  <si>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</si>
  <si>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</si>
  <si>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</si>
  <si>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</si>
  <si>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</si>
  <si>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</si>
  <si>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</si>
  <si>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</si>
  <si>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</si>
  <si>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</si>
  <si>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</si>
  <si>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</si>
  <si>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</si>
  <si>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</si>
  <si>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</si>
  <si>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</si>
  <si>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</si>
  <si>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</si>
  <si>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</si>
  <si>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HD105</t>
  </si>
  <si>
    <t>dfm-3563</t>
  </si>
  <si>
    <t>dfm-3564</t>
  </si>
  <si>
    <t>ZP102</t>
  </si>
  <si>
    <t>dfm-3565</t>
  </si>
  <si>
    <t>dfm-3566</t>
  </si>
  <si>
    <t>dfm-3567</t>
  </si>
  <si>
    <t>dfm-3568</t>
  </si>
  <si>
    <t>dfm-3569</t>
  </si>
  <si>
    <t>dfm-3570</t>
  </si>
  <si>
    <t>dfm-3571</t>
  </si>
  <si>
    <t>PB210</t>
  </si>
  <si>
    <t>dfm-3572</t>
  </si>
  <si>
    <t>dfm-3573</t>
  </si>
  <si>
    <t>IZ1353</t>
  </si>
  <si>
    <t>dfm-3574</t>
  </si>
  <si>
    <t>dfm-3575</t>
  </si>
  <si>
    <t>dfm-3576</t>
  </si>
  <si>
    <t>GT203M</t>
  </si>
  <si>
    <t>dfm-3577</t>
  </si>
  <si>
    <t>dfm-3578</t>
  </si>
  <si>
    <t>dfm-3579</t>
  </si>
  <si>
    <t>dfm-3580</t>
  </si>
  <si>
    <t>PK213</t>
  </si>
  <si>
    <t>Bartack 1.5cm</t>
  </si>
  <si>
    <t>dfm-3581</t>
  </si>
  <si>
    <t>PB203</t>
  </si>
  <si>
    <t>dfm-3582</t>
  </si>
  <si>
    <t>IZ1354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</si>
  <si>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</si>
  <si>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</si>
  <si>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</si>
  <si>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</si>
  <si>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</si>
  <si>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</si>
  <si>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</si>
  <si>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</si>
  <si>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</si>
  <si>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</si>
  <si>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</si>
  <si>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</si>
  <si>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</si>
  <si>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</si>
  <si>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</si>
  <si>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</si>
  <si>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</si>
  <si>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</si>
  <si>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</si>
  <si>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</si>
  <si>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INTERIOR 2-HOLE CORD LOCK_
2-HOLE BUTTONHOLE EXIT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</si>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</sst>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4" totalsRowShown="0" headerRowDxfId="26" dataDxfId="25" tableBorderDxfId="24">
  <autoFilter ref="A2:K361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594" activePane="bottomLeft" state="frozen"/>
      <selection pane="bottomLeft" activeCell="A3574" sqref="A3574:A361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IF(COUNTIF($E$3:E3614,E3235)=1,K3235,"")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IF(COUNTIF($E$3:E3614,E3236)=1,K3236,"")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IF(COUNTIF($E$3:E3614,E3237)=1,K3237,"")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IF(COUNTIF($E$3:E3614,E3238)=1,K3238,"")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IF(COUNTIF($E$3:E3614,E3239)=1,K3239,"")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IF(COUNTIF($E$3:E3614,E3244)=1,K3244,"")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IF(COUNTIF($E$3:E3614,E3245)=1,K3245,"")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IF(COUNTIF($E$3:E3614,E3246)=1,K3246,"")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IF(COUNTIF($E$3:E3614,E3247)=1,K3247,"")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IF(COUNTIF($E$3:E3614,E3248)=1,K3248,"")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IF(COUNTIF($E$3:E3614,E3249)=1,K3249,"")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IF(COUNTIF($E$3:E3614,E3250)=1,K3250,"")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IF(COUNTIF($E$3:E3614,E3251)=1,K3251,"")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IF(COUNTIF($E$3:E3614,E3252)=1,K3252,"")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IF(COUNTIF($E$3:E3614,E3253)=1,K3253,"")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IF(COUNTIF($E$3:E3614,E3254)=1,K3254,"")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IF(COUNTIF($E$3:E3614,E3255)=1,K3255,"")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IF(COUNTIF($E$3:E3614,E3256)=1,K3256,"")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IF(COUNTIF($E$3:E3614,E3257)=1,K3257,"")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IF(COUNTIF($E$3:E3614,E3258)=1,K3258,"")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IF(COUNTIF($E$3:E3614,E3259)=1,K3259,"")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IF(COUNTIF($E$3:E3614,E3260)=1,K3260,"")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IF(COUNTIF($E$3:E3614,E3261)=1,K3261,"")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IF(COUNTIF($E$3:E3614,E3262)=1,K3262,"")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IF(COUNTIF($E$3:E3614,E3263)=1,K3263,"")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IF(COUNTIF($E$3:E3614,E3264)=1,K3264,"")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IF(COUNTIF($E$3:E3614,E3265)=1,K3265,"")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IF(COUNTIF($E$3:E3614,E3266)=1,K3266,"")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IF(COUNTIF($E$3:E3614,E3267)=1,K3267,"")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IF(COUNTIF($E$3:E3614,E3268)=1,K3268,"")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IF(COUNTIF($E$3:E3614,E3279)=1,K3279,"")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IF(COUNTIF($E$3:E3614,E3280)=1,K3280,"")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IF(COUNTIF($E$3:E3614,E3281)=1,K3281,"")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IF(COUNTIF($E$3:E3614,E3282)=1,K3282,"")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IF(COUNTIF($E$3:E3614,E3283)=1,K3283,"")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IF(COUNTIF($E$3:E3614,E3284)=1,K3284,"")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IF(COUNTIF($E$3:E3614,E3285)=1,K3285,"")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IF(COUNTIF($E$3:E3614,E3286)=1,K3286,"")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IF(COUNTIF($E$3:E3614,E3287)=1,K3287,"")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IF(COUNTIF($E$3:E3614,E3288)=1,K3288,"")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IF(COUNTIF($E$3:E3614,E3289)=1,K3289,"")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IF(COUNTIF($E$3:E3614,E3290)=1,K3290,"")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IF(COUNTIF($E$3:E3614,E3291)=1,K3291,"")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IF(COUNTIF($E$3:E3614,E3292)=1,K3292,"")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IF(COUNTIF($E$3:E3614,E3293)=1,K3293,"")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IF(COUNTIF($E$3:E3614,E3294)=1,K3294,"")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IF(COUNTIF($E$3:E3614,E3295)=1,K3295,"")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IF(COUNTIF($E$3:E3614,E3296)=1,K3296,"")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IF(COUNTIF($E$3:E3614,E3297)=1,K3297,"")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IF(COUNTIF($E$3:E3614,E3298)=1,K3298,"")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IF(COUNTIF($E$3:E3614,E3299)=1,K3299,"")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IF(COUNTIF($E$3:E3614,E3300)=1,K3300,"")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IF(COUNTIF($E$3:E3614,E3301)=1,K3301,"")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IF(COUNTIF($E$3:E3614,E3302)=1,K3302,"")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IF(COUNTIF($E$3:E3614,E3303)=1,K3303,"")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IF(COUNTIF($E$3:E3614,E3304)=1,K3304,"")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IF(COUNTIF($E$3:E3614,E3305)=1,K3305,"")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IF(COUNTIF($E$3:E3614,E3306)=1,K3306,"")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IF(COUNTIF($E$3:E3614,E3307)=1,K3307,"")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IF(COUNTIF($E$3:E3614,E3308)=1,K3308,"")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IF(COUNTIF($E$3:E3614,E3309)=1,K3309,"")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IF(COUNTIF($E$3:E3614,E3310)=1,K3310,"")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IF(COUNTIF($E$3:E3614,E3311)=1,K3311,"")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IF(COUNTIF($E$3:E3614,E3312)=1,K3312,"")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IF(COUNTIF($E$3:E3614,E3313)=1,K3313,"")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IF(COUNTIF($E$3:E3614,E3314)=1,K3314,"")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IF(COUNTIF($E$3:E3614,E3315)=1,K3315,"")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IF(COUNTIF($E$3:E3614,E3316)=1,K3316,"")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IF(COUNTIF($E$3:E3614,E3317)=1,K3317,"")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IF(COUNTIF($E$3:E3614,E3318)=1,K3318,"")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IF(COUNTIF($E$3:E3614,E3319)=1,K3319,"")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IF(COUNTIF($E$3:E3614,E3320)=1,K3320,"")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IF(COUNTIF($E$3:E3614,E3321)=1,K3321,"")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IF(COUNTIF($E$3:E3614,E3322)=1,K3322,"")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IF(COUNTIF($E$3:E3614,E3323)=1,K3323,"")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IF(COUNTIF($E$3:E3614,E3324)=1,K3324,"")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IF(COUNTIF($E$3:E3614,E3325)=1,K3325,"")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IF(COUNTIF($E$3:E3614,E3326)=1,K3326,"")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IF(COUNTIF($E$3:E3614,E3327)=1,K3327,"")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IF(COUNTIF($E$3:E3614,E3328)=1,K3328,"")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IF(COUNTIF($E$3:E3614,E3329)=1,K3329,"")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IF(COUNTIF($E$3:E3614,E3330)=1,K3330,"")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IF(COUNTIF($E$3:E3614,E3331)=1,K3331,"")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IF(COUNTIF($E$3:E3614,E3332)=1,K3332,"")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IF(COUNTIF($E$3:E3614,E3333)=1,K3333,"")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IF(COUNTIF($E$3:E3614,E3334)=1,K3334,"")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IF(COUNTIF($E$3:E3614,E3335)=1,K3335,"")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IF(COUNTIF($E$3:E3614,E3336)=1,K3336,"")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IF(COUNTIF($E$3:E3614,E3337)=1,K3337,"")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IF(COUNTIF($E$3:E3614,E3338)=1,K3338,"")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IF(COUNTIF($E$3:E3614,E3339)=1,K3339,"")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IF(COUNTIF($E$3:E3614,E3340)=1,K3340,"")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IF(COUNTIF($E$3:E3614,E3341)=1,K3341,"")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IF(COUNTIF($E$3:E3614,E3342)=1,K3342,"")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IF(COUNTIF($E$3:E3614,E3343)=1,K3343,"")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IF(COUNTIF($E$3:E3614,E3344)=1,K3344,"")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IF(COUNTIF($E$3:E3614,E3345)=1,K3345,"")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IF(COUNTIF($E$3:E3614,E3346)=1,K3346,"")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IF(COUNTIF($E$3:E3614,E3347)=1,K3347,"")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IF(COUNTIF($E$3:E3614,E3348)=1,K3348,"")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IF(COUNTIF($E$3:E3614,E3349)=1,K3349,"")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IF(COUNTIF($E$3:E3614,E3350)=1,K3350,"")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IF(COUNTIF($E$3:E3614,E3351)=1,K3351,"")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IF(COUNTIF($E$3:E3614,E3352)=1,K3352,"")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IF(COUNTIF($E$3:E3614,E3353)=1,K3353,"")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IF(COUNTIF($E$3:E3614,E3354)=1,K3354,"")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IF(COUNTIF($E$3:E3614,E3355)=1,K3355,"")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IF(COUNTIF($E$3:E3614,E3356)=1,K3356,"")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IF(COUNTIF($E$3:E3614,E3357)=1,K3357,"")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IF(COUNTIF($E$3:E3614,E3358)=1,K3358,"")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IF(COUNTIF($E$3:E3614,E3359)=1,K3359,"")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IF(COUNTIF($E$3:E3614,E3360)=1,K3360,"")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IF(COUNTIF($E$3:E3614,E3361)=1,K3361,"")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IF(COUNTIF($E$3:E3614,E3362)=1,K3362,"")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IF(COUNTIF($E$3:E3614,E3374)=1,K3374,"")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IF(COUNTIF($E$3:E3614,E3375)=1,K3375,"")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IF(COUNTIF($E$3:E3614,E3376)=1,K3376,"")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IF(COUNTIF($E$3:E3614,E3377)=1,K3377,"")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IF(COUNTIF($E$3:E3614,E3378)=1,K3378,"")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IF(COUNTIF($E$3:E3614,E3379)=1,K3379,"")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IF(COUNTIF($E$3:E3614,E3380)=1,K3380,"")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IF(COUNTIF($E$3:E3614,E3381)=1,K3381,"")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IF(COUNTIF($E$3:E3614,E3382)=1,K3382,"")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IF(COUNTIF($E$3:E3614,E3383)=1,K3383,"")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IF(COUNTIF($E$3:E3614,E3384)=1,K3384,"")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IF(COUNTIF($E$3:E3614,E3385)=1,K3385,"")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IF(COUNTIF($E$3:E3614,E3386)=1,K3386,"")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4434</v>
      </c>
      <c r="H3564" s="23" t="str">
        <f>IF(RIGHT(G3564,1)="M", LEFT(G3564,LEN(G3564)-1), G3564)</f>
        <v>HD105</v>
      </c>
      <c r="I3564" s="23" t="str">
        <f>IF(RIGHT(G3564,1)="M","M","Non-M")</f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3845</v>
      </c>
      <c r="H3565" s="23" t="str">
        <f>IF(RIGHT(G3565,1)="M", LEFT(G3565,LEN(G3565)-1), G3565)</f>
        <v>HD702</v>
      </c>
      <c r="I3565" s="23" t="str">
        <f>IF(RIGHT(G3565,1)="M","M","Non-M")</f>
        <v>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4437</v>
      </c>
      <c r="H3566" s="23" t="str">
        <f>IF(RIGHT(G3566,1)="M", LEFT(G3566,LEN(G3566)-1), G3566)</f>
        <v>ZP102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4438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1278</v>
      </c>
      <c r="H3567" s="23" t="str">
        <f>IF(RIGHT(G3567,1)="M", LEFT(G3567,LEN(G3567)-1), G3567)</f>
        <v>ZP207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4439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1767</v>
      </c>
      <c r="H3568" s="23" t="str">
        <f>IF(RIGHT(G3568,1)="M", LEFT(G3568,LEN(G3568)-1), G3568)</f>
        <v>JS105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4440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1821</v>
      </c>
      <c r="H3569" s="23" t="str">
        <f>IF(RIGHT(G3569,1)="M", LEFT(G3569,LEN(G3569)-1), G3569)</f>
        <v>JS121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4441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509</v>
      </c>
      <c r="H3570" s="23" t="str">
        <f>IF(RIGHT(G3570,1)="M", LEFT(G3570,LEN(G3570)-1), G3570)</f>
        <v>HM202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4442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70</v>
      </c>
      <c r="H3571" s="23" t="str">
        <f>IF(RIGHT(G3571,1)="M", LEFT(G3571,LEN(G3571)-1), G3571)</f>
        <v>HM311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4443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24</v>
      </c>
      <c r="H3572" s="23" t="str">
        <f>IF(RIGHT(G3572,1)="M", LEFT(G3572,LEN(G3572)-1), G3572)</f>
        <v>PK207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4444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4445</v>
      </c>
      <c r="H3573" s="23" t="str">
        <f>IF(RIGHT(G3573,1)="M", LEFT(G3573,LEN(G3573)-1), G3573)</f>
        <v>PB210</v>
      </c>
      <c r="I3573" s="23" t="str">
        <f>IF(RIGHT(G3573,1)="M","M","Non-M")</f>
        <v>Non-M</v>
      </c>
      <c r="J3573" s="51"/>
      <c r="K3573" s="87"/>
    </row>
    <row r="3574" spans="1:11" ht="15" customHeight="1">
      <c r="A3574" s="17" t="s">
        <v>4446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578</v>
      </c>
      <c r="H3574" s="23" t="str">
        <f>IF(RIGHT(G3574,1)="M", LEFT(G3574,LEN(G3574)-1), G3574)</f>
        <v>PK205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4447</v>
      </c>
      <c r="B3575" s="18" t="s">
        <v>2723</v>
      </c>
      <c r="C3575" s="18" t="s">
        <v>1200</v>
      </c>
      <c r="D3575" s="50" t="s">
        <v>1933</v>
      </c>
      <c r="E3575" s="18" t="s">
        <v>4448</v>
      </c>
      <c r="F3575" s="20"/>
      <c r="G3575" s="18" t="s">
        <v>1062</v>
      </c>
      <c r="H3575" s="23" t="str">
        <f>IF(RIGHT(G3575,1)="M", LEFT(G3575,LEN(G3575)-1), G3575)</f>
        <v>CL500</v>
      </c>
      <c r="I3575" s="23" t="str">
        <f>IF(RIGHT(G3575,1)="M","M","Non-M")</f>
        <v>Non-M</v>
      </c>
      <c r="J3575" s="29"/>
      <c r="K3575" s="87"/>
    </row>
    <row r="3576" spans="1:11" ht="15" customHeight="1">
      <c r="A3576" s="17" t="s">
        <v>4449</v>
      </c>
      <c r="B3576" s="18" t="s">
        <v>2723</v>
      </c>
      <c r="C3576" s="18" t="s">
        <v>1200</v>
      </c>
      <c r="D3576" s="50" t="s">
        <v>1933</v>
      </c>
      <c r="E3576" s="18" t="s">
        <v>4448</v>
      </c>
      <c r="F3576" s="20"/>
      <c r="G3576" s="18" t="s">
        <v>2295</v>
      </c>
      <c r="H3576" s="23" t="str">
        <f>IF(RIGHT(G3576,1)="M", LEFT(G3576,LEN(G3576)-1), G3576)</f>
        <v>ZP109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4450</v>
      </c>
      <c r="B3577" s="18" t="s">
        <v>2723</v>
      </c>
      <c r="C3577" s="18" t="s">
        <v>1200</v>
      </c>
      <c r="D3577" s="50" t="s">
        <v>1933</v>
      </c>
      <c r="E3577" s="18" t="s">
        <v>4448</v>
      </c>
      <c r="F3577" s="20"/>
      <c r="G3577" s="18" t="s">
        <v>1921</v>
      </c>
      <c r="H3577" s="23" t="str">
        <f>IF(RIGHT(G3577,1)="M", LEFT(G3577,LEN(G3577)-1), G3577)</f>
        <v>LP101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4451</v>
      </c>
      <c r="B3578" s="18" t="s">
        <v>2723</v>
      </c>
      <c r="C3578" s="18" t="s">
        <v>1200</v>
      </c>
      <c r="D3578" s="50" t="s">
        <v>1933</v>
      </c>
      <c r="E3578" s="18" t="s">
        <v>4448</v>
      </c>
      <c r="F3578" s="20"/>
      <c r="G3578" s="18" t="s">
        <v>4452</v>
      </c>
      <c r="H3578" s="23" t="str">
        <f>IF(RIGHT(G3578,1)="M", LEFT(G3578,LEN(G3578)-1), G3578)</f>
        <v>GT203</v>
      </c>
      <c r="I3578" s="23" t="str">
        <f>IF(RIGHT(G3578,1)="M","M","Non-M")</f>
        <v>M</v>
      </c>
      <c r="J3578" s="51"/>
      <c r="K3578" s="87"/>
    </row>
    <row r="3579" spans="1:11" ht="15" customHeight="1">
      <c r="A3579" s="17" t="s">
        <v>4453</v>
      </c>
      <c r="B3579" s="18" t="s">
        <v>2723</v>
      </c>
      <c r="C3579" s="18" t="s">
        <v>1200</v>
      </c>
      <c r="D3579" s="50" t="s">
        <v>1933</v>
      </c>
      <c r="E3579" s="18" t="s">
        <v>4448</v>
      </c>
      <c r="F3579" s="20"/>
      <c r="G3579" s="18" t="s">
        <v>236</v>
      </c>
      <c r="H3579" s="23" t="str">
        <f>IF(RIGHT(G3579,1)="M", LEFT(G3579,LEN(G3579)-1), G3579)</f>
        <v>HM504</v>
      </c>
      <c r="I3579" s="23" t="str">
        <f>IF(RIGHT(G3579,1)="M","M","Non-M")</f>
        <v>Non-M</v>
      </c>
      <c r="J3579" s="51"/>
      <c r="K3579" s="87"/>
    </row>
    <row r="3580" spans="1:11" ht="15" customHeight="1">
      <c r="A3580" s="17" t="s">
        <v>4454</v>
      </c>
      <c r="B3580" s="18" t="s">
        <v>2723</v>
      </c>
      <c r="C3580" s="18" t="s">
        <v>1200</v>
      </c>
      <c r="D3580" s="50" t="s">
        <v>1933</v>
      </c>
      <c r="E3580" s="18" t="s">
        <v>4448</v>
      </c>
      <c r="F3580" s="20"/>
      <c r="G3580" s="18" t="s">
        <v>1767</v>
      </c>
      <c r="H3580" s="23" t="str">
        <f>IF(RIGHT(G3580,1)="M", LEFT(G3580,LEN(G3580)-1), G3580)</f>
        <v>JS105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4455</v>
      </c>
      <c r="B3581" s="18" t="s">
        <v>2723</v>
      </c>
      <c r="C3581" s="18" t="s">
        <v>1200</v>
      </c>
      <c r="D3581" s="50" t="s">
        <v>1933</v>
      </c>
      <c r="E3581" s="18" t="s">
        <v>4448</v>
      </c>
      <c r="F3581" s="20"/>
      <c r="G3581" s="18" t="s">
        <v>160</v>
      </c>
      <c r="H3581" s="23" t="str">
        <f>IF(RIGHT(G3581,1)="M", LEFT(G3581,LEN(G3581)-1), G3581)</f>
        <v>JS124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4456</v>
      </c>
      <c r="B3582" s="18" t="s">
        <v>2723</v>
      </c>
      <c r="C3582" s="18" t="s">
        <v>1200</v>
      </c>
      <c r="D3582" s="50" t="s">
        <v>1933</v>
      </c>
      <c r="E3582" s="18" t="s">
        <v>4448</v>
      </c>
      <c r="F3582" s="20"/>
      <c r="G3582" s="18" t="s">
        <v>4457</v>
      </c>
      <c r="H3582" s="23" t="str">
        <f>IF(RIGHT(G3582,1)="M", LEFT(G3582,LEN(G3582)-1), G3582)</f>
        <v>PK213</v>
      </c>
      <c r="I3582" s="23" t="str">
        <f>IF(RIGHT(G3582,1)="M","M","Non-M")</f>
        <v>Non-M</v>
      </c>
      <c r="J3582" s="51" t="s">
        <v>4458</v>
      </c>
      <c r="K3582" s="87"/>
    </row>
    <row r="3583" spans="1:11" ht="15" customHeight="1">
      <c r="A3583" s="17" t="s">
        <v>4459</v>
      </c>
      <c r="B3583" s="18" t="s">
        <v>2723</v>
      </c>
      <c r="C3583" s="18" t="s">
        <v>1200</v>
      </c>
      <c r="D3583" s="50" t="s">
        <v>1933</v>
      </c>
      <c r="E3583" s="18" t="s">
        <v>4448</v>
      </c>
      <c r="F3583" s="20"/>
      <c r="G3583" s="18" t="s">
        <v>4460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4461</v>
      </c>
      <c r="B3584" s="18" t="s">
        <v>2723</v>
      </c>
      <c r="C3584" s="18" t="s">
        <v>1200</v>
      </c>
      <c r="D3584" s="50" t="s">
        <v>1933</v>
      </c>
      <c r="E3584" s="18" t="s">
        <v>4462</v>
      </c>
      <c r="F3584" s="20"/>
      <c r="G3584" s="18" t="s">
        <v>1062</v>
      </c>
      <c r="H3584" s="23" t="str">
        <f>IF(RIGHT(G3584,1)="M", LEFT(G3584,LEN(G3584)-1), G3584)</f>
        <v>CL500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4463</v>
      </c>
      <c r="B3585" s="18" t="s">
        <v>2723</v>
      </c>
      <c r="C3585" s="18" t="s">
        <v>1200</v>
      </c>
      <c r="D3585" s="50" t="s">
        <v>1933</v>
      </c>
      <c r="E3585" s="18" t="s">
        <v>4462</v>
      </c>
      <c r="F3585" s="20"/>
      <c r="G3585" s="18" t="s">
        <v>2295</v>
      </c>
      <c r="H3585" s="23" t="str">
        <f t="shared" ref="H3585:H3592" si="424">IF(RIGHT(G3585,1)="M", LEFT(G3585,LEN(G3585)-1), G3585)</f>
        <v>ZP109</v>
      </c>
      <c r="I3585" s="23" t="str">
        <f t="shared" ref="I3585:I3592" si="425">IF(RIGHT(G3585,1)="M","M","Non-M")</f>
        <v>Non-M</v>
      </c>
      <c r="J3585" s="51"/>
      <c r="K3585" s="87"/>
    </row>
    <row r="3586" spans="1:11" ht="15" customHeight="1">
      <c r="A3586" s="17" t="s">
        <v>4464</v>
      </c>
      <c r="B3586" s="18" t="s">
        <v>2723</v>
      </c>
      <c r="C3586" s="18" t="s">
        <v>1200</v>
      </c>
      <c r="D3586" s="50" t="s">
        <v>1933</v>
      </c>
      <c r="E3586" s="18" t="s">
        <v>4462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4465</v>
      </c>
      <c r="B3587" s="18" t="s">
        <v>2723</v>
      </c>
      <c r="C3587" s="18" t="s">
        <v>1200</v>
      </c>
      <c r="D3587" s="50" t="s">
        <v>1933</v>
      </c>
      <c r="E3587" s="18" t="s">
        <v>4462</v>
      </c>
      <c r="F3587" s="20"/>
      <c r="G3587" s="18" t="s">
        <v>4452</v>
      </c>
      <c r="H3587" s="23" t="str">
        <f t="shared" si="424"/>
        <v>GT203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4466</v>
      </c>
      <c r="B3588" s="18" t="s">
        <v>2723</v>
      </c>
      <c r="C3588" s="18" t="s">
        <v>1200</v>
      </c>
      <c r="D3588" s="50" t="s">
        <v>1933</v>
      </c>
      <c r="E3588" s="18" t="s">
        <v>4462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4467</v>
      </c>
      <c r="B3589" s="18" t="s">
        <v>2723</v>
      </c>
      <c r="C3589" s="18" t="s">
        <v>1200</v>
      </c>
      <c r="D3589" s="50" t="s">
        <v>1933</v>
      </c>
      <c r="E3589" s="18" t="s">
        <v>4462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4468</v>
      </c>
      <c r="B3590" s="18" t="s">
        <v>2723</v>
      </c>
      <c r="C3590" s="18" t="s">
        <v>1200</v>
      </c>
      <c r="D3590" s="50" t="s">
        <v>1933</v>
      </c>
      <c r="E3590" s="18" t="s">
        <v>4462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4469</v>
      </c>
      <c r="B3591" s="18" t="s">
        <v>2723</v>
      </c>
      <c r="C3591" s="18" t="s">
        <v>1200</v>
      </c>
      <c r="D3591" s="50" t="s">
        <v>1933</v>
      </c>
      <c r="E3591" s="18" t="s">
        <v>4462</v>
      </c>
      <c r="F3591" s="20"/>
      <c r="G3591" s="18" t="s">
        <v>4457</v>
      </c>
      <c r="H3591" s="23" t="str">
        <f t="shared" si="424"/>
        <v>PK213</v>
      </c>
      <c r="I3591" s="23" t="str">
        <f t="shared" si="425"/>
        <v>Non-M</v>
      </c>
      <c r="J3591" s="51" t="s">
        <v>4458</v>
      </c>
      <c r="K3591" s="87"/>
    </row>
    <row r="3592" spans="1:11" ht="15" customHeight="1">
      <c r="A3592" s="17" t="s">
        <v>4470</v>
      </c>
      <c r="B3592" s="18" t="s">
        <v>2723</v>
      </c>
      <c r="C3592" s="18" t="s">
        <v>1200</v>
      </c>
      <c r="D3592" s="50" t="s">
        <v>1933</v>
      </c>
      <c r="E3592" s="18" t="s">
        <v>4462</v>
      </c>
      <c r="F3592" s="20"/>
      <c r="G3592" s="18" t="s">
        <v>4460</v>
      </c>
      <c r="H3592" s="23" t="str">
        <f t="shared" si="424"/>
        <v>PB203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4471</v>
      </c>
      <c r="B3593" s="18" t="s">
        <v>2723</v>
      </c>
      <c r="C3593" s="18" t="s">
        <v>461</v>
      </c>
      <c r="D3593" s="50" t="s">
        <v>4413</v>
      </c>
      <c r="E3593" s="18" t="s">
        <v>4472</v>
      </c>
      <c r="F3593" s="20"/>
      <c r="G3593" s="18" t="s">
        <v>617</v>
      </c>
      <c r="H3593" s="23" t="str">
        <f>IF(RIGHT(G3593,1)="M", LEFT(G3593,LEN(G3593)-1), G3593)</f>
        <v>WB306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4473</v>
      </c>
      <c r="B3594" s="18" t="s">
        <v>2723</v>
      </c>
      <c r="C3594" s="18" t="s">
        <v>461</v>
      </c>
      <c r="D3594" s="50" t="s">
        <v>4413</v>
      </c>
      <c r="E3594" s="18" t="s">
        <v>4472</v>
      </c>
      <c r="F3594" s="20"/>
      <c r="G3594" s="18" t="s">
        <v>3109</v>
      </c>
      <c r="H3594" s="23" t="str">
        <f>IF(RIGHT(G3594,1)="M", LEFT(G3594,LEN(G3594)-1), G3594)</f>
        <v>DC105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4474</v>
      </c>
      <c r="B3595" s="18" t="s">
        <v>2723</v>
      </c>
      <c r="C3595" s="18" t="s">
        <v>461</v>
      </c>
      <c r="D3595" s="50" t="s">
        <v>4413</v>
      </c>
      <c r="E3595" s="18" t="s">
        <v>4472</v>
      </c>
      <c r="F3595" s="20"/>
      <c r="G3595" s="18" t="s">
        <v>175</v>
      </c>
      <c r="H3595" s="23" t="str">
        <f>IF(RIGHT(G3595,1)="M", LEFT(G3595,LEN(G3595)-1), G3595)</f>
        <v>DC200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4475</v>
      </c>
      <c r="B3596" s="18" t="s">
        <v>2723</v>
      </c>
      <c r="C3596" s="18" t="s">
        <v>461</v>
      </c>
      <c r="D3596" s="50" t="s">
        <v>4413</v>
      </c>
      <c r="E3596" s="18" t="s">
        <v>4472</v>
      </c>
      <c r="F3596" s="20"/>
      <c r="G3596" s="18" t="s">
        <v>231</v>
      </c>
      <c r="H3596" s="23" t="str">
        <f>IF(RIGHT(G3596,1)="M", LEFT(G3596,LEN(G3596)-1), G3596)</f>
        <v>DC400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4476</v>
      </c>
      <c r="B3597" s="18" t="s">
        <v>2723</v>
      </c>
      <c r="C3597" s="18" t="s">
        <v>461</v>
      </c>
      <c r="D3597" s="50" t="s">
        <v>4413</v>
      </c>
      <c r="E3597" s="18" t="s">
        <v>4472</v>
      </c>
      <c r="F3597" s="20"/>
      <c r="G3597" s="18" t="s">
        <v>1767</v>
      </c>
      <c r="H3597" s="23" t="str">
        <f>IF(RIGHT(G3597,1)="M", LEFT(G3597,LEN(G3597)-1), G3597)</f>
        <v>JS105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4477</v>
      </c>
      <c r="B3598" s="18" t="s">
        <v>2723</v>
      </c>
      <c r="C3598" s="18" t="s">
        <v>461</v>
      </c>
      <c r="D3598" s="50" t="s">
        <v>4413</v>
      </c>
      <c r="E3598" s="18" t="s">
        <v>4472</v>
      </c>
      <c r="F3598" s="20"/>
      <c r="G3598" s="18" t="s">
        <v>1821</v>
      </c>
      <c r="H3598" s="23" t="str">
        <f>IF(RIGHT(G3598,1)="M", LEFT(G3598,LEN(G3598)-1), G3598)</f>
        <v>JS121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4478</v>
      </c>
      <c r="B3599" s="18" t="s">
        <v>2723</v>
      </c>
      <c r="C3599" s="18" t="s">
        <v>461</v>
      </c>
      <c r="D3599" s="50" t="s">
        <v>4413</v>
      </c>
      <c r="E3599" s="18" t="s">
        <v>4472</v>
      </c>
      <c r="F3599" s="20"/>
      <c r="G3599" s="18" t="s">
        <v>834</v>
      </c>
      <c r="H3599" s="23" t="str">
        <f>IF(RIGHT(G3599,1)="M", LEFT(G3599,LEN(G3599)-1), G3599)</f>
        <v>PK200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4479</v>
      </c>
      <c r="B3600" s="18" t="s">
        <v>2723</v>
      </c>
      <c r="C3600" s="18" t="s">
        <v>461</v>
      </c>
      <c r="D3600" s="50" t="s">
        <v>4413</v>
      </c>
      <c r="E3600" s="18" t="s">
        <v>4472</v>
      </c>
      <c r="F3600" s="20"/>
      <c r="G3600" s="18" t="s">
        <v>1805</v>
      </c>
      <c r="H3600" s="23" t="str">
        <f>IF(RIGHT(G3600,1)="M", LEFT(G3600,LEN(G3600)-1), G3600)</f>
        <v>PB214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4480</v>
      </c>
      <c r="B3601" s="18" t="s">
        <v>2723</v>
      </c>
      <c r="C3601" s="18" t="s">
        <v>461</v>
      </c>
      <c r="D3601" s="50" t="s">
        <v>4413</v>
      </c>
      <c r="E3601" s="18" t="s">
        <v>4472</v>
      </c>
      <c r="F3601" s="20"/>
      <c r="G3601" s="18" t="s">
        <v>4452</v>
      </c>
      <c r="H3601" s="23" t="str">
        <f>IF(RIGHT(G3601,1)="M", LEFT(G3601,LEN(G3601)-1), G3601)</f>
        <v>GT203</v>
      </c>
      <c r="I3601" s="23" t="str">
        <f>IF(RIGHT(G3601,1)="M","M","Non-M")</f>
        <v>M</v>
      </c>
      <c r="J3601" s="51"/>
      <c r="K3601" s="87"/>
    </row>
    <row r="3602" spans="1:11" ht="15" customHeight="1">
      <c r="A3602" s="17" t="s">
        <v>4481</v>
      </c>
      <c r="B3602" s="18" t="s">
        <v>2723</v>
      </c>
      <c r="C3602" s="18" t="s">
        <v>461</v>
      </c>
      <c r="D3602" s="50" t="s">
        <v>4413</v>
      </c>
      <c r="E3602" s="18" t="s">
        <v>4472</v>
      </c>
      <c r="F3602" s="20"/>
      <c r="G3602" s="18" t="s">
        <v>100</v>
      </c>
      <c r="H3602" s="23" t="str">
        <f>IF(RIGHT(G3602,1)="M", LEFT(G3602,LEN(G3602)-1), G3602)</f>
        <v>HM500</v>
      </c>
      <c r="I3602" s="23" t="str">
        <f>IF(RIGHT(G3602,1)="M","M","Non-M")</f>
        <v>Non-M</v>
      </c>
      <c r="J3602" s="51"/>
      <c r="K3602" s="87"/>
    </row>
    <row r="3603" spans="1:11" ht="35.25" customHeight="1">
      <c r="A3603" s="17" t="s">
        <v>4482</v>
      </c>
      <c r="B3603" s="18" t="s">
        <v>2723</v>
      </c>
      <c r="C3603" s="18" t="s">
        <v>461</v>
      </c>
      <c r="D3603" s="50" t="s">
        <v>4413</v>
      </c>
      <c r="E3603" s="18" t="s">
        <v>4472</v>
      </c>
      <c r="F3603" s="20"/>
      <c r="G3603" s="18" t="s">
        <v>132</v>
      </c>
      <c r="H3603" s="23" t="str">
        <f>IF(RIGHT(G3603,1)="M", LEFT(G3603,LEN(G3603)-1), G3603)</f>
        <v>HM801</v>
      </c>
      <c r="I3603" s="23" t="str">
        <f>IF(RIGHT(G3603,1)="M","M","Non-M")</f>
        <v>M</v>
      </c>
      <c r="J3603" s="88" t="s">
        <v>4483</v>
      </c>
      <c r="K3603" s="87"/>
    </row>
    <row r="3604" spans="1:11" ht="15" customHeight="1">
      <c r="A3604" s="17" t="s">
        <v>4484</v>
      </c>
      <c r="B3604" s="18" t="s">
        <v>2723</v>
      </c>
      <c r="C3604" s="18" t="s">
        <v>461</v>
      </c>
      <c r="D3604" s="50" t="s">
        <v>4413</v>
      </c>
      <c r="E3604" s="18" t="s">
        <v>4485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4486</v>
      </c>
      <c r="B3605" s="18" t="s">
        <v>2723</v>
      </c>
      <c r="C3605" s="18" t="s">
        <v>461</v>
      </c>
      <c r="D3605" s="50" t="s">
        <v>4413</v>
      </c>
      <c r="E3605" s="18" t="s">
        <v>4485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4487</v>
      </c>
      <c r="B3606" s="18" t="s">
        <v>2723</v>
      </c>
      <c r="C3606" s="18" t="s">
        <v>461</v>
      </c>
      <c r="D3606" s="50" t="s">
        <v>4413</v>
      </c>
      <c r="E3606" s="18" t="s">
        <v>4485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4488</v>
      </c>
      <c r="B3607" s="18" t="s">
        <v>2723</v>
      </c>
      <c r="C3607" s="18" t="s">
        <v>461</v>
      </c>
      <c r="D3607" s="50" t="s">
        <v>4413</v>
      </c>
      <c r="E3607" s="18" t="s">
        <v>4485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4489</v>
      </c>
      <c r="B3608" s="18" t="s">
        <v>2723</v>
      </c>
      <c r="C3608" s="18" t="s">
        <v>461</v>
      </c>
      <c r="D3608" s="50" t="s">
        <v>4413</v>
      </c>
      <c r="E3608" s="18" t="s">
        <v>4485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4490</v>
      </c>
      <c r="B3609" s="18" t="s">
        <v>2723</v>
      </c>
      <c r="C3609" s="18" t="s">
        <v>461</v>
      </c>
      <c r="D3609" s="50" t="s">
        <v>4413</v>
      </c>
      <c r="E3609" s="18" t="s">
        <v>4485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4491</v>
      </c>
      <c r="B3610" s="18" t="s">
        <v>2723</v>
      </c>
      <c r="C3610" s="18" t="s">
        <v>461</v>
      </c>
      <c r="D3610" s="50" t="s">
        <v>4413</v>
      </c>
      <c r="E3610" s="18" t="s">
        <v>4485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4492</v>
      </c>
      <c r="B3611" s="18" t="s">
        <v>2723</v>
      </c>
      <c r="C3611" s="18" t="s">
        <v>461</v>
      </c>
      <c r="D3611" s="50" t="s">
        <v>4413</v>
      </c>
      <c r="E3611" s="18" t="s">
        <v>4485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4493</v>
      </c>
      <c r="B3612" s="18" t="s">
        <v>2723</v>
      </c>
      <c r="C3612" s="18" t="s">
        <v>461</v>
      </c>
      <c r="D3612" s="50" t="s">
        <v>4413</v>
      </c>
      <c r="E3612" s="18" t="s">
        <v>4485</v>
      </c>
      <c r="F3612" s="20"/>
      <c r="G3612" s="18" t="s">
        <v>4452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4494</v>
      </c>
      <c r="B3613" s="18" t="s">
        <v>2723</v>
      </c>
      <c r="C3613" s="18" t="s">
        <v>461</v>
      </c>
      <c r="D3613" s="50" t="s">
        <v>4413</v>
      </c>
      <c r="E3613" s="18" t="s">
        <v>4485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4495</v>
      </c>
      <c r="B3614" s="18" t="s">
        <v>2723</v>
      </c>
      <c r="C3614" s="18" t="s">
        <v>461</v>
      </c>
      <c r="D3614" s="50" t="s">
        <v>4413</v>
      </c>
      <c r="E3614" s="18" t="s">
        <v>4485</v>
      </c>
      <c r="F3614" s="20"/>
      <c r="G3614" s="18" t="s">
        <v>132</v>
      </c>
      <c r="H3614" s="23" t="str">
        <f t="shared" si="426"/>
        <v>HM801</v>
      </c>
      <c r="I3614" s="23" t="str">
        <f t="shared" si="427"/>
        <v>M</v>
      </c>
      <c r="J3614" s="88" t="s">
        <v>4483</v>
      </c>
      <c r="K3614" s="87"/>
    </row>
    <row r="3615" spans="1:11" ht="15" customHeight="1">
      <c r="C3615" s="17"/>
      <c r="D3615" s="75"/>
      <c r="J3615" s="76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4496</v>
      </c>
      <c r="B2" s="8" t="s">
        <v>4497</v>
      </c>
      <c r="C2" s="8" t="s">
        <v>4498</v>
      </c>
      <c r="D2" s="8" t="s">
        <v>4499</v>
      </c>
      <c r="E2" s="8" t="s">
        <v>4500</v>
      </c>
      <c r="F2" s="8" t="s">
        <v>4501</v>
      </c>
      <c r="G2" s="8" t="s">
        <v>4502</v>
      </c>
      <c r="H2" s="41" t="s">
        <v>4503</v>
      </c>
      <c r="I2" s="41" t="s">
        <v>4504</v>
      </c>
      <c r="J2" s="8" t="s">
        <v>4505</v>
      </c>
      <c r="K2" s="8" t="s">
        <v>4506</v>
      </c>
      <c r="L2" s="37"/>
      <c r="T2" s="44" t="s">
        <v>4507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4508</v>
      </c>
      <c r="E3" s="10">
        <v>0.1234</v>
      </c>
      <c r="F3" s="10" t="s">
        <v>4509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4510</v>
      </c>
      <c r="J3" s="10" t="s">
        <v>4511</v>
      </c>
      <c r="K3" s="38"/>
      <c r="L3" s="38"/>
      <c r="T3" s="46" t="s">
        <v>4512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4508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4511</v>
      </c>
      <c r="K4" s="38"/>
      <c r="L4" s="38"/>
      <c r="T4" s="46" t="s">
        <v>4513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4508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4514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4508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4511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4508</v>
      </c>
      <c r="E7" s="10" t="s">
        <v>518</v>
      </c>
      <c r="F7" s="10" t="s">
        <v>4515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4511</v>
      </c>
      <c r="K7" s="38"/>
      <c r="L7" s="38"/>
      <c r="T7" s="48" t="s">
        <v>4516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4508</v>
      </c>
      <c r="E8" s="10">
        <v>4.7199999999999999E-2</v>
      </c>
      <c r="F8" s="10" t="s">
        <v>4517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4510</v>
      </c>
      <c r="J8" s="10" t="s">
        <v>4518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4508</v>
      </c>
      <c r="E9" s="10">
        <v>0.1401</v>
      </c>
      <c r="F9" s="10" t="s">
        <v>4517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4510</v>
      </c>
      <c r="J9" s="10" t="s">
        <v>4511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4508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4508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4508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4508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4508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4508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4508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4508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4508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4508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4508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4508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4508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4510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4510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4510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4510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4510</v>
      </c>
      <c r="E27" s="10">
        <v>0.1177</v>
      </c>
      <c r="F27" s="10" t="s">
        <v>4517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4511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4510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4510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4510</v>
      </c>
      <c r="E30" s="10">
        <v>0.1177</v>
      </c>
      <c r="F30" s="10" t="s">
        <v>4517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4510</v>
      </c>
      <c r="J30" s="10" t="s">
        <v>4511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4510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4510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4510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4510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4510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4510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4510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4510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4510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4510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4510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4510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4510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4510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4510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4510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4510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4510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4510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4510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4510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4510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4510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4510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4510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4510</v>
      </c>
      <c r="E56" s="10">
        <v>0</v>
      </c>
      <c r="F56" s="10" t="s">
        <v>4519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4510</v>
      </c>
      <c r="J56" s="10" t="s">
        <v>4511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4510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4510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4510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4510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4510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4510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4510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4510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4510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4510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4510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4510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4510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4510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4510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4510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4510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4510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4510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4510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4510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4510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4510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4510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4510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4510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4510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4510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4510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4510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4510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4510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4510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4510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4510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4510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4510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4510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4510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4510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4510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4510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4510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4510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4510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4510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4510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4510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4510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4510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4510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4510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4510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4510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4510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4510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4510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4510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4510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4510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4510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4510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4510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4510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4510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4510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4510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4510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4510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4510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4510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4510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4510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4510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4510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4510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4510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4510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4510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4510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4510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4510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4510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4510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4510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4510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4510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4510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4510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4510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4510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4510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4510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4510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4510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4510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4510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4510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4510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4510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4510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4511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4510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4510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4510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4510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4510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4510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4510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4510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4510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4510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4510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4510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4510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4510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4510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4510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4510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4510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4510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4510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4510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4510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4510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4510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4510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4510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4510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4510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4510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4510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4510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4510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4530</v>
      </c>
      <c r="D404">
        <v>44</v>
      </c>
    </row>
    <row r="405" spans="2:4">
      <c r="B405" t="s">
        <v>4531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4457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2026-08-25T23:30:07Z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