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08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40962" documentId="13_ncr:1_{7EF57DF4-89AE-8C42-9C9C-3682908C3E34}" xr6:coauthVersionLast="47" xr6:coauthVersionMax="47" xr10:uidLastSave="{670C59D3-55A4-46C9-B503-CA6883528F3E}"/>
  <bookViews>
    <workbookView xWindow="-120" yWindow="-120" windowWidth="29040" windowHeight="15720" firstSheet="1" activeTab="1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34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L3204" i="5"/>
  <c r="L1902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05" i="5"/>
  <c r="L3206" i="5"/>
  <c r="L3207" i="5"/>
  <c r="L3208" i="5"/>
  <c r="L3209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25" i="5"/>
  <c r="L3226" i="5"/>
  <c r="L3227" i="5"/>
  <c r="L3228" i="5"/>
  <c r="L3229" i="5"/>
  <c r="L3230" i="5"/>
  <c r="L3231" i="5"/>
  <c r="L3232" i="5"/>
  <c r="L3233" i="5"/>
  <c r="L3234" i="5"/>
  <c r="L3235" i="5"/>
  <c r="L3236" i="5"/>
  <c r="L3237" i="5"/>
  <c r="L3238" i="5"/>
  <c r="L3239" i="5"/>
  <c r="L3240" i="5"/>
  <c r="L3241" i="5"/>
  <c r="L3242" i="5"/>
  <c r="L3243" i="5"/>
  <c r="L3244" i="5"/>
  <c r="L3245" i="5"/>
  <c r="L3246" i="5"/>
  <c r="L3247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09" i="5"/>
  <c r="L3310" i="5"/>
  <c r="L3311" i="5"/>
  <c r="L3312" i="5"/>
  <c r="L3313" i="5"/>
  <c r="L3314" i="5"/>
  <c r="L3315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0" i="5"/>
  <c r="L3341" i="5"/>
  <c r="L3342" i="5"/>
  <c r="L3343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<sst xmlns="http://schemas.openxmlformats.org/spreadsheetml/2006/main" count="20521" uniqueCount="4127">
  <si>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</si>
  <si>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</si>
  <si>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</si>
  <si>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</si>
  <si>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</si>
  <si>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</si>
  <si>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</si>
  <si>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</si>
  <si>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</si>
  <si>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</si>
  <si>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</si>
  <si>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</si>
  <si>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</si>
  <si>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</si>
  <si>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</si>
  <si>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</si>
  <si>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</si>
  <si>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</si>
  <si>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</si>
  <si>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</si>
  <si>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</si>
  <si>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</si>
  <si>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</si>
  <si>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</si>
  <si>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</si>
  <si>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</si>
  <si>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</si>
  <si>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</si>
  <si>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</si>
  <si>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</si>
  <si>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</si>
  <si>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</si>
  <si>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</si>
  <si>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</si>
  <si>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</si>
  <si>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</si>
  <si>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</si>
  <si>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</si>
  <si>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</si>
  <si>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</si>
  <si>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</si>
  <si>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</si>
  <si>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</si>
  <si>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</si>
  <si>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</si>
  <si>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</si>
  <si>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</si>
  <si>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</si>
  <si>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</si>
  <si>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</si>
  <si>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</si>
  <si>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</si>
  <si>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</si>
  <si>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</si>
  <si>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</si>
  <si>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</si>
  <si>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</si>
  <si>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</si>
  <si>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</si>
  <si>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</si>
  <si>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</si>
  <si>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</si>
  <si>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</si>
  <si>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</si>
  <si>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</si>
  <si>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</si>
  <si>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</si>
  <si>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</si>
  <si>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</si>
  <si>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</si>
  <si>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</si>
  <si>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</si>
  <si>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</si>
  <si>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</si>
  <si>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</si>
  <si>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</si>
  <si>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</si>
  <si>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</si>
  <si>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</si>
  <si>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</si>
  <si>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</si>
  <si>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</si>
  <si>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</si>
  <si>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</si>
  <si>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</si>
  <si>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</si>
  <si>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</si>
  <si>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</si>
  <si>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</si>
  <si>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</si>
  <si>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</si>
  <si>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</si>
  <si>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</si>
  <si>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</si>
  <si>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</si>
  <si>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</si>
  <si>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</si>
  <si>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</si>
  <si>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</si>
  <si>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</si>
  <si>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</si>
  <si>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</si>
  <si>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</si>
  <si>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</si>
  <si>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</si>
  <si>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</si>
  <si>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</si>
  <si>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</si>
  <si>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</si>
  <si>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</si>
  <si>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</si>
  <si>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</si>
  <si>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</si>
  <si>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</si>
  <si>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</si>
  <si>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</si>
  <si>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</si>
  <si>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</si>
  <si>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</si>
  <si>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</si>
  <si>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</si>
  <si>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</si>
  <si>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</si>
  <si>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</si>
  <si>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</si>
  <si>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</si>
  <si>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</si>
  <si>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</si>
  <si>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</si>
  <si>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</si>
  <si>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</si>
  <si>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</si>
  <si>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</si>
  <si>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</si>
  <si>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</si>
  <si>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</si>
  <si>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</si>
  <si>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</si>
  <si>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</si>
  <si>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</si>
  <si>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</si>
  <si>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</si>
  <si>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</si>
  <si>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</si>
  <si>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</si>
  <si>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</si>
  <si>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</si>
  <si>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</si>
  <si>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</si>
  <si>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</si>
  <si>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</si>
  <si>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</si>
  <si>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</si>
  <si>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</si>
  <si>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</si>
  <si>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</si>
  <si>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</si>
  <si>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</si>
  <si>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</si>
  <si>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</si>
  <si>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</si>
  <si>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</si>
  <si>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</si>
  <si>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</si>
  <si>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</si>
  <si>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</si>
  <si>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</si>
  <si>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</si>
  <si>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</si>
  <si>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</si>
  <si>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</si>
  <si>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</si>
  <si>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</si>
  <si>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</si>
  <si>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</si>
  <si>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</si>
  <si>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</si>
  <si>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</si>
  <si>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</si>
  <si>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</si>
  <si>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</si>
  <si>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</si>
  <si>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</si>
  <si>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</si>
  <si>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</si>
  <si>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</si>
  <si>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</si>
  <si>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</si>
  <si>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</si>
  <si>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</si>
  <si>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</si>
  <si>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</si>
  <si>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</si>
  <si>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</si>
  <si>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</si>
  <si>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</si>
  <si>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</si>
  <si>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</si>
  <si>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</si>
  <si>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</si>
  <si>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</si>
  <si>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</si>
  <si>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</si>
  <si>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</si>
  <si>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</si>
  <si>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</si>
  <si>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</si>
  <si>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</si>
  <si>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</si>
  <si>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</si>
  <si>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</si>
  <si>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</si>
  <si>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</si>
  <si>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</si>
  <si>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</si>
  <si>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</si>
  <si>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</si>
  <si>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</si>
  <si>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</si>
  <si>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</si>
  <si>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</si>
  <si>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</si>
  <si>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</si>
  <si>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</si>
  <si>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</si>
  <si>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</si>
  <si>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</si>
  <si>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</si>
  <si>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</si>
  <si>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</si>
  <si>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</si>
  <si>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</si>
  <si>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</si>
  <si>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</si>
  <si>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</si>
  <si>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</si>
  <si>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</si>
  <si>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</si>
  <si>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</si>
  <si>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</si>
  <si>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</si>
  <si>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</si>
  <si>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</si>
  <si>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</si>
  <si>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</si>
  <si>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</si>
  <si>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</si>
  <si>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</si>
  <si>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</si>
  <si>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</si>
  <si>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</si>
  <si>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</si>
  <si>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</si>
  <si>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</si>
  <si>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</si>
  <si>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</si>
  <si>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</si>
  <si>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</si>
  <si>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</si>
  <si>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</si>
  <si>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</si>
  <si>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</si>
  <si>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</si>
  <si>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</si>
  <si>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</si>
  <si>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</si>
  <si>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</si>
  <si>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</si>
  <si>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</si>
  <si>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</si>
  <si>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</si>
  <si>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</si>
  <si>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</si>
  <si>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</si>
  <si>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</si>
  <si>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</si>
  <si>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</si>
  <si>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</si>
  <si>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</si>
  <si>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</si>
  <si>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</si>
  <si>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</si>
  <si>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</si>
  <si>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</si>
  <si>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</si>
  <si>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</si>
  <si>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</si>
  <si>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</si>
  <si>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</si>
  <si>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</si>
  <si>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</si>
  <si>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</si>
  <si>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</si>
  <si>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</si>
  <si>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</si>
  <si>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</si>
  <si>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</si>
  <si>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</si>
  <si>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</si>
  <si>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</si>
  <si>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</si>
  <si>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</si>
  <si>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</si>
  <si>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</si>
  <si>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</si>
  <si>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</si>
  <si>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</si>
  <si>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</si>
  <si>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</si>
  <si>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</si>
  <si>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</si>
  <si>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</si>
  <si>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</si>
  <si>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</si>
  <si>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</si>
  <si>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</si>
  <si>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</si>
  <si>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</si>
  <si>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</si>
  <si>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</si>
  <si>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</si>
  <si>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</si>
  <si>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</si>
  <si>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</si>
  <si>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</si>
  <si>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</si>
  <si>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</si>
  <si>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</si>
  <si>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</si>
  <si>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</si>
  <si>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</si>
  <si>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</si>
  <si>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</si>
  <si>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</si>
  <si>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</si>
  <si>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</si>
  <si>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</si>
  <si>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</si>
  <si>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</si>
  <si>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</si>
  <si>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</si>
  <si>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</si>
  <si>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</si>
  <si>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</si>
  <si>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</si>
  <si>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</si>
  <si>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</si>
  <si>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</si>
  <si>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</si>
  <si>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</si>
  <si>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</si>
  <si>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</si>
  <si>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</si>
  <si>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</si>
  <si>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</si>
  <si>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</si>
  <si>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</si>
  <si>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</si>
  <si>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</si>
  <si>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</si>
  <si>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</si>
  <si>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</si>
  <si>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</si>
  <si>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</si>
  <si>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</si>
  <si>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</si>
  <si>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</si>
  <si>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</si>
  <si>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</si>
  <si>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</si>
  <si>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</si>
  <si>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</si>
  <si>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</si>
  <si>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</si>
  <si>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</si>
  <si>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</si>
  <si>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</si>
  <si>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</si>
  <si>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</si>
  <si>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</si>
  <si>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</si>
  <si>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</si>
  <si>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</si>
  <si>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</si>
  <si>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</si>
  <si>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</si>
  <si>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</si>
  <si>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</si>
  <si>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</si>
  <si>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</si>
  <si>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</si>
  <si>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</si>
  <si>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</si>
  <si>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</si>
  <si>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</si>
  <si>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</si>
  <si>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</si>
  <si>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</si>
  <si>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</si>
  <si>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</si>
  <si>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</si>
  <si>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</si>
  <si>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</si>
  <si>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</si>
  <si>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</si>
  <si>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</si>
  <si>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</si>
  <si>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</si>
  <si>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</si>
  <si>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</si>
  <si>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</si>
  <si>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</si>
  <si>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</si>
  <si>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</si>
  <si>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</si>
  <si>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</si>
  <si>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</si>
  <si>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</si>
  <si>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</si>
  <si>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</si>
  <si>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</si>
  <si>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</si>
  <si>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</si>
  <si>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</si>
  <si>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</si>
  <si>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</si>
  <si>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</si>
  <si>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</si>
  <si>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</si>
  <si>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</si>
  <si>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</si>
  <si>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</si>
  <si>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</si>
  <si>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</si>
  <si>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</si>
  <si>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</si>
  <si>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</si>
  <si>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</si>
  <si>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</si>
  <si>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</si>
  <si>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</si>
  <si>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</si>
  <si>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</si>
  <si>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</si>
  <si>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</si>
  <si>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</si>
  <si>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</si>
  <si>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</si>
  <si>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</si>
  <si>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</si>
  <si>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</si>
  <si>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</si>
  <si>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</si>
  <si>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</si>
  <si>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</si>
  <si>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</si>
  <si>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</si>
  <si>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</si>
  <si>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</si>
  <si>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</si>
  <si>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</si>
  <si>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</si>
  <si>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</si>
  <si>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</si>
  <si>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</si>
  <si>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</si>
  <si>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</si>
  <si>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</si>
  <si>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</si>
  <si>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</si>
  <si>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</si>
  <si>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</si>
  <si>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</si>
  <si>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</si>
  <si>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</si>
  <si>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</si>
  <si>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</si>
  <si>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</si>
  <si>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</si>
  <si>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</si>
  <si>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</si>
  <si>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</si>
  <si>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</si>
  <si>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</si>
  <si>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</si>
  <si>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</si>
  <si>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</si>
  <si>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</si>
  <si>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</si>
  <si>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</si>
  <si>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</si>
  <si>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</si>
  <si>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</si>
  <si>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</si>
  <si>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</si>
  <si>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</si>
  <si>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</si>
  <si>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</si>
  <si>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</si>
  <si>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</si>
  <si>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</si>
  <si>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</si>
  <si>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</si>
  <si>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</si>
  <si>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</si>
  <si>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</si>
  <si>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</si>
  <si>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</si>
  <si>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</si>
  <si>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</si>
  <si>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</si>
  <si>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</si>
  <si>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</si>
  <si>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</si>
  <si>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</si>
  <si>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</si>
  <si>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</si>
  <si>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</si>
  <si>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</si>
  <si>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</si>
  <si>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</si>
  <si>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</si>
  <si>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</si>
  <si>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</si>
  <si>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</si>
  <si>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</si>
  <si>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</si>
  <si>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</si>
  <si>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</si>
  <si>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</si>
  <si>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</si>
  <si>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</si>
  <si>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</si>
  <si>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</si>
  <si>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</si>
  <si>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</si>
  <si>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</si>
  <si>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</si>
  <si>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</si>
  <si>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</si>
  <si>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</si>
  <si>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</si>
  <si>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</si>
  <si>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</si>
  <si>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</si>
  <si>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</si>
  <si>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</si>
  <si>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</si>
  <si>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</si>
  <si>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</si>
  <si>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</si>
  <si>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</si>
  <si>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</si>
  <si>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</si>
  <si>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</si>
  <si>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</si>
  <si>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</si>
  <si>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</si>
  <si>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</si>
  <si>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</si>
  <si>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</si>
  <si>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</si>
  <si>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</si>
  <si>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</si>
  <si>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</si>
  <si>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</si>
  <si>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</si>
  <si>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</si>
  <si>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</si>
  <si>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</si>
  <si>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</si>
  <si>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</si>
  <si>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</si>
  <si>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</si>
  <si>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</si>
  <si>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</si>
  <si>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</si>
  <si>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</si>
  <si>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</si>
  <si>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</si>
  <si>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</si>
  <si>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</si>
  <si>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</si>
  <si>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</si>
  <si>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</si>
  <si>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</si>
  <si>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</si>
  <si>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</si>
  <si>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</si>
  <si>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</si>
  <si>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</si>
  <si>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</si>
  <si>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</si>
  <si>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</si>
  <si>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</si>
  <si>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</si>
  <si>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</si>
  <si>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</si>
  <si>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</si>
  <si>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</si>
  <si>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</si>
  <si>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</si>
  <si>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</si>
  <si>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</si>
  <si>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</si>
  <si>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</si>
  <si>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</si>
  <si>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</si>
  <si>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</si>
  <si>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</si>
  <si>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</si>
  <si>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</si>
  <si>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</si>
  <si>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</si>
  <si>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</si>
  <si>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</si>
  <si>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</si>
  <si>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</si>
  <si>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</si>
  <si>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</si>
  <si>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</si>
  <si>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</si>
  <si>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</si>
  <si>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</si>
  <si>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</si>
  <si>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</si>
  <si>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</si>
  <si>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</si>
  <si>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</si>
  <si>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</si>
  <si>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</si>
  <si>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</si>
  <si>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</si>
  <si>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</si>
  <si>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</si>
  <si>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</si>
  <si>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</si>
  <si>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</si>
  <si>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</si>
  <si>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</si>
  <si>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</si>
  <si>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</si>
  <si>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</si>
  <si>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</si>
  <si>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</si>
  <si>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</si>
  <si>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</si>
  <si>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</si>
  <si>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</si>
  <si>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</si>
  <si>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</si>
  <si>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</si>
  <si>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</si>
  <si>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</si>
  <si>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</si>
  <si>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</si>
  <si>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</si>
  <si>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</si>
  <si>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</si>
  <si>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</si>
  <si>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</si>
  <si>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</si>
  <si>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</si>
  <si>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</si>
  <si>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</si>
  <si>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</si>
  <si>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</si>
  <si>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</si>
  <si>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</si>
  <si>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</si>
  <si>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</si>
  <si>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</si>
  <si>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</si>
  <si>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</si>
  <si>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</si>
  <si>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</si>
  <si>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</si>
  <si>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</si>
  <si>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</si>
  <si>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</si>
  <si>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</si>
  <si>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</si>
  <si>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</si>
  <si>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</si>
  <si>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</si>
  <si>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</si>
  <si>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</si>
  <si>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</si>
  <si>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</si>
  <si>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</si>
  <si>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</si>
  <si>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</si>
  <si>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</si>
  <si>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</si>
  <si>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</si>
  <si>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</si>
  <si>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</si>
  <si>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</si>
  <si>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</si>
  <si>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</si>
  <si>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</si>
  <si>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</si>
  <si>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</si>
  <si>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</si>
  <si>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</si>
  <si>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</si>
  <si>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</si>
  <si>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</si>
  <si>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</si>
  <si>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</si>
  <si>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</si>
  <si>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</si>
  <si>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</si>
  <si>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</si>
  <si>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</si>
  <si>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</si>
  <si>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</si>
  <si>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</si>
  <si>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</si>
  <si>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</si>
  <si>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</si>
  <si>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</si>
  <si>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</si>
  <si>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</si>
  <si>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</si>
  <si>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</si>
  <si>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</si>
  <si>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</si>
  <si>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</si>
  <si>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</si>
  <si>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</si>
  <si>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</si>
  <si>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</si>
  <si>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</si>
  <si>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</si>
  <si>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</si>
  <si>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</si>
  <si>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</si>
  <si>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</si>
  <si>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</si>
  <si>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</si>
  <si>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</si>
  <si>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</si>
  <si>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</si>
  <si>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</si>
  <si>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</si>
  <si>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</si>
  <si>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</si>
  <si>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</si>
  <si>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</si>
  <si>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</si>
  <si>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</si>
  <si>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</si>
  <si>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</si>
  <si>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</si>
  <si>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</si>
  <si>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</si>
  <si>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</si>
  <si>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</si>
  <si>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</si>
  <si>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</si>
  <si>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</si>
  <si>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</si>
  <si>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</si>
  <si>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</si>
  <si>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</si>
  <si>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</si>
  <si>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</si>
  <si>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</si>
  <si>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</si>
  <si>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</si>
  <si>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</si>
  <si>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</si>
  <si>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</si>
  <si>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</si>
  <si>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</si>
  <si>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</si>
  <si>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</si>
  <si>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</si>
  <si>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</si>
  <si>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</si>
  <si>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</si>
  <si>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</si>
  <si>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</si>
  <si>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</si>
  <si>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</si>
  <si>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</si>
  <si>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</si>
  <si>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</si>
  <si>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</si>
  <si>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</si>
  <si>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</si>
  <si>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</si>
  <si>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</si>
  <si>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</si>
  <si>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</si>
  <si>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</si>
  <si>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</si>
  <si>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</si>
  <si>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</si>
  <si>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</si>
  <si>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</si>
  <si>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</si>
  <si>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</si>
  <si>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</si>
  <si>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</si>
  <si>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</si>
  <si>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</si>
  <si>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</si>
  <si>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</si>
  <si>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</si>
  <si>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</si>
  <si>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</si>
  <si>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</si>
  <si>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</si>
  <si>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</si>
  <si>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</si>
  <si>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</si>
  <si>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</si>
  <si>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</si>
  <si>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</si>
  <si>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</si>
  <si>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</si>
  <si>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</si>
  <si>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</si>
  <si>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</si>
  <si>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</si>
  <si>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</si>
  <si>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</si>
  <si>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</si>
  <si>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</si>
  <si>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</si>
  <si>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</si>
  <si>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</si>
  <si>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</si>
  <si>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</si>
  <si>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</si>
  <si>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</si>
  <si>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</si>
  <si>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</si>
  <si>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</si>
  <si>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</si>
  <si>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</si>
  <si>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</si>
  <si>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</si>
  <si>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</si>
  <si>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</si>
  <si>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</si>
  <si>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</si>
  <si>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</si>
  <si>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</si>
  <si>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</si>
  <si>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</si>
  <si>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</si>
  <si>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</si>
  <si>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</si>
  <si>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</si>
  <si>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</si>
  <si>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</si>
  <si>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</si>
  <si>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</si>
  <si>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</si>
  <si>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</si>
  <si>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</si>
  <si>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</si>
  <si>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</si>
  <si>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</si>
  <si>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</si>
  <si>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</si>
  <si>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</si>
  <si>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</si>
  <si>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</si>
  <si>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</si>
  <si>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</si>
  <si>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</si>
  <si>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</si>
  <si>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</si>
  <si>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</si>
  <si>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</si>
  <si>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</si>
  <si>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</si>
  <si>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</si>
  <si>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</si>
  <si>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</si>
  <si>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</si>
  <si>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</si>
  <si>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</si>
  <si>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</si>
  <si>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</si>
  <si>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</si>
  <si>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</si>
  <si>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</si>
  <si>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</si>
  <si>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</si>
  <si>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</si>
  <si>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</si>
  <si>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</si>
  <si>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</si>
  <si>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</si>
  <si>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</si>
  <si>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</si>
  <si>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</si>
  <si>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</si>
  <si>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</si>
  <si>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</si>
  <si>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</si>
  <si>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</si>
  <si>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</si>
  <si>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</si>
  <si>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</si>
  <si>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</si>
  <si>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</si>
  <si>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</si>
  <si>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</si>
  <si>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</si>
  <si>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</si>
  <si>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</si>
  <si>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</si>
  <si>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</si>
  <si>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</si>
  <si>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</si>
  <si>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</si>
  <si>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</si>
  <si>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</si>
  <si>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</si>
  <si>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</si>
  <si>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</si>
  <si>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</si>
  <si>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</si>
  <si>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</si>
  <si>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</si>
  <si>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</si>
  <si>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</si>
  <si>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</si>
  <si>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</si>
  <si>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</si>
  <si>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</si>
  <si>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</si>
  <si>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</si>
  <si>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</si>
  <si>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</si>
  <si>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</si>
  <si>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</si>
  <si>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</si>
  <si>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</si>
  <si>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</si>
  <si>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</si>
  <si>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</si>
  <si>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</si>
  <si>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</si>
  <si>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</si>
  <si>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</si>
  <si>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</si>
  <si>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</si>
  <si>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</si>
  <si>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</si>
  <si>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</si>
  <si>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</si>
  <si>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</si>
  <si>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</si>
  <si>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</si>
  <si>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</si>
  <si>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</si>
  <si>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</si>
  <si>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</si>
  <si>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</si>
  <si>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</si>
  <si>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</si>
  <si>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</si>
  <si>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</si>
  <si>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</si>
  <si>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</si>
  <si>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</si>
  <si>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</si>
  <si>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</si>
  <si>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</si>
  <si>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</si>
  <si>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</si>
  <si>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</si>
  <si>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</si>
  <si>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</si>
  <si>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</si>
  <si>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</si>
  <si>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</si>
  <si>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</si>
  <si>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</si>
  <si>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</si>
  <si>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</si>
  <si>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</si>
  <si>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</si>
  <si>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</si>
  <si>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</si>
  <si>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</si>
  <si>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</si>
  <si>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</si>
  <si>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</si>
  <si>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</si>
  <si>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</si>
  <si>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</si>
  <si>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</si>
  <si>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</si>
  <si>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</si>
  <si>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</si>
  <si>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</si>
  <si>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</si>
  <si>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</si>
  <si>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</si>
  <si>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</si>
  <si>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</si>
  <si>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</si>
  <si>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</si>
  <si>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</si>
  <si>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</si>
  <si>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</si>
  <si>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</si>
  <si>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</si>
  <si>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</si>
  <si>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</si>
  <si>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</si>
  <si>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</si>
  <si>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</si>
  <si>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</si>
  <si>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</si>
  <si>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</si>
  <si>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</si>
  <si>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</si>
  <si>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</si>
  <si>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</si>
  <si>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</si>
  <si>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</si>
  <si>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</si>
  <si>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</si>
  <si>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</si>
  <si>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</si>
  <si>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</si>
  <si>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</si>
  <si>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</si>
  <si>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</si>
  <si>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</si>
  <si>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</si>
  <si>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</si>
  <si>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</si>
  <si>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</si>
  <si>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</si>
  <si>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</si>
  <si>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</si>
  <si>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</si>
  <si>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</si>
  <si>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</si>
  <si>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</si>
  <si>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</si>
  <si>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</si>
  <si>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</si>
  <si>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</si>
  <si>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</si>
  <si>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</si>
  <si>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</si>
  <si>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</si>
  <si>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</si>
  <si>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</si>
  <si>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</si>
  <si>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</si>
  <si>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</si>
  <si>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</si>
  <si>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</si>
  <si>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</si>
  <si>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</si>
  <si>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</si>
  <si>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</si>
  <si>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</si>
  <si>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</si>
  <si>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</si>
  <si>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</si>
  <si>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</si>
  <si>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</si>
  <si>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</si>
  <si>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</si>
  <si>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</si>
  <si>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</si>
  <si>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</si>
  <si>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</si>
  <si>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</si>
  <si>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</si>
  <si>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</si>
  <si>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</si>
  <si>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</si>
  <si>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</si>
  <si>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</si>
  <si>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</si>
  <si>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</si>
  <si>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</si>
  <si>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</si>
  <si>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</si>
  <si>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</si>
  <si>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</si>
  <si>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</si>
  <si>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</si>
  <si>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</si>
  <si>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</si>
  <si>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</si>
  <si>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</si>
  <si>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</si>
  <si>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</si>
  <si>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</si>
  <si>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</si>
  <si>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</si>
  <si>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</si>
  <si>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</si>
  <si>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</si>
  <si>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</si>
  <si>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</si>
  <si>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</si>
  <si>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</si>
  <si>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</si>
  <si>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</si>
  <si>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</si>
  <si>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</si>
  <si>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</si>
  <si>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</si>
  <si>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</si>
  <si>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</si>
  <si>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</si>
  <si>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</si>
  <si>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</si>
  <si>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</si>
  <si>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</si>
  <si>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</si>
  <si>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</si>
  <si>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</si>
  <si>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</si>
  <si>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</si>
  <si>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</si>
  <si>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</si>
  <si>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</si>
  <si>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</si>
  <si>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</si>
  <si>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</si>
  <si>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</si>
  <si>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</si>
  <si>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</si>
  <si>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</si>
  <si>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</si>
  <si>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</si>
  <si>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</si>
  <si>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</si>
  <si>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</si>
  <si>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</si>
  <si>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</si>
  <si>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</si>
  <si>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</si>
  <si>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</si>
  <si>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</si>
  <si>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</si>
  <si>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</si>
  <si>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</si>
  <si>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</si>
  <si>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</si>
  <si>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</si>
  <si>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</si>
  <si>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</si>
  <si>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</si>
  <si>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</si>
  <si>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</si>
  <si>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</si>
  <si>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</si>
  <si>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</si>
  <si>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</si>
  <si>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</si>
  <si>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</si>
  <si>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</si>
  <si>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</si>
  <si>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</si>
  <si>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</si>
  <si>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</si>
  <si>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</si>
  <si>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</si>
  <si>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</si>
  <si>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</si>
  <si>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</si>
  <si>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</si>
  <si>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</si>
  <si>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</si>
  <si>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</si>
  <si>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</si>
  <si>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</si>
  <si>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</si>
  <si>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</si>
  <si>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</si>
  <si>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</si>
  <si>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</si>
  <si>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</si>
  <si>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</si>
  <si>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</si>
  <si>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</si>
  <si>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</si>
  <si>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</si>
  <si>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</si>
  <si>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</si>
  <si>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</si>
  <si>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</si>
  <si>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</si>
  <si>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</si>
  <si>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</si>
  <si>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</si>
  <si>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</si>
  <si>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</si>
  <si>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</si>
  <si>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</si>
  <si>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</si>
  <si>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</si>
  <si>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</si>
  <si>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</si>
  <si>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</si>
  <si>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</si>
  <si>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</si>
  <si>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</si>
  <si>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</si>
  <si>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</si>
  <si>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</si>
  <si>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</si>
  <si>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</si>
  <si>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</si>
  <si>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</si>
  <si>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</si>
  <si>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</si>
  <si>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</si>
  <si>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</si>
  <si>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</si>
  <si>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</si>
  <si>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</si>
  <si>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</si>
  <si>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</si>
  <si>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</si>
  <si>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</si>
  <si>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</si>
  <si>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</si>
  <si>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</si>
  <si>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</si>
  <si>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</si>
  <si>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</si>
  <si>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</si>
  <si>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</si>
  <si>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</si>
  <si>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</si>
  <si>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</si>
  <si>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</si>
  <si>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</si>
  <si>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</si>
  <si>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</si>
  <si>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</si>
  <si>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</si>
  <si>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</si>
  <si>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</si>
  <si>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</si>
  <si>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</si>
  <si>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</si>
  <si>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</si>
  <si>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</si>
  <si>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</si>
  <si>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</si>
  <si>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</si>
  <si>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</si>
  <si>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</si>
  <si>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</si>
  <si>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</si>
  <si>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</si>
  <si>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</si>
  <si>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</si>
  <si>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</si>
  <si>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</si>
  <si>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</si>
  <si>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</si>
  <si>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</si>
  <si>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</si>
  <si>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</si>
  <si>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</si>
  <si>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</si>
  <si>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</si>
  <si>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</si>
  <si>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</si>
  <si>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</si>
  <si>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</si>
  <si>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</si>
  <si>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</si>
  <si>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</si>
  <si>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</si>
  <si>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</si>
  <si>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</si>
  <si>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</si>
  <si>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</si>
  <si>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</si>
  <si>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</si>
  <si>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</si>
  <si>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</si>
  <si>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</si>
  <si>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</si>
  <si>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</si>
  <si>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</si>
  <si>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</si>
  <si>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</si>
  <si>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</si>
  <si>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</si>
  <si>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</si>
  <si>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</si>
  <si>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</si>
  <si>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</si>
  <si>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</si>
  <si>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</si>
  <si>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</si>
  <si>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</si>
  <si>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</si>
  <si>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</si>
  <si>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</si>
  <si>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</si>
  <si>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</si>
  <si>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</si>
  <si>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</si>
  <si>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</si>
  <si>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</si>
  <si>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</si>
  <si>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</si>
  <si>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</si>
  <si>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</si>
  <si>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</si>
  <si>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</si>
  <si>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</si>
  <si>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</si>
  <si>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</si>
  <si>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</si>
  <si>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</si>
  <si>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</si>
  <si>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</si>
  <si>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</si>
  <si>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</si>
  <si>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</si>
  <si>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</si>
  <si>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</si>
  <si>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</si>
  <si>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</si>
  <si>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</si>
  <si>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</si>
  <si>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</si>
  <si>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</si>
  <si>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</si>
  <si>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</si>
  <si>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</si>
  <si>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</si>
  <si>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</si>
  <si>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</si>
  <si>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</si>
  <si>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</si>
  <si>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</si>
  <si>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</si>
  <si>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</si>
  <si>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</si>
  <si>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</si>
  <si>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</si>
  <si>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</si>
  <si>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</si>
  <si>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</si>
  <si>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</si>
  <si>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</si>
  <si>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</si>
  <si>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</si>
  <si>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</si>
  <si>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</si>
  <si>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</si>
  <si>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</si>
  <si>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</si>
  <si>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</si>
  <si>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</si>
  <si>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</si>
  <si>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</si>
  <si>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</si>
  <si>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</si>
  <si>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</si>
  <si>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</si>
  <si>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</si>
  <si>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</si>
  <si>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</si>
  <si>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</si>
  <si>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</si>
  <si>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</si>
  <si>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</si>
  <si>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</si>
  <si>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</si>
  <si>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</si>
  <si>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</si>
  <si>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</si>
  <si>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</si>
  <si>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</si>
  <si>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</si>
  <si>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</si>
  <si>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</si>
  <si>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</si>
  <si>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</si>
  <si>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</si>
  <si>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</si>
  <si>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</si>
  <si>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</si>
  <si>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</si>
  <si>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</si>
  <si>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</si>
  <si>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</si>
  <si>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</si>
  <si>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</si>
  <si>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</si>
  <si>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</si>
  <si>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</si>
  <si>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</si>
  <si>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</si>
  <si>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</si>
  <si>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</si>
  <si>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</si>
  <si>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</si>
  <si>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</si>
  <si>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</si>
  <si>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</si>
  <si>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</si>
  <si>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</si>
  <si>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</si>
  <si>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</si>
  <si>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</si>
  <si>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</si>
  <si>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</si>
  <si>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</si>
  <si>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</si>
  <si>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</si>
  <si>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</si>
  <si>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</si>
  <si>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</si>
  <si>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</si>
  <si>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</si>
  <si>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</si>
  <si>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</si>
  <si>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</si>
  <si>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</si>
  <si>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</si>
  <si>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</si>
  <si>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</si>
  <si>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</si>
  <si>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</si>
  <si>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</si>
  <si>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</si>
  <si>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</si>
  <si>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</si>
  <si>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</si>
  <si>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</si>
  <si>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</si>
  <si>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</si>
  <si>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</si>
  <si>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</si>
  <si>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</si>
  <si>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</si>
  <si>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</si>
  <si>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</si>
  <si>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</si>
  <si>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</si>
  <si>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</si>
  <si>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</si>
  <si>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</si>
  <si>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</si>
  <si>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</si>
  <si>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</si>
  <si>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</si>
  <si>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</si>
  <si>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</si>
  <si>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</si>
  <si>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</si>
  <si>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</si>
  <si>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</si>
  <si>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</si>
  <si>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</si>
  <si>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</si>
  <si>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</si>
  <si>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</si>
  <si>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</si>
  <si>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</si>
  <si>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</si>
  <si>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</si>
  <si>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</si>
  <si>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</si>
  <si>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</si>
  <si>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</si>
  <si>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</si>
  <si>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</si>
  <si>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</si>
  <si>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</si>
  <si>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</si>
  <si>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</si>
  <si>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</si>
  <si>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</si>
  <si>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</si>
  <si>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</si>
  <si>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</si>
  <si>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</si>
  <si>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</si>
  <si>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</si>
  <si>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</si>
  <si>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</si>
  <si>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</si>
  <si>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</si>
  <si>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</si>
  <si>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</si>
  <si>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</si>
  <si>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</si>
  <si>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</si>
  <si>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</si>
  <si>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</si>
  <si>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</si>
  <si>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</si>
  <si>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</si>
  <si>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</si>
  <si>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</si>
  <si>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</si>
  <si>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</si>
  <si>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</si>
  <si>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</si>
  <si>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</si>
  <si>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</si>
  <si>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</si>
  <si>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</si>
  <si>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</si>
  <si>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</si>
  <si>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</si>
  <si>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</si>
  <si>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</si>
  <si>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</si>
  <si>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</si>
  <si>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</si>
  <si>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</si>
  <si>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</si>
  <si>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</si>
  <si>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</si>
  <si>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</si>
  <si>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</si>
  <si>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</si>
  <si>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</si>
  <si>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</si>
  <si>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</si>
  <si>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</si>
  <si>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</si>
  <si>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</si>
  <si>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</si>
  <si>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</si>
  <si>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</si>
  <si>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</si>
  <si>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</si>
  <si>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</si>
  <si>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</si>
  <si>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</si>
  <si>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</si>
  <si>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</si>
  <si>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</si>
  <si>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</si>
  <si>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</si>
  <si>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</si>
  <si>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</si>
  <si>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</si>
  <si>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</si>
  <si>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</si>
  <si>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</si>
  <si>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</si>
  <si>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</si>
  <si>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</si>
  <si>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</si>
  <si>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</si>
  <si>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</si>
  <si>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</si>
  <si>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</si>
  <si>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</si>
  <si>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</si>
  <si>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</si>
  <si>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</si>
  <si>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</si>
  <si>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</si>
  <si>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</si>
  <si>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</si>
  <si>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</si>
  <si>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</si>
  <si>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</si>
  <si>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</si>
  <si>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</si>
  <si>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</si>
  <si>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</si>
  <si>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</si>
  <si>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</si>
  <si>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</si>
  <si>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</si>
  <si>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</si>
  <si>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</si>
  <si>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</si>
  <si>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</si>
  <si>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</si>
  <si>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</si>
  <si>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</si>
  <si>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</si>
  <si>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</si>
  <si>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</si>
  <si>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</si>
  <si>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</si>
  <si>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</si>
  <si>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</si>
  <si>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</si>
  <si>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</si>
  <si>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</si>
  <si>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</si>
  <si>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</si>
  <si>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</si>
  <si>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</si>
  <si>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</si>
  <si>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</si>
  <si>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</si>
  <si>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</si>
  <si>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</si>
  <si>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</si>
  <si>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</si>
  <si>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</si>
  <si>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</si>
  <si>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</si>
  <si>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</si>
  <si>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</si>
  <si>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</si>
  <si>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</si>
  <si>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</si>
  <si>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</si>
  <si>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</si>
  <si>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</si>
  <si>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</si>
  <si>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</si>
  <si>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</si>
  <si>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</si>
  <si>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</si>
  <si>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</si>
  <si>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</si>
  <si>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</si>
  <si>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</si>
  <si>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</si>
  <si>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</si>
  <si>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</si>
  <si>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</si>
  <si>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</si>
  <si>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</si>
  <si>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</si>
  <si>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</si>
  <si>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</si>
  <si>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</si>
  <si>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</si>
  <si>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</si>
  <si>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</si>
  <si>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</si>
  <si>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</si>
  <si>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</si>
  <si>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</si>
  <si>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</si>
  <si>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</si>
  <si>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</si>
  <si>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</si>
  <si>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</si>
  <si>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</si>
  <si>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</si>
  <si>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</si>
  <si>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</si>
  <si>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</si>
  <si>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</si>
  <si>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</si>
  <si>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</si>
  <si>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</si>
  <si>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</si>
  <si>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</si>
  <si>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</si>
  <si>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</si>
  <si>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</si>
  <si>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</si>
  <si>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</si>
  <si>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</si>
  <si>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</si>
  <si>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</si>
  <si>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</si>
  <si>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</si>
  <si>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</si>
  <si>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</si>
  <si>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</si>
  <si>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</si>
  <si>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</si>
  <si>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</si>
  <si>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</si>
  <si>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</si>
  <si>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</si>
  <si>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</si>
  <si>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</si>
  <si>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</si>
  <si>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</si>
  <si>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</si>
  <si>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</si>
  <si>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</si>
  <si>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</si>
  <si>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</si>
  <si>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</si>
  <si>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</si>
  <si>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</si>
  <si>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</si>
  <si>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</si>
  <si>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</si>
  <si>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</si>
  <si>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</si>
  <si>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</si>
  <si>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</si>
  <si>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</si>
  <si>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</si>
  <si>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</si>
  <si>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</si>
  <si>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</si>
  <si>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</si>
  <si>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</si>
  <si>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</si>
  <si>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</si>
  <si>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</si>
  <si>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</si>
  <si>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</si>
  <si>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</si>
  <si>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</si>
  <si>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</si>
  <si>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</si>
  <si>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</si>
  <si>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</si>
  <si>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</si>
  <si>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</si>
  <si>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</si>
  <si>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</si>
  <si>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</si>
  <si>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</si>
  <si>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</si>
  <si>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</si>
  <si>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</si>
  <si>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</si>
  <si>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</si>
  <si>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</si>
  <si>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</si>
  <si>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</si>
  <si>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</si>
  <si>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</si>
  <si>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</si>
  <si>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</si>
  <si>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</si>
  <si>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</si>
  <si>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</si>
  <si>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</si>
  <si>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</si>
  <si>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</si>
  <si>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</si>
  <si>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</si>
  <si>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</si>
  <si>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</si>
  <si>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</si>
  <si>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</si>
  <si>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</si>
  <si>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</si>
  <si>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</si>
  <si>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</si>
  <si>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</si>
  <si>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</si>
  <si>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</si>
  <si>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</si>
  <si>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</si>
  <si>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</si>
  <si>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</si>
  <si>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</si>
  <si>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</si>
  <si>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</si>
  <si>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</si>
  <si>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</si>
  <si>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</si>
  <si>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</si>
  <si>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</si>
  <si>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</si>
  <si>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</si>
  <si>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</si>
  <si>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</si>
  <si>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</si>
  <si>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</si>
  <si>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</si>
  <si>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</si>
  <si>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</si>
  <si>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</si>
  <si>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</si>
  <si>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</si>
  <si>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</si>
  <si>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</si>
  <si>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</si>
  <si>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</si>
  <si>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</si>
  <si>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</si>
  <si>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</si>
  <si>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</si>
  <si>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</si>
  <si>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</si>
  <si>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</si>
  <si>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</si>
  <si>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</si>
  <si>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</si>
  <si>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</si>
  <si>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</si>
  <si>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</si>
  <si>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</si>
  <si>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</si>
  <si>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</si>
  <si>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</si>
  <si>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</si>
  <si>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</si>
  <si>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</si>
  <si>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</si>
  <si>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</si>
  <si>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</si>
  <si>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</si>
  <si>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</si>
  <si>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</si>
  <si>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</si>
  <si>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</si>
  <si>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</si>
  <si>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</si>
  <si>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</si>
  <si>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</si>
  <si>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</si>
  <si>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</si>
  <si>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</si>
  <si>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</si>
  <si>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</si>
  <si>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</si>
  <si>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</si>
  <si>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</si>
  <si>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</si>
  <si>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</si>
  <si>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</si>
  <si>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</si>
  <si>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</si>
  <si>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</si>
  <si>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</si>
  <si>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</si>
  <si>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</si>
  <si>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</si>
  <si>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</si>
  <si>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</si>
  <si>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</si>
  <si>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</si>
  <si>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</si>
  <si>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</si>
  <si>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</si>
  <si>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</si>
  <si>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</si>
  <si>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</si>
  <si>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</si>
  <si>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</si>
  <si>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</si>
  <si>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</si>
  <si>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</si>
  <si>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</si>
  <si>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</si>
  <si>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</si>
  <si>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</si>
  <si>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</si>
  <si>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</si>
  <si>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</si>
  <si>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</si>
  <si>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</si>
  <si>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</si>
  <si>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</si>
  <si>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</si>
  <si>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</si>
  <si>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</si>
  <si>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</si>
  <si>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</si>
  <si>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</si>
  <si>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</si>
  <si>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</si>
  <si>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</si>
  <si>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</si>
  <si>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</si>
  <si>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</si>
  <si>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</si>
  <si>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</si>
  <si>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</si>
  <si>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</si>
  <si>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</si>
  <si>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</si>
  <si>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</si>
  <si>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</si>
  <si>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</si>
  <si>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</si>
  <si>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</si>
  <si>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</si>
  <si>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</si>
  <si>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</si>
  <si>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</si>
  <si>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</si>
  <si>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</si>
  <si>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</si>
  <si>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</si>
  <si>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</si>
  <si>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</si>
  <si>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</si>
  <si>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</si>
  <si>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</si>
  <si>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</si>
  <si>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</si>
  <si>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</si>
  <si>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</si>
  <si>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</si>
  <si>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</si>
  <si>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</si>
  <si>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</si>
  <si>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</si>
  <si>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</si>
  <si>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</si>
  <si>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</si>
  <si>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</si>
  <si>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</si>
  <si>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</si>
  <si>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</si>
  <si>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</si>
  <si>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</si>
  <si>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</si>
  <si>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</si>
  <si>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</si>
  <si>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</si>
  <si>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</si>
  <si>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</si>
  <si>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</si>
  <si>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</si>
  <si>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</si>
  <si>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</si>
  <si>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</si>
  <si>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</si>
  <si>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</si>
  <si>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</si>
  <si>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</si>
  <si>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</si>
  <si>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</si>
  <si>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</si>
  <si>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</si>
  <si>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</si>
  <si>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</si>
  <si>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</si>
  <si>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</si>
  <si>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</si>
  <si>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</si>
  <si>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</si>
  <si>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</si>
  <si>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</si>
  <si>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</si>
  <si>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</si>
  <si>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</si>
  <si>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</si>
  <si>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</si>
  <si>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</si>
  <si>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</si>
  <si>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</si>
  <si>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</si>
  <si>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</si>
  <si>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</si>
  <si>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</si>
  <si>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</si>
  <si>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</si>
  <si>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</si>
  <si>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</si>
  <si>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</si>
  <si>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</si>
  <si>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</si>
  <si>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</si>
  <si>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</si>
  <si>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</si>
  <si>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</si>
  <si>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</si>
  <si>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</si>
  <si>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</si>
  <si>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</si>
  <si>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</si>
  <si>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</si>
  <si>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</si>
  <si>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</si>
  <si>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</si>
  <si>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</si>
  <si>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</si>
  <si>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</si>
  <si>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</si>
  <si>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</si>
  <si>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</si>
  <si>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</si>
  <si>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</si>
  <si>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</si>
  <si>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</si>
  <si>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</si>
  <si>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</si>
  <si>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</si>
  <si>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</si>
  <si>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</si>
  <si>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</si>
  <si>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</si>
  <si>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</si>
  <si>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</si>
  <si>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</si>
  <si>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</si>
  <si>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</si>
  <si>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</si>
  <si>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</si>
  <si>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</si>
  <si>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</si>
  <si>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</si>
  <si>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</si>
  <si>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</si>
  <si>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</si>
  <si>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</si>
  <si>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</si>
  <si>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</si>
  <si>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</si>
  <si>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</si>
  <si>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</si>
  <si>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</si>
  <si>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</si>
  <si>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</si>
  <si>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</si>
  <si>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</si>
  <si>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</si>
  <si>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</si>
  <si>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</si>
  <si>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</si>
  <si>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</si>
  <si>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</si>
  <si>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</si>
  <si>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</si>
  <si>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</si>
  <si>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</si>
  <si>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</si>
  <si>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</si>
  <si>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</si>
  <si>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</si>
  <si>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</si>
  <si>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</si>
  <si>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</si>
  <si>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</si>
  <si>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</si>
  <si>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</si>
  <si>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</si>
  <si>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</si>
  <si>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</si>
  <si>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</si>
  <si>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</si>
  <si>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</si>
  <si>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</si>
  <si>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</si>
  <si>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</si>
  <si>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</si>
  <si>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</si>
  <si>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</si>
  <si>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</si>
  <si>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</si>
  <si>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</si>
  <si>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</si>
  <si>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</si>
  <si>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</si>
  <si>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</si>
  <si>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</si>
  <si>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</si>
  <si>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</si>
  <si>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</si>
  <si>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</si>
  <si>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</si>
  <si>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</si>
  <si>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</si>
  <si>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</si>
  <si>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</si>
  <si>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</si>
  <si>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</si>
  <si>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</si>
  <si>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</si>
  <si>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</si>
  <si>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</si>
  <si>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</si>
  <si>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</si>
  <si>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</si>
  <si>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</si>
  <si>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</si>
  <si>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</si>
  <si>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</si>
  <si>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</si>
  <si>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</si>
  <si>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</si>
  <si>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</si>
  <si>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</si>
  <si>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</si>
  <si>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</si>
  <si>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</si>
  <si>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</si>
  <si>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</si>
  <si>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</si>
  <si>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</si>
  <si>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</si>
  <si>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</si>
  <si>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</si>
  <si>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</si>
  <si>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</si>
  <si>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</si>
  <si>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</si>
  <si>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</si>
  <si>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</si>
  <si>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</si>
  <si>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</si>
  <si>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</si>
  <si>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</si>
  <si>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</si>
  <si>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</si>
  <si>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</si>
  <si>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</si>
  <si>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</si>
  <si>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</si>
  <si>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</si>
  <si>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</si>
  <si>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</si>
  <si>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</si>
  <si>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</si>
  <si>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</si>
  <si>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</si>
  <si>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</si>
  <si>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</si>
  <si>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</si>
  <si>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</si>
  <si>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</si>
  <si>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</si>
  <si>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</si>
  <si>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</si>
  <si>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</si>
  <si>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</si>
  <si>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</si>
  <si>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</si>
  <si>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</si>
  <si>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</si>
  <si>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</si>
  <si>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</si>
  <si>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</si>
  <si>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</si>
  <si>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</si>
  <si>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</si>
  <si>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</si>
  <si>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</si>
  <si>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</si>
  <si>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</si>
  <si>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</si>
  <si>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</si>
  <si>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</si>
  <si>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</si>
  <si>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</si>
  <si>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</si>
  <si>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</si>
  <si>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</si>
  <si>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</si>
  <si>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</si>
  <si>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</si>
  <si>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</si>
  <si>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</si>
  <si>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</si>
  <si>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</si>
  <si>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</si>
  <si>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</si>
  <si>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</si>
  <si>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</si>
  <si>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</si>
  <si>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</si>
  <si>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</si>
  <si>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</si>
  <si>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</si>
  <si>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</si>
  <si>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</si>
  <si>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</si>
  <si>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</si>
  <si>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</si>
  <si>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</si>
  <si>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</si>
  <si>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</si>
  <si>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</si>
  <si>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</si>
  <si>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</si>
  <si>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</si>
  <si>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</si>
  <si>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</si>
  <si>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</si>
  <si>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</si>
  <si>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</si>
  <si>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</si>
  <si>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</si>
  <si>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</si>
  <si>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</si>
  <si>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</si>
  <si>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</si>
  <si>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</si>
  <si>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</si>
  <si>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</si>
  <si>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</si>
  <si>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</si>
  <si>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</si>
  <si>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</si>
  <si>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</si>
  <si>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</si>
  <si>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</si>
  <si>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</si>
  <si>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</si>
  <si>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</si>
  <si>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</si>
  <si>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</si>
  <si>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</si>
  <si>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</si>
  <si>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</si>
  <si>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</si>
  <si>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</si>
  <si>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</si>
  <si>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</si>
  <si>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</si>
  <si>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</si>
  <si>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</si>
  <si>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</si>
  <si>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</si>
  <si>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</si>
  <si>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</si>
  <si>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</si>
  <si>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</si>
  <si>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</si>
  <si>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</si>
  <si>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</si>
  <si>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</si>
  <si>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</si>
  <si>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</si>
  <si>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</si>
  <si>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</si>
  <si>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</si>
  <si>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</si>
  <si>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</si>
  <si>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</si>
  <si>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</si>
  <si>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</si>
  <si>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</si>
  <si>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</si>
  <si>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</si>
  <si>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</si>
  <si>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</si>
  <si>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</si>
  <si>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</si>
  <si>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</si>
  <si>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</si>
  <si>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</si>
  <si>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</si>
  <si>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</si>
  <si>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</si>
  <si>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</si>
  <si>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</si>
  <si>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</si>
  <si>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</si>
  <si>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</si>
  <si>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</si>
  <si>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</si>
  <si>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</si>
  <si>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</si>
  <si>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</si>
  <si>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</si>
  <si>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</si>
  <si>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</si>
  <si>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</si>
  <si>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</si>
  <si>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</si>
  <si>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</si>
  <si>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</si>
  <si>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</si>
  <si>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</si>
  <si>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</si>
  <si>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</si>
  <si>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</si>
  <si>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</si>
  <si>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</si>
  <si>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</si>
  <si>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</si>
  <si>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</si>
  <si>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</si>
  <si>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</si>
  <si>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</si>
  <si>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</si>
  <si>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</si>
  <si>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</si>
  <si>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</si>
  <si>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</si>
  <si>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</si>
  <si>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</si>
  <si>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</si>
  <si>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</si>
  <si>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</si>
  <si>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</si>
  <si>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</si>
  <si>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</si>
  <si>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</si>
  <si>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</si>
  <si>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</si>
  <si>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</si>
  <si>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</si>
  <si>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</si>
  <si>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</si>
  <si>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</si>
  <si>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</si>
  <si>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</si>
  <si>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</si>
  <si>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</si>
  <si>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</si>
  <si>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</si>
  <si>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</si>
  <si>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</si>
  <si>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</si>
  <si>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</si>
  <si>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</si>
  <si>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</si>
  <si>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</si>
  <si>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</si>
  <si>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</si>
  <si>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</si>
  <si>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</si>
  <si>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</si>
  <si>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</si>
  <si>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</si>
  <si>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</si>
  <si>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</si>
  <si>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</si>
  <si>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</si>
  <si>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</si>
  <si>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</si>
  <si>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</si>
  <si>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</si>
  <si>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</si>
  <si>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</si>
  <si>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</si>
  <si>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</si>
  <si>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</si>
  <si>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</si>
  <si>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</si>
  <si>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</si>
  <si>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</si>
  <si>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</si>
  <si>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</si>
  <si>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</si>
  <si>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</si>
  <si>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</si>
  <si>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</si>
  <si>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</si>
  <si>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</si>
  <si>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</si>
  <si>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</si>
  <si>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</si>
  <si>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</si>
  <si>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</si>
  <si>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</si>
  <si>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</si>
  <si>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</si>
  <si>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</si>
  <si>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</si>
  <si>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</si>
  <si>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</si>
  <si>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</si>
  <si>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</si>
  <si>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</si>
  <si>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</si>
  <si>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</si>
  <si>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</si>
  <si>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</si>
  <si>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</si>
  <si>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</si>
  <si>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</si>
  <si>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</si>
  <si>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</si>
  <si>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</si>
  <si>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</si>
  <si>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</si>
  <si>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</si>
  <si>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</si>
  <si>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</si>
  <si>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</si>
  <si>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</si>
  <si>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</si>
  <si>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</si>
  <si>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</si>
  <si>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</si>
  <si>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</si>
  <si>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</si>
  <si>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</si>
  <si>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</si>
  <si>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</si>
  <si>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</si>
  <si>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</si>
  <si>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</si>
  <si>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</si>
  <si>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</si>
  <si>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</si>
  <si>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</si>
  <si>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</si>
  <si>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</si>
  <si>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</si>
  <si>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</si>
  <si>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</si>
  <si>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</si>
  <si>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</si>
  <si>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</si>
  <si>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</si>
  <si>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</si>
  <si>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</si>
  <si>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</si>
  <si>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</si>
  <si>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</si>
  <si>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</si>
  <si>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</si>
  <si>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</si>
  <si>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</si>
  <si>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</si>
  <si>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</si>
  <si>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</si>
  <si>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</si>
  <si>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</si>
  <si>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</si>
  <si>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</si>
  <si>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</si>
  <si>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</si>
  <si>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</si>
  <si>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</si>
  <si>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</si>
  <si>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</si>
  <si>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</si>
  <si>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</si>
  <si>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</si>
  <si>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</si>
  <si>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</si>
  <si>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</si>
  <si>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</si>
  <si>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</si>
  <si>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</si>
  <si>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</si>
  <si>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</si>
  <si>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</si>
  <si>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</si>
  <si>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</si>
  <si>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</si>
  <si>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</si>
  <si>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</si>
  <si>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</si>
  <si>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</si>
  <si>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</si>
  <si>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</si>
  <si>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</si>
  <si>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</si>
  <si>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</si>
  <si>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</si>
  <si>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</si>
  <si>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</si>
  <si>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</si>
  <si>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</si>
  <si>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</si>
  <si>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</si>
  <si>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</si>
  <si>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</si>
  <si>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</si>
  <si>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</si>
  <si>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</si>
  <si>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</si>
  <si>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</si>
  <si>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</si>
  <si>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</si>
  <si>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</si>
  <si>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</si>
  <si>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</si>
  <si>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</si>
  <si>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</si>
  <si>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</si>
  <si>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</si>
  <si>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</si>
  <si>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</si>
  <si>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</si>
  <si>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</si>
  <si>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</si>
  <si>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</si>
  <si>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</si>
  <si>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</si>
  <si>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</si>
  <si>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</si>
  <si>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</si>
  <si>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</si>
  <si>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</si>
  <si>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</si>
  <si>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</si>
  <si>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</si>
  <si>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</si>
  <si>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</si>
  <si>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</si>
  <si>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</si>
  <si>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</si>
  <si>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</si>
  <si>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</si>
  <si>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</si>
  <si>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</si>
  <si>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</si>
  <si>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</si>
  <si>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</si>
  <si>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</si>
  <si>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</si>
  <si>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</si>
  <si>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</si>
  <si>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</si>
  <si>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</si>
  <si>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</si>
  <si>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</si>
  <si>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</si>
  <si>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</si>
  <si>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</si>
  <si>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</si>
  <si>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</si>
  <si>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</si>
  <si>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</si>
  <si>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</si>
  <si>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</si>
  <si>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</si>
  <si>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</si>
  <si>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</si>
  <si>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</si>
  <si>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</si>
  <si>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</si>
  <si>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</si>
  <si>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</si>
  <si>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</si>
  <si>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</si>
  <si>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</si>
  <si>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</si>
  <si>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</si>
  <si>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</si>
  <si>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</si>
  <si>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</si>
  <si>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</si>
  <si>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</si>
  <si>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</si>
  <si>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</si>
  <si>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</si>
  <si>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</si>
  <si>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</si>
  <si>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</si>
  <si>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</si>
  <si>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</si>
  <si>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</si>
  <si>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</si>
  <si>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</si>
  <si>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</si>
  <si>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</si>
  <si>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</si>
  <si>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</si>
  <si>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</si>
  <si>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</si>
  <si>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</si>
  <si>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</si>
  <si>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</si>
  <si>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</si>
  <si>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</si>
  <si>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</si>
  <si>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</si>
  <si>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</si>
  <si>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</si>
  <si>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</si>
  <si>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</si>
  <si>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</si>
  <si>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</si>
  <si>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</si>
  <si>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</si>
  <si>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</si>
  <si>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</si>
  <si>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</si>
  <si>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</si>
  <si>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</si>
  <si>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</si>
  <si>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</si>
  <si>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</si>
  <si>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</si>
  <si>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</si>
  <si>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</si>
  <si>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</si>
  <si>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</si>
  <si>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</si>
  <si>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</si>
  <si>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</si>
  <si>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</si>
  <si>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</si>
  <si>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</si>
  <si>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</si>
  <si>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</si>
  <si>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</si>
  <si>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</si>
  <si>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</si>
  <si>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</si>
  <si>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</si>
  <si>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</si>
  <si>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</si>
  <si>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</si>
  <si>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</si>
  <si>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</si>
  <si>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</si>
  <si>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</si>
  <si>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</si>
  <si>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</si>
  <si>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</si>
  <si>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</si>
  <si>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</si>
  <si>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</si>
  <si>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</si>
  <si>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</si>
  <si>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</si>
  <si>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</si>
  <si>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</si>
  <si>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</si>
  <si>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</si>
  <si>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</si>
  <si>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</si>
  <si>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</si>
  <si>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</si>
  <si>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</si>
  <si>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</si>
  <si>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</si>
  <si>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</si>
  <si>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</si>
  <si>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</si>
  <si>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</si>
  <si>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</si>
  <si>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</si>
  <si>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</si>
  <si>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</si>
  <si>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</si>
  <si>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</si>
  <si>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</si>
  <si>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</si>
  <si>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</si>
  <si>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</si>
  <si>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</si>
  <si>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</si>
  <si>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</si>
  <si>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</si>
  <si>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</si>
  <si>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</si>
  <si>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</si>
  <si>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</si>
  <si>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</si>
  <si>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</si>
  <si>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</si>
  <si>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</si>
  <si>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</si>
  <si>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</si>
  <si>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</si>
  <si>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</si>
  <si>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</si>
  <si>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</si>
  <si>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</si>
  <si>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</si>
  <si>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</si>
  <si>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</si>
  <si>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</si>
  <si>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</si>
  <si>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</si>
  <si>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</si>
  <si>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</si>
  <si>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</si>
  <si>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</si>
  <si>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</si>
  <si>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</si>
  <si>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</si>
  <si>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</si>
  <si>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</si>
  <si>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</si>
  <si>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</si>
  <si>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</si>
  <si>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</si>
  <si>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</si>
  <si>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</si>
  <si>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</si>
  <si>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</si>
  <si>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</si>
  <si>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</si>
  <si>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</si>
  <si>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</si>
  <si>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</si>
  <si>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</si>
  <si>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</si>
  <si>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</si>
  <si>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</si>
  <si>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</si>
  <si>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</si>
  <si>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</si>
  <si>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</si>
  <si>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</si>
  <si>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</si>
  <si>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</si>
  <si>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</si>
  <si>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</si>
  <si>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</si>
  <si>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</si>
  <si>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</si>
  <si>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</si>
  <si>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</si>
  <si>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</si>
  <si>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</si>
  <si>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</si>
  <si>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</si>
  <si>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</si>
  <si>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</si>
  <si>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</si>
  <si>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</si>
  <si>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</si>
  <si>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</si>
  <si>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</si>
  <si>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</si>
  <si>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</si>
  <si>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</si>
  <si>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</si>
  <si>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</si>
  <si>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</si>
  <si>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</si>
  <si>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</si>
  <si>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</si>
  <si>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</si>
  <si>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</si>
  <si>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</si>
  <si>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</si>
  <si>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</si>
  <si>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</si>
  <si>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</si>
  <si>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</si>
  <si>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</si>
  <si>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</si>
  <si>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</si>
  <si>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</si>
  <si>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</si>
  <si>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</si>
  <si>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</si>
  <si>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</si>
  <si>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</si>
  <si>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</si>
  <si>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</si>
  <si>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</si>
  <si>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</si>
  <si>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</si>
  <si>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</si>
  <si>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</si>
  <si>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</si>
  <si>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</si>
  <si>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</si>
  <si>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</si>
  <si>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</si>
  <si>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</si>
  <si>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</si>
  <si>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</si>
  <si>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</si>
  <si>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</si>
  <si>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</si>
  <si>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</si>
  <si>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</si>
  <si>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</si>
  <si>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</si>
  <si>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</si>
  <si>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</si>
  <si>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</si>
  <si>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</si>
  <si>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</si>
  <si>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</si>
  <si>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</si>
  <si>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</si>
  <si>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</si>
  <si>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</si>
  <si>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</si>
  <si>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</si>
  <si>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</si>
  <si>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</si>
  <si>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</si>
  <si>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</si>
  <si>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</si>
  <si>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</si>
  <si>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</si>
  <si>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</si>
  <si>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</si>
  <si>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</si>
  <si>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</si>
  <si>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</si>
  <si>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</si>
  <si>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</si>
  <si>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</si>
  <si>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</si>
  <si>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</si>
  <si>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</si>
  <si>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</si>
  <si>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</si>
  <si>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</si>
  <si>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</si>
  <si>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</si>
  <si>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</si>
  <si>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</si>
  <si>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</si>
  <si>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</si>
  <si>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</si>
  <si>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</si>
  <si>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</si>
  <si>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</si>
  <si>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</si>
  <si>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</si>
  <si>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</si>
  <si>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</si>
  <si>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</si>
  <si>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</si>
  <si>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</si>
  <si>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</si>
  <si>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</si>
  <si>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</si>
  <si>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</si>
  <si>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</si>
  <si>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</si>
  <si>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</si>
  <si>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</si>
  <si>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</si>
  <si>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</si>
  <si>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</si>
  <si>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</si>
  <si>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</si>
  <si>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</si>
  <si>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</si>
  <si>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</si>
  <si>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</si>
  <si>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</si>
  <si>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</si>
  <si>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</si>
  <si>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</si>
  <si>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</si>
  <si>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</si>
  <si>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</si>
  <si>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</si>
  <si>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</si>
  <si>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</si>
  <si>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</si>
  <si>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</si>
  <si>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</si>
  <si>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</si>
  <si>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</si>
  <si>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</si>
  <si>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</si>
  <si>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</si>
  <si>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</si>
  <si>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</si>
  <si>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</si>
  <si>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</si>
  <si>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</si>
  <si>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</si>
  <si>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</si>
  <si>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</si>
  <si>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</si>
  <si>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</si>
  <si>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</si>
  <si>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</si>
  <si>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</si>
  <si>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</si>
  <si>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</si>
  <si>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</si>
  <si>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</si>
  <si>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</si>
  <si>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</si>
  <si>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</si>
  <si>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</si>
  <si>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</si>
  <si>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</si>
  <si>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</si>
  <si>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</si>
  <si>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</si>
  <si>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</si>
  <si>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</si>
  <si>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</si>
  <si>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</si>
  <si>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</si>
  <si>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</si>
  <si>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</si>
  <si>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</si>
  <si>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</si>
  <si>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</si>
  <si>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</si>
  <si>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</si>
  <si>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</si>
  <si>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</si>
  <si>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</si>
  <si>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</si>
  <si>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</si>
  <si>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</si>
  <si>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</si>
  <si>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</si>
  <si>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</si>
  <si>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</si>
  <si>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</si>
  <si>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</si>
  <si>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</si>
  <si>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</si>
  <si>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</si>
  <si>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</si>
  <si>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</si>
  <si>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</si>
  <si>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</si>
  <si>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</si>
  <si>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</si>
  <si>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</si>
  <si>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</si>
  <si>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</si>
  <si>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</si>
  <si>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</si>
  <si>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</si>
  <si>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</si>
  <si>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</si>
  <si>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</si>
  <si>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</si>
  <si>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</si>
  <si>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</si>
  <si>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</si>
  <si>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</si>
  <si>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</si>
  <si>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</si>
  <si>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</si>
  <si>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</si>
  <si>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</si>
  <si>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</si>
  <si>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</si>
  <si>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</si>
  <si>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</si>
  <si>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</si>
  <si>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</si>
  <si>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</si>
  <si>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</si>
  <si>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</si>
  <si>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</si>
  <si>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</si>
  <si>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</si>
  <si>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</si>
  <si>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</si>
  <si>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</si>
  <si>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</si>
  <si>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</si>
  <si>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</si>
  <si>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</si>
  <si>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</si>
  <si>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</si>
  <si>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</si>
  <si>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</si>
  <si>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</si>
  <si>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</si>
  <si>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</si>
  <si>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</si>
  <si>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</si>
  <si>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</si>
  <si>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</si>
  <si>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</si>
  <si>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</si>
  <si>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</si>
  <si>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</si>
  <si>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</si>
  <si>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</si>
  <si>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</si>
  <si>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</si>
  <si>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</si>
  <si>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</si>
  <si>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</si>
  <si>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</si>
  <si>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</si>
  <si>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</si>
  <si>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</si>
  <si>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</si>
  <si>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</si>
  <si>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</si>
  <si>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</si>
  <si>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</si>
  <si>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</si>
  <si>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</si>
  <si>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</si>
  <si>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</si>
  <si>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</si>
  <si>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</si>
  <si>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</si>
  <si>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</si>
  <si>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</si>
  <si>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</si>
  <si>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</si>
  <si>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</si>
  <si>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</si>
  <si>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</si>
  <si>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</si>
  <si>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</si>
  <si>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</si>
  <si>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</si>
  <si>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</si>
  <si>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</si>
  <si>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</si>
  <si>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</si>
  <si>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</si>
  <si>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</si>
  <si>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</si>
  <si>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</si>
  <si>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</si>
  <si>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</si>
  <si>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</si>
  <si>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</si>
  <si>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</si>
  <si>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</si>
  <si>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</si>
  <si>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</si>
  <si>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</si>
  <si>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</si>
  <si>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</si>
  <si>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</si>
  <si>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</si>
  <si>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</si>
  <si>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</si>
  <si>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</si>
  <si>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</si>
  <si>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</si>
  <si>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</si>
  <si>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</si>
  <si>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</si>
  <si>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</si>
  <si>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</si>
  <si>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</si>
  <si>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</si>
  <si>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</si>
  <si>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</si>
  <si>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</si>
  <si>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</si>
  <si>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</si>
  <si>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</si>
  <si>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</si>
  <si>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</si>
  <si>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</si>
  <si>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</si>
  <si>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</si>
  <si>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</si>
  <si>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</si>
  <si>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</si>
  <si>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</si>
  <si>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</si>
  <si>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</si>
  <si>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</si>
  <si>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</si>
  <si>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</si>
  <si>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</si>
  <si>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</si>
  <si>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</si>
  <si>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</si>
  <si>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</si>
  <si>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</si>
  <si>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</si>
  <si>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</si>
  <si>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</si>
  <si>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</si>
  <si>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</si>
  <si>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</si>
  <si>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</si>
  <si>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</si>
  <si>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</si>
  <si>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</si>
  <si>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</si>
  <si>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</si>
  <si>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</si>
  <si>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</si>
  <si>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</si>
  <si>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</si>
  <si>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</si>
  <si>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</si>
  <si>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</si>
  <si>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</si>
  <si>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</si>
  <si>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</si>
  <si>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</si>
  <si>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</si>
  <si>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</si>
  <si>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</si>
  <si>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</si>
  <si>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</si>
  <si>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</si>
  <si>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</si>
  <si>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</si>
  <si>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</si>
  <si>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</si>
  <si>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</si>
  <si>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</si>
  <si>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</si>
  <si>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</si>
  <si>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</si>
  <si>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</si>
  <si>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</si>
  <si>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</si>
  <si>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</si>
  <si>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</si>
  <si>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</si>
  <si>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</si>
  <si>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</si>
  <si>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</si>
  <si>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</si>
  <si>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</si>
  <si>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</si>
  <si>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</si>
  <si>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</si>
  <si>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</si>
  <si>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</si>
  <si>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</si>
  <si>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</si>
  <si>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</si>
  <si>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</si>
  <si>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</si>
  <si>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</si>
  <si>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</si>
  <si>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</si>
  <si>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</si>
  <si>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</si>
  <si>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</si>
  <si>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</si>
  <si>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</si>
  <si>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</si>
  <si>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</si>
  <si>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</si>
  <si>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</si>
  <si>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</si>
  <si>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</si>
  <si>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</si>
  <si>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</si>
  <si>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</si>
  <si>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</si>
  <si>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</si>
  <si>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</si>
  <si>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</si>
  <si>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</si>
  <si>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</si>
  <si>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</si>
  <si>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</si>
  <si>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</si>
  <si>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</si>
  <si>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</si>
  <si>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</si>
  <si>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</si>
  <si>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</si>
  <si>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</si>
  <si>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</si>
  <si>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</si>
  <si>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</si>
  <si>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</si>
  <si>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</si>
  <si>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</si>
  <si>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</si>
  <si>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</si>
  <si>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</si>
  <si>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</si>
  <si>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</si>
  <si>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</si>
  <si>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</si>
  <si>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</si>
  <si>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</si>
  <si>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</si>
  <si>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</si>
  <si>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</si>
  <si>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</si>
  <si>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</si>
  <si>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</si>
  <si>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</si>
  <si>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</si>
  <si>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</si>
  <si>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</si>
  <si>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</si>
  <si>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</si>
  <si>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</si>
  <si>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</si>
  <si>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</si>
  <si>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</si>
  <si>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</si>
  <si>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</si>
  <si>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</si>
  <si>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</si>
  <si>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</si>
  <si>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</si>
  <si>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</si>
  <si>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</si>
  <si>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</si>
  <si>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</si>
  <si>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</si>
  <si>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</si>
  <si>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</si>
  <si>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</si>
  <si>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</si>
  <si>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</si>
  <si>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</si>
  <si>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</si>
  <si>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</si>
  <si>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</si>
  <si>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</si>
  <si>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</si>
  <si>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</si>
  <si>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</si>
  <si>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</si>
  <si>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</si>
  <si>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</si>
  <si>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</si>
  <si>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</si>
  <si>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</si>
  <si>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</si>
  <si>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</si>
  <si>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</si>
  <si>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</si>
  <si>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</si>
  <si>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</si>
  <si>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</si>
  <si>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</si>
  <si>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</si>
  <si>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</si>
  <si>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</si>
  <si>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</si>
  <si>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</si>
  <si>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</si>
  <si>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</si>
  <si>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</si>
  <si>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</si>
  <si>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</si>
  <si>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</si>
  <si>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</si>
  <si>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</si>
  <si>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</si>
  <si>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</si>
  <si>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</si>
  <si>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</si>
  <si>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</si>
  <si>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</si>
  <si>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</si>
  <si>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</si>
  <si>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</si>
  <si>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</si>
  <si>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</si>
  <si>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</si>
  <si>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</si>
  <si>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</si>
  <si>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</si>
  <si>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</si>
  <si>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</si>
  <si>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</si>
  <si>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</si>
  <si>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</si>
  <si>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</si>
  <si>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</si>
  <si>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</si>
  <si>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</si>
  <si>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</si>
  <si>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</si>
  <si>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</si>
  <si>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</si>
  <si>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</si>
  <si>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</si>
  <si>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</si>
  <si>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</si>
  <si>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</si>
  <si>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</si>
  <si>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</si>
  <si>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</si>
  <si>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</si>
  <si>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</si>
  <si>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</si>
  <si>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</si>
  <si>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</si>
  <si>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</si>
  <si>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</si>
  <si>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</si>
  <si>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</si>
  <si>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</si>
  <si>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</si>
  <si>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</si>
  <si>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</si>
  <si>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</si>
  <si>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</si>
  <si>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</si>
  <si>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</si>
  <si>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</si>
  <si>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</si>
  <si>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</si>
  <si>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</si>
  <si>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</si>
  <si>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</si>
  <si>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</si>
  <si>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</si>
  <si>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</si>
  <si>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</si>
  <si>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</si>
  <si>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</si>
  <si>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</si>
  <si>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</si>
  <si>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</si>
  <si>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</si>
  <si>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</si>
  <si>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</si>
  <si>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</si>
  <si>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</si>
  <si>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</si>
  <si>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</si>
  <si>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</si>
  <si>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</si>
  <si>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</si>
  <si>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</si>
  <si>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</si>
  <si>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</si>
  <si>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</si>
  <si>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</si>
  <si>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</si>
  <si>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</si>
  <si>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</si>
  <si>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</si>
  <si>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</si>
  <si>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</si>
  <si>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</si>
  <si>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</si>
  <si>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</si>
  <si>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</si>
  <si>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</si>
  <si>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</si>
  <si>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</si>
  <si>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</si>
  <si>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</si>
  <si>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</si>
  <si>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</si>
  <si>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</si>
  <si>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</si>
  <si>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</si>
  <si>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</si>
  <si>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</si>
  <si>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</si>
  <si>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</si>
  <si>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</si>
  <si>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</si>
  <si>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</si>
  <si>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</si>
  <si>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</si>
  <si>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</si>
  <si>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</si>
  <si>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</si>
  <si>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</si>
  <si>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</si>
  <si>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</si>
  <si>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</si>
  <si>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</si>
  <si>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</si>
  <si>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</si>
  <si>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</si>
  <si>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</si>
  <si>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</si>
  <si>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</si>
  <si>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</si>
  <si>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</si>
  <si>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</si>
  <si>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</si>
  <si>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</si>
  <si>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</si>
  <si>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</si>
  <si>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</si>
  <si>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</si>
  <si>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</si>
  <si>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</si>
  <si>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</si>
  <si>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</si>
  <si>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</si>
  <si>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</si>
  <si>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</si>
  <si>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</si>
  <si>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</si>
  <si>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</si>
  <si>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</si>
  <si>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</si>
  <si>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</si>
  <si>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</si>
  <si>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</si>
  <si>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</si>
  <si>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</si>
  <si>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</si>
  <si>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</si>
  <si>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</si>
  <si>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</si>
  <si>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</si>
  <si>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</si>
  <si>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</si>
  <si>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</si>
  <si>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</si>
  <si>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</si>
  <si>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</si>
  <si>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</si>
  <si>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</si>
  <si>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</si>
  <si>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</si>
  <si>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</si>
  <si>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</si>
  <si>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</si>
  <si>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</si>
  <si>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</si>
  <si>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</si>
  <si>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</si>
  <si>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</si>
  <si>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</si>
  <si>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</si>
  <si>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</si>
  <si>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</si>
  <si>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</si>
  <si>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</si>
  <si>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</si>
  <si>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</si>
  <si>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</si>
  <si>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</si>
  <si>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</si>
  <si>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</si>
  <si>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</si>
  <si>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</si>
  <si>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</si>
  <si>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</si>
  <si>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</si>
  <si>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</si>
  <si>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</si>
  <si>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</si>
  <si>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</si>
  <si>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</si>
  <si>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</si>
  <si>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</si>
  <si>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</si>
  <si>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</si>
  <si>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</si>
  <si>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</si>
  <si>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</si>
  <si>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</si>
  <si>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</si>
  <si>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</si>
  <si>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</si>
  <si>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</si>
  <si>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</si>
  <si>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</si>
  <si>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</si>
  <si>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</si>
  <si>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</si>
  <si>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</si>
  <si>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</si>
  <si>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</si>
  <si>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</si>
  <si>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</si>
  <si>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</si>
  <si>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</si>
  <si>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</si>
  <si>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</si>
  <si>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</si>
  <si>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</si>
  <si>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</si>
  <si>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</si>
  <si>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</si>
  <si>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</si>
  <si>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</si>
  <si>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</si>
  <si>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</si>
  <si>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</si>
  <si>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</si>
  <si>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</si>
  <si>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</si>
  <si>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</si>
  <si>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</si>
  <si>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</si>
  <si>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</si>
  <si>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</si>
  <si>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</si>
  <si>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</si>
  <si>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</si>
  <si>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</si>
  <si>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</si>
  <si>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</si>
  <si>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</si>
  <si>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</si>
  <si>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</si>
  <si>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</si>
  <si>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</si>
  <si>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</si>
  <si>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</si>
  <si>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</si>
  <si>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</si>
  <si>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</si>
  <si>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</si>
  <si>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</si>
  <si>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</si>
  <si>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</si>
  <si>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</si>
  <si>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</si>
  <si>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</si>
  <si>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</si>
  <si>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</si>
  <si>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</si>
  <si>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</si>
  <si>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</si>
  <si>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</si>
  <si>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</si>
  <si>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</si>
  <si>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</si>
  <si>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</si>
  <si>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</si>
  <si>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</si>
  <si>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</si>
  <si>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</si>
  <si>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</si>
  <si>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</si>
  <si>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</si>
  <si>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</si>
  <si>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</si>
  <si>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</si>
  <si>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</si>
  <si>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</si>
  <si>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</si>
  <si>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</si>
  <si>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</si>
  <si>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</si>
  <si>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</si>
  <si>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</si>
  <si>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</si>
  <si>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</si>
  <si>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</si>
  <si>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</si>
  <si>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</si>
  <si>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</si>
  <si>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</si>
  <si>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</si>
  <si>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</si>
  <si>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</si>
  <si>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</si>
  <si>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</si>
  <si>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</si>
  <si>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</si>
  <si>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</si>
  <si>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</si>
  <si>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</si>
  <si>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</si>
  <si>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</si>
  <si>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</si>
  <si>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</si>
  <si>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</si>
  <si>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</si>
  <si>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</si>
  <si>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</si>
  <si>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</si>
  <si>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</si>
  <si>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</si>
  <si>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</si>
  <si>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</si>
  <si>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</si>
  <si>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</si>
  <si>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</si>
  <si>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</si>
  <si>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</si>
  <si>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</si>
  <si>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</si>
  <si>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</si>
  <si>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</si>
  <si>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</si>
  <si>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</si>
  <si>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</si>
  <si>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</si>
  <si>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</si>
  <si>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</si>
  <si>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</si>
  <si>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</si>
  <si>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</si>
  <si>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</si>
  <si>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</si>
  <si>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</si>
  <si>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</si>
  <si>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</si>
  <si>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</si>
  <si>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</si>
  <si>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</si>
  <si>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</si>
  <si>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</si>
  <si>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</si>
  <si>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</si>
  <si>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</si>
  <si>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</si>
  <si>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</si>
  <si>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</si>
  <si>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</si>
  <si>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</si>
  <si>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</si>
  <si>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</si>
  <si>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</si>
  <si>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</si>
  <si>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</si>
  <si>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</si>
  <si>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</si>
  <si>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</si>
  <si>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</si>
  <si>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</si>
  <si>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</si>
  <si>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</si>
  <si>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</si>
  <si>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</si>
  <si>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</si>
  <si>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</si>
  <si>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</si>
  <si>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</si>
  <si>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</si>
  <si>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</si>
  <si>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</si>
  <si>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</si>
  <si>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</si>
  <si>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</si>
  <si>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</si>
  <si>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</si>
  <si>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</si>
  <si>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</si>
  <si>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</si>
  <si>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</si>
  <si>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</si>
  <si>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</si>
  <si>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</si>
  <si>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</si>
  <si>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</si>
  <si>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</si>
  <si>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</si>
  <si>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</si>
  <si>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</si>
  <si>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</si>
  <si>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</si>
  <si>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</si>
  <si>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</si>
  <si>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</si>
  <si>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</si>
  <si>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</si>
  <si>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</si>
  <si>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</si>
  <si>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</si>
  <si>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</si>
  <si>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</si>
  <si>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</si>
  <si>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</si>
  <si>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</si>
  <si>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</si>
  <si>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</si>
  <si>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</si>
  <si>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</si>
  <si>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</si>
  <si>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</si>
  <si>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</si>
  <si>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</si>
  <si>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</si>
  <si>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</si>
  <si>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</si>
  <si>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</si>
  <si>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</si>
  <si>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</si>
  <si>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</si>
  <si>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</si>
  <si>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</si>
  <si>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</si>
  <si>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</si>
  <si>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</si>
  <si>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</si>
  <si>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</si>
  <si>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</si>
  <si>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</si>
  <si>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</si>
  <si>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</si>
  <si>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</si>
  <si>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</si>
  <si>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</si>
  <si>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</si>
  <si>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</si>
  <si>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</si>
  <si>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</si>
  <si>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</si>
  <si>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</si>
  <si>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</si>
  <si>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</si>
  <si>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</si>
  <si>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</si>
  <si>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</si>
  <si>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</si>
  <si>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</si>
  <si>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</si>
  <si>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</si>
  <si>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</si>
  <si>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</si>
  <si>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</si>
  <si>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</si>
  <si>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</si>
  <si>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</si>
  <si>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</si>
  <si>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</si>
  <si>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</si>
  <si>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</si>
  <si>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</si>
  <si>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</si>
  <si>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</si>
  <si>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</si>
  <si>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</si>
  <si>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</si>
  <si>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</si>
  <si>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</si>
  <si>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</si>
  <si>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</si>
  <si>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</si>
  <si>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</si>
  <si>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</si>
  <si>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</si>
  <si>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</si>
  <si>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</si>
  <si>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</si>
  <si>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</si>
  <si>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</si>
  <si>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</si>
  <si>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</si>
  <si>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</si>
  <si>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</si>
  <si>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</si>
  <si>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</si>
  <si>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</si>
  <si>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</si>
  <si>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</si>
  <si>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</si>
  <si>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</si>
  <si>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</si>
  <si>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</si>
  <si>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</si>
  <si>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</si>
  <si>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</si>
  <si>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</si>
  <si>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</si>
  <si>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</si>
  <si>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</si>
  <si>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</si>
  <si>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</si>
  <si>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</si>
  <si>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</si>
  <si>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</si>
  <si>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</si>
  <si>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</si>
  <si>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</si>
  <si>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</si>
  <si>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</si>
  <si>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</si>
  <si>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</si>
  <si>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</si>
  <si>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</si>
  <si>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</si>
  <si>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</si>
  <si>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</si>
  <si>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</si>
  <si>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</si>
  <si>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</si>
  <si>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</si>
  <si>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</si>
  <si>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</si>
  <si>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</si>
  <si>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</si>
  <si>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</si>
  <si>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</si>
  <si>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</si>
  <si>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</si>
  <si>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</si>
  <si>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</si>
  <si>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</si>
  <si>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</si>
  <si>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</si>
  <si>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</si>
  <si>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</si>
  <si>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</si>
  <si>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</si>
  <si>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</si>
  <si>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</si>
  <si>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</si>
  <si>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</si>
  <si>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</si>
  <si>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</si>
  <si>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</si>
  <si>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</si>
  <si>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</si>
  <si>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</si>
  <si>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</si>
  <si>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</si>
  <si>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</si>
  <si>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</si>
  <si>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</si>
  <si>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</si>
  <si>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</si>
  <si>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</si>
  <si>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</si>
  <si>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</si>
  <si>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</si>
  <si>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</si>
  <si>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</si>
  <si>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</si>
  <si>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</si>
  <si>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</si>
  <si>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</si>
  <si>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</si>
  <si>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</si>
  <si>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</si>
  <si>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</si>
  <si>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</si>
  <si>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</si>
  <si>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</si>
  <si>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</si>
  <si>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</si>
  <si>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</si>
  <si>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</si>
  <si>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</si>
  <si>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</si>
  <si>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</si>
  <si>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</si>
  <si>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</si>
  <si>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</si>
  <si>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</si>
  <si>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</si>
  <si>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</si>
  <si>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</si>
  <si>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</si>
  <si>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</si>
  <si>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</si>
  <si>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</si>
  <si>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</si>
  <si>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</si>
  <si>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</si>
  <si>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</si>
  <si>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</si>
  <si>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</si>
  <si>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</si>
  <si>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</si>
  <si>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</si>
  <si>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</si>
  <si>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</si>
  <si>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</si>
  <si>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</si>
  <si>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</si>
  <si>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</si>
  <si>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</si>
  <si>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</si>
  <si>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</si>
  <si>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</si>
  <si>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</si>
  <si>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</si>
  <si>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</si>
  <si>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</si>
  <si>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</si>
  <si>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</si>
  <si>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</si>
  <si>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</si>
  <si>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</si>
  <si>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</si>
  <si>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</si>
  <si>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</si>
  <si>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</si>
  <si>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</si>
  <si>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</si>
  <si>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</si>
  <si>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</si>
  <si>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</si>
  <si>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</si>
  <si>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</si>
  <si>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</si>
  <si>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</si>
  <si>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</si>
  <si>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</si>
  <si>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</si>
  <si>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</si>
  <si>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</si>
  <si>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</si>
  <si>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</si>
  <si>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</si>
  <si>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</si>
  <si>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</si>
  <si>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</si>
  <si>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</si>
  <si>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</si>
  <si>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</si>
  <si>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</si>
  <si>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</si>
  <si>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</si>
  <si>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</si>
  <si>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</si>
  <si>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</si>
  <si>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</si>
  <si>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</si>
  <si>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</si>
  <si>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</si>
  <si>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</si>
  <si>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</si>
  <si>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</si>
  <si>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</si>
  <si>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</si>
  <si>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</si>
  <si>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</si>
  <si>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</si>
  <si>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</si>
  <si>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</si>
  <si>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</si>
  <si>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</si>
  <si>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</si>
  <si>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</si>
  <si>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</si>
  <si>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</si>
  <si>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</si>
  <si>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</si>
  <si>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</si>
  <si>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</si>
  <si>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</si>
  <si>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</si>
  <si>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</si>
  <si>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</si>
  <si>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</si>
  <si>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</si>
  <si>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</si>
  <si>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</si>
  <si>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</si>
  <si>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</si>
  <si>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</si>
  <si>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</si>
  <si>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</si>
  <si>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</si>
  <si>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</si>
  <si>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</si>
  <si>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</si>
  <si>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</si>
  <si>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</si>
  <si>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</si>
  <si>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</si>
  <si>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</si>
  <si>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</si>
  <si>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</si>
  <si>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</si>
  <si>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</si>
  <si>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</si>
  <si>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</si>
  <si>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</si>
  <si>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</si>
  <si>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</si>
  <si>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</si>
  <si>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</si>
  <si>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</si>
  <si>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</si>
  <si>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</si>
  <si>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</si>
  <si>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</si>
  <si>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</si>
  <si>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</si>
  <si>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</si>
  <si>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</si>
  <si>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</si>
  <si>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</si>
  <si>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</si>
  <si>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</si>
  <si>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</si>
  <si>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</si>
  <si>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</si>
  <si>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</si>
  <si>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</si>
  <si>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</si>
  <si>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</si>
  <si>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</si>
  <si>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</si>
  <si>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</si>
  <si>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</si>
  <si>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</si>
  <si>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</si>
  <si>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</si>
  <si>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</si>
  <si>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</si>
  <si>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</si>
  <si>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</si>
  <si>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</si>
  <si>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</si>
  <si>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</si>
  <si>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</si>
  <si>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</si>
  <si>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</si>
  <si>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</si>
  <si>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</si>
  <si>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</si>
  <si>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</si>
  <si>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</si>
  <si>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</si>
  <si>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</si>
  <si>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</si>
  <si>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</si>
  <si>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</si>
  <si>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</si>
  <si>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</si>
  <si>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</si>
  <si>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</si>
  <si>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</si>
  <si>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</si>
  <si>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</si>
  <si>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</si>
  <si>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</si>
  <si>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</si>
  <si>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</si>
  <si>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</si>
  <si>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</si>
  <si>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</si>
  <si>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</si>
  <si>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</si>
  <si>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</si>
  <si>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</si>
  <si>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</si>
  <si>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</si>
  <si>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</si>
  <si>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</si>
  <si>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</si>
  <si>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</si>
  <si>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</si>
  <si>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</si>
  <si>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</si>
  <si>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</si>
  <si>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</si>
  <si>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</si>
  <si>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</si>
  <si>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</si>
  <si>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</si>
  <si>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</si>
  <si>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</si>
  <si>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</si>
  <si>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</si>
  <si>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</si>
  <si>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</si>
  <si>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</si>
  <si>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</si>
  <si>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</si>
  <si>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</si>
  <si>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</si>
  <si>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</si>
  <si>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</si>
  <si>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</si>
  <si>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</si>
  <si>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</si>
  <si>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</si>
  <si>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</si>
  <si>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</si>
  <si>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</si>
  <si>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</si>
  <si>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</si>
  <si>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</si>
  <si>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</si>
  <si>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</si>
  <si>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</si>
  <si>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</si>
  <si>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</si>
  <si>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</si>
  <si>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</si>
  <si>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</si>
  <si>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</si>
  <si>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</si>
  <si>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</si>
  <si>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</si>
  <si>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</si>
  <si>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</si>
  <si>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</si>
  <si>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Trims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</si>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</sst>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8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6" fillId="0" borderId="0" xfId="0" applyNumberFormat="1" applyFont="1"/>
    <xf numFmtId="164" fontId="5" fillId="0" borderId="0" xfId="0" applyNumberFormat="1" applyFont="1"/>
    <xf numFmtId="3" fontId="6" fillId="0" borderId="0" xfId="0" applyNumberFormat="1" applyFont="1"/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495300</xdr:colOff>
      <xdr:row>2</xdr:row>
      <xdr:rowOff>57150</xdr:rowOff>
    </xdr:from>
    <xdr:to>
      <xdr:col>16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34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204" totalsRowShown="0" headerRowDxfId="26" dataDxfId="25" tableBorderDxfId="24">
  <autoFilter ref="A2:K3204" xr:uid="{A2121AFD-55F3-4635-9ACD-E1114E45A716}">
    <filterColumn colId="1">
      <filters>
        <filter val="FA26"/>
        <filter val="HO26"/>
        <filter val="SP26"/>
        <filter val="SP27"/>
        <filter val="SU26"/>
      </filters>
    </filterColumn>
    <filterColumn colId="7">
      <filters>
        <filter val="DC201"/>
      </filters>
    </filterColumn>
    <filterColumn colId="8">
      <filters>
        <filter val="Non-M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27"/>
  <sheetViews>
    <sheetView zoomScale="106" zoomScaleNormal="100" workbookViewId="0">
      <pane ySplit="2" topLeftCell="A66" activePane="bottomLeft" state="frozen"/>
      <selection pane="bottomLeft" activeCell="K1" sqref="K1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3.28515625" style="35" bestFit="1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IF(COUNTIF($E$3:E3204,E1902)=1,K1902,"")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64" si="410">IF(RIGHT(G3201,1)="M", LEFT(G3201,LEN(G3201)-1), G3201)</f>
        <v>HM420</v>
      </c>
      <c r="I3201" s="23" t="str">
        <f t="shared" ref="I3201:I326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IF(COUNTIF($E$3:E3204,E3204)=1,K3204,"")</f>
        <v/>
      </c>
    </row>
    <row r="3205" spans="1:12" ht="15" customHeight="1">
      <c r="C3205" s="17"/>
      <c r="D3205" s="75"/>
      <c r="J3205" s="76"/>
      <c r="L3205" s="77" t="str">
        <f>IF(COUNTIF($E$3:E3205,E3205)=1,K3205,"")</f>
        <v/>
      </c>
    </row>
    <row r="3206" spans="1:12" ht="15" customHeight="1">
      <c r="C3206" s="17"/>
      <c r="D3206" s="75"/>
      <c r="J3206" s="76"/>
      <c r="L3206" s="77" t="str">
        <f>IF(COUNTIF($E$3:E3206,E3206)=1,K3206,"")</f>
        <v/>
      </c>
    </row>
    <row r="3207" spans="1:12" ht="15" customHeight="1">
      <c r="C3207" s="17"/>
      <c r="D3207" s="75"/>
      <c r="J3207" s="76"/>
      <c r="L3207" s="77" t="str">
        <f>IF(COUNTIF($E$3:E3207,E3207)=1,K3207,"")</f>
        <v/>
      </c>
    </row>
    <row r="3208" spans="1:12" ht="15" customHeight="1">
      <c r="C3208" s="17"/>
      <c r="D3208" s="75"/>
      <c r="J3208" s="76"/>
      <c r="L3208" s="77" t="str">
        <f>IF(COUNTIF($E$3:E3208,E3208)=1,K3208,"")</f>
        <v/>
      </c>
    </row>
    <row r="3209" spans="1:12" ht="15" customHeight="1">
      <c r="C3209" s="17"/>
      <c r="D3209" s="75"/>
      <c r="J3209" s="76"/>
      <c r="L3209" s="77" t="str">
        <f>IF(COUNTIF($E$3:E3209,E3209)=1,K3209,"")</f>
        <v/>
      </c>
    </row>
    <row r="3210" spans="1:12" ht="15" customHeight="1">
      <c r="C3210" s="17"/>
      <c r="D3210" s="75"/>
      <c r="J3210" s="76"/>
      <c r="L3210" s="77" t="str">
        <f>IF(COUNTIF($E$3:E3210,E3210)=1,K3210,"")</f>
        <v/>
      </c>
    </row>
    <row r="3211" spans="1:12" ht="15" customHeight="1">
      <c r="C3211" s="17"/>
      <c r="D3211" s="75"/>
      <c r="J3211" s="76"/>
      <c r="L3211" s="77" t="str">
        <f>IF(COUNTIF($E$3:E3211,E3211)=1,K3211,"")</f>
        <v/>
      </c>
    </row>
    <row r="3212" spans="1:12" ht="15" customHeight="1">
      <c r="C3212" s="17"/>
      <c r="D3212" s="75"/>
      <c r="J3212" s="76"/>
      <c r="L3212" s="77" t="str">
        <f>IF(COUNTIF($E$3:E3212,E3212)=1,K3212,"")</f>
        <v/>
      </c>
    </row>
    <row r="3213" spans="1:12" ht="15" customHeight="1">
      <c r="C3213" s="17"/>
      <c r="D3213" s="75"/>
      <c r="J3213" s="76"/>
      <c r="L3213" s="77" t="str">
        <f>IF(COUNTIF($E$3:E3213,E3213)=1,K3213,"")</f>
        <v/>
      </c>
    </row>
    <row r="3214" spans="1:12" ht="15" customHeight="1">
      <c r="C3214" s="17"/>
      <c r="D3214" s="75"/>
      <c r="J3214" s="76"/>
      <c r="L3214" s="77" t="str">
        <f>IF(COUNTIF($E$3:E3214,E3214)=1,K3214,"")</f>
        <v/>
      </c>
    </row>
    <row r="3215" spans="1:12" ht="15" customHeight="1">
      <c r="C3215" s="17"/>
      <c r="D3215" s="75"/>
      <c r="J3215" s="76"/>
      <c r="L3215" s="77" t="str">
        <f>IF(COUNTIF($E$3:E3215,E3215)=1,K3215,"")</f>
        <v/>
      </c>
    </row>
    <row r="3216" spans="1:12" ht="15" customHeight="1">
      <c r="C3216" s="17"/>
      <c r="D3216" s="75"/>
      <c r="J3216" s="76"/>
      <c r="L3216" s="77" t="str">
        <f>IF(COUNTIF($E$3:E3216,E3216)=1,K3216,"")</f>
        <v/>
      </c>
    </row>
    <row r="3217" spans="3:12" ht="15" customHeight="1">
      <c r="C3217" s="17"/>
      <c r="D3217" s="75"/>
      <c r="J3217" s="76"/>
      <c r="L3217" s="77" t="str">
        <f>IF(COUNTIF($E$3:E3217,E3217)=1,K3217,"")</f>
        <v/>
      </c>
    </row>
    <row r="3218" spans="3:12" ht="15" customHeight="1">
      <c r="C3218" s="17"/>
      <c r="D3218" s="75"/>
      <c r="J3218" s="76"/>
      <c r="L3218" s="77" t="str">
        <f>IF(COUNTIF($E$3:E3218,E3218)=1,K3218,"")</f>
        <v/>
      </c>
    </row>
    <row r="3219" spans="3:12" ht="15" customHeight="1">
      <c r="C3219" s="17"/>
      <c r="D3219" s="75"/>
      <c r="J3219" s="76"/>
      <c r="L3219" s="77" t="str">
        <f>IF(COUNTIF($E$3:E3219,E3219)=1,K3219,"")</f>
        <v/>
      </c>
    </row>
    <row r="3220" spans="3:12" ht="15" customHeight="1">
      <c r="C3220" s="17"/>
      <c r="D3220" s="75"/>
      <c r="J3220" s="76"/>
      <c r="L3220" s="77" t="str">
        <f>IF(COUNTIF($E$3:E3220,E3220)=1,K3220,"")</f>
        <v/>
      </c>
    </row>
    <row r="3221" spans="3:12" ht="15" customHeight="1">
      <c r="C3221" s="17"/>
      <c r="D3221" s="75"/>
      <c r="J3221" s="76"/>
      <c r="L3221" s="77" t="str">
        <f>IF(COUNTIF($E$3:E3221,E3221)=1,K3221,"")</f>
        <v/>
      </c>
    </row>
    <row r="3222" spans="3:12" ht="15" customHeight="1">
      <c r="C3222" s="17"/>
      <c r="D3222" s="75"/>
      <c r="J3222" s="76"/>
      <c r="L3222" s="77" t="str">
        <f>IF(COUNTIF($E$3:E3222,E3222)=1,K3222,"")</f>
        <v/>
      </c>
    </row>
    <row r="3223" spans="3:12" ht="15" customHeight="1">
      <c r="C3223" s="17"/>
      <c r="D3223" s="75"/>
      <c r="J3223" s="76"/>
      <c r="L3223" s="77" t="str">
        <f>IF(COUNTIF($E$3:E3223,E3223)=1,K3223,"")</f>
        <v/>
      </c>
    </row>
    <row r="3224" spans="3:12" ht="15" customHeight="1">
      <c r="C3224" s="17"/>
      <c r="D3224" s="75"/>
      <c r="J3224" s="76"/>
      <c r="L3224" s="77" t="str">
        <f>IF(COUNTIF($E$3:E3224,E3224)=1,K3224,"")</f>
        <v/>
      </c>
    </row>
    <row r="3225" spans="3:12" ht="15" customHeight="1">
      <c r="C3225" s="17"/>
      <c r="D3225" s="75"/>
      <c r="J3225" s="76"/>
      <c r="L3225" s="77" t="str">
        <f>IF(COUNTIF($E$3:E3225,E3225)=1,K3225,"")</f>
        <v/>
      </c>
    </row>
    <row r="3226" spans="3:12" ht="15" customHeight="1">
      <c r="C3226" s="17"/>
      <c r="D3226" s="75"/>
      <c r="J3226" s="76"/>
      <c r="L3226" s="77" t="str">
        <f>IF(COUNTIF($E$3:E3226,E3226)=1,K3226,"")</f>
        <v/>
      </c>
    </row>
    <row r="3227" spans="3:12" ht="15" customHeight="1">
      <c r="C3227" s="17"/>
      <c r="D3227" s="75"/>
      <c r="J3227" s="76"/>
      <c r="L3227" s="77" t="str">
        <f>IF(COUNTIF($E$3:E3227,E3227)=1,K3227,"")</f>
        <v/>
      </c>
    </row>
    <row r="3228" spans="3:12" ht="15" customHeight="1">
      <c r="C3228" s="17"/>
      <c r="D3228" s="75"/>
      <c r="J3228" s="76"/>
      <c r="L3228" s="77" t="str">
        <f>IF(COUNTIF($E$3:E3228,E3228)=1,K3228,"")</f>
        <v/>
      </c>
    </row>
    <row r="3229" spans="3:12" ht="15" customHeight="1">
      <c r="C3229" s="17"/>
      <c r="D3229" s="75"/>
      <c r="J3229" s="76"/>
      <c r="L3229" s="77" t="str">
        <f>IF(COUNTIF($E$3:E3229,E3229)=1,K3229,"")</f>
        <v/>
      </c>
    </row>
    <row r="3230" spans="3:12" ht="15" customHeight="1">
      <c r="C3230" s="17"/>
      <c r="D3230" s="75"/>
      <c r="J3230" s="76"/>
      <c r="L3230" s="77" t="str">
        <f>IF(COUNTIF($E$3:E3230,E3230)=1,K3230,"")</f>
        <v/>
      </c>
    </row>
    <row r="3231" spans="3:12" ht="15" customHeight="1">
      <c r="C3231" s="17"/>
      <c r="D3231" s="75"/>
      <c r="J3231" s="76"/>
      <c r="L3231" s="77" t="str">
        <f>IF(COUNTIF($E$3:E3231,E3231)=1,K3231,"")</f>
        <v/>
      </c>
    </row>
    <row r="3232" spans="3:12" ht="15" customHeight="1">
      <c r="C3232" s="17"/>
      <c r="D3232" s="75"/>
      <c r="J3232" s="76"/>
      <c r="L3232" s="77" t="str">
        <f>IF(COUNTIF($E$3:E3232,E3232)=1,K3232,"")</f>
        <v/>
      </c>
    </row>
    <row r="3233" spans="3:12" ht="15" customHeight="1">
      <c r="C3233" s="17"/>
      <c r="D3233" s="75"/>
      <c r="J3233" s="76"/>
      <c r="L3233" s="77" t="str">
        <f>IF(COUNTIF($E$3:E3233,E3233)=1,K3233,"")</f>
        <v/>
      </c>
    </row>
    <row r="3234" spans="3:12" ht="15" customHeight="1">
      <c r="C3234" s="17"/>
      <c r="D3234" s="75"/>
      <c r="J3234" s="76"/>
      <c r="L3234" s="77" t="str">
        <f>IF(COUNTIF($E$3:E3234,E3234)=1,K3234,"")</f>
        <v/>
      </c>
    </row>
    <row r="3235" spans="3:12" ht="15" customHeight="1">
      <c r="C3235" s="17"/>
      <c r="D3235" s="75"/>
      <c r="J3235" s="76"/>
      <c r="L3235" s="77" t="str">
        <f>IF(COUNTIF($E$3:E3235,E3235)=1,K3235,"")</f>
        <v/>
      </c>
    </row>
    <row r="3236" spans="3:12" ht="15" customHeight="1">
      <c r="C3236" s="17"/>
      <c r="D3236" s="75"/>
      <c r="J3236" s="76"/>
      <c r="L3236" s="77" t="str">
        <f>IF(COUNTIF($E$3:E3236,E3236)=1,K3236,"")</f>
        <v/>
      </c>
    </row>
    <row r="3237" spans="3:12" ht="15" customHeight="1">
      <c r="C3237" s="17"/>
      <c r="D3237" s="75"/>
      <c r="J3237" s="76"/>
      <c r="L3237" s="77" t="str">
        <f>IF(COUNTIF($E$3:E3237,E3237)=1,K3237,"")</f>
        <v/>
      </c>
    </row>
    <row r="3238" spans="3:12" ht="15" customHeight="1">
      <c r="C3238" s="17"/>
      <c r="D3238" s="75"/>
      <c r="J3238" s="76"/>
      <c r="L3238" s="77" t="str">
        <f>IF(COUNTIF($E$3:E3238,E3238)=1,K3238,"")</f>
        <v/>
      </c>
    </row>
    <row r="3239" spans="3:12" ht="15" customHeight="1">
      <c r="C3239" s="17"/>
      <c r="D3239" s="75"/>
      <c r="J3239" s="76"/>
      <c r="L3239" s="77" t="str">
        <f>IF(COUNTIF($E$3:E3239,E3239)=1,K3239,"")</f>
        <v/>
      </c>
    </row>
    <row r="3240" spans="3:12" ht="15" customHeight="1">
      <c r="C3240" s="17"/>
      <c r="D3240" s="75"/>
      <c r="J3240" s="76"/>
      <c r="L3240" s="77" t="str">
        <f>IF(COUNTIF($E$3:E3240,E3240)=1,K3240,"")</f>
        <v/>
      </c>
    </row>
    <row r="3241" spans="3:12" ht="15" customHeight="1">
      <c r="C3241" s="17"/>
      <c r="D3241" s="75"/>
      <c r="J3241" s="76"/>
      <c r="L3241" s="77" t="str">
        <f>IF(COUNTIF($E$3:E3241,E3241)=1,K3241,"")</f>
        <v/>
      </c>
    </row>
    <row r="3242" spans="3:12" ht="15" customHeight="1">
      <c r="C3242" s="17"/>
      <c r="D3242" s="75"/>
      <c r="J3242" s="76"/>
      <c r="L3242" s="77" t="str">
        <f>IF(COUNTIF($E$3:E3242,E3242)=1,K3242,"")</f>
        <v/>
      </c>
    </row>
    <row r="3243" spans="3:12" ht="15" customHeight="1">
      <c r="C3243" s="17"/>
      <c r="D3243" s="75"/>
      <c r="J3243" s="76"/>
      <c r="L3243" s="77" t="str">
        <f>IF(COUNTIF($E$3:E3243,E3243)=1,K3243,"")</f>
        <v/>
      </c>
    </row>
    <row r="3244" spans="3:12" ht="15" customHeight="1">
      <c r="C3244" s="17"/>
      <c r="D3244" s="75"/>
      <c r="J3244" s="76"/>
      <c r="L3244" s="77" t="str">
        <f>IF(COUNTIF($E$3:E3244,E3244)=1,K3244,"")</f>
        <v/>
      </c>
    </row>
    <row r="3245" spans="3:12" ht="15" customHeight="1">
      <c r="C3245" s="17"/>
      <c r="D3245" s="75"/>
      <c r="J3245" s="76"/>
      <c r="L3245" s="77" t="str">
        <f>IF(COUNTIF($E$3:E3245,E3245)=1,K3245,"")</f>
        <v/>
      </c>
    </row>
    <row r="3246" spans="3:12" ht="15" customHeight="1">
      <c r="C3246" s="17"/>
      <c r="D3246" s="75"/>
      <c r="J3246" s="76"/>
      <c r="L3246" s="77" t="str">
        <f>IF(COUNTIF($E$3:E3246,E3246)=1,K3246,"")</f>
        <v/>
      </c>
    </row>
    <row r="3247" spans="3:12" ht="15" customHeight="1">
      <c r="C3247" s="17"/>
      <c r="D3247" s="75"/>
      <c r="J3247" s="76"/>
      <c r="L3247" s="77" t="str">
        <f>IF(COUNTIF($E$3:E3247,E3247)=1,K3247,"")</f>
        <v/>
      </c>
    </row>
    <row r="3248" spans="3:12" ht="15" customHeight="1">
      <c r="C3248" s="17"/>
      <c r="D3248" s="75"/>
      <c r="J3248" s="76"/>
      <c r="L3248" s="77" t="str">
        <f>IF(COUNTIF($E$3:E3248,E3248)=1,K3248,"")</f>
        <v/>
      </c>
    </row>
    <row r="3249" spans="3:12" ht="15" customHeight="1">
      <c r="C3249" s="17"/>
      <c r="D3249" s="75"/>
      <c r="J3249" s="76"/>
      <c r="L3249" s="77" t="str">
        <f>IF(COUNTIF($E$3:E3249,E3249)=1,K3249,"")</f>
        <v/>
      </c>
    </row>
    <row r="3250" spans="3:12" ht="15" customHeight="1">
      <c r="C3250" s="17"/>
      <c r="D3250" s="75"/>
      <c r="J3250" s="76"/>
      <c r="L3250" s="77" t="str">
        <f>IF(COUNTIF($E$3:E3250,E3250)=1,K3250,"")</f>
        <v/>
      </c>
    </row>
    <row r="3251" spans="3:12" ht="15" customHeight="1">
      <c r="C3251" s="17"/>
      <c r="D3251" s="75"/>
      <c r="J3251" s="76"/>
      <c r="L3251" s="77" t="str">
        <f>IF(COUNTIF($E$3:E3251,E3251)=1,K3251,"")</f>
        <v/>
      </c>
    </row>
    <row r="3252" spans="3:12" ht="15" customHeight="1">
      <c r="C3252" s="17"/>
      <c r="D3252" s="75"/>
      <c r="J3252" s="76"/>
      <c r="L3252" s="77" t="str">
        <f>IF(COUNTIF($E$3:E3252,E3252)=1,K3252,"")</f>
        <v/>
      </c>
    </row>
    <row r="3253" spans="3:12" ht="15" customHeight="1">
      <c r="C3253" s="17"/>
      <c r="D3253" s="75"/>
      <c r="J3253" s="76"/>
      <c r="L3253" s="77" t="str">
        <f>IF(COUNTIF($E$3:E3253,E3253)=1,K3253,"")</f>
        <v/>
      </c>
    </row>
    <row r="3254" spans="3:12" ht="15" customHeight="1">
      <c r="C3254" s="17"/>
      <c r="D3254" s="75"/>
      <c r="J3254" s="76"/>
      <c r="L3254" s="77" t="str">
        <f>IF(COUNTIF($E$3:E3254,E3254)=1,K3254,"")</f>
        <v/>
      </c>
    </row>
    <row r="3255" spans="3:12" ht="15" customHeight="1">
      <c r="C3255" s="17"/>
      <c r="D3255" s="75"/>
      <c r="J3255" s="76"/>
      <c r="L3255" s="77" t="str">
        <f>IF(COUNTIF($E$3:E3255,E3255)=1,K3255,"")</f>
        <v/>
      </c>
    </row>
    <row r="3256" spans="3:12" ht="15" customHeight="1">
      <c r="C3256" s="17"/>
      <c r="D3256" s="75"/>
      <c r="J3256" s="76"/>
      <c r="L3256" s="77" t="str">
        <f>IF(COUNTIF($E$3:E3256,E3256)=1,K3256,"")</f>
        <v/>
      </c>
    </row>
    <row r="3257" spans="3:12" ht="15" customHeight="1">
      <c r="C3257" s="17"/>
      <c r="D3257" s="75"/>
      <c r="J3257" s="76"/>
      <c r="L3257" s="77" t="str">
        <f>IF(COUNTIF($E$3:E3257,E3257)=1,K3257,"")</f>
        <v/>
      </c>
    </row>
    <row r="3258" spans="3:12" ht="15" customHeight="1">
      <c r="C3258" s="17"/>
      <c r="D3258" s="75"/>
      <c r="J3258" s="76"/>
      <c r="L3258" s="77" t="str">
        <f>IF(COUNTIF($E$3:E3258,E3258)=1,K3258,"")</f>
        <v/>
      </c>
    </row>
    <row r="3259" spans="3:12" ht="15" customHeight="1">
      <c r="C3259" s="17"/>
      <c r="D3259" s="75"/>
      <c r="J3259" s="76"/>
      <c r="L3259" s="77" t="str">
        <f>IF(COUNTIF($E$3:E3259,E3259)=1,K3259,"")</f>
        <v/>
      </c>
    </row>
    <row r="3260" spans="3:12" ht="15" customHeight="1">
      <c r="C3260" s="17"/>
      <c r="D3260" s="75"/>
      <c r="J3260" s="76"/>
      <c r="L3260" s="77" t="str">
        <f>IF(COUNTIF($E$3:E3260,E3260)=1,K3260,"")</f>
        <v/>
      </c>
    </row>
    <row r="3261" spans="3:12" ht="15" customHeight="1">
      <c r="C3261" s="17"/>
      <c r="D3261" s="75"/>
      <c r="J3261" s="76"/>
      <c r="L3261" s="77" t="str">
        <f>IF(COUNTIF($E$3:E3261,E3261)=1,K3261,"")</f>
        <v/>
      </c>
    </row>
    <row r="3262" spans="3:12" ht="15" customHeight="1">
      <c r="C3262" s="17"/>
      <c r="D3262" s="75"/>
      <c r="J3262" s="76"/>
      <c r="L3262" s="77" t="str">
        <f>IF(COUNTIF($E$3:E3262,E3262)=1,K3262,"")</f>
        <v/>
      </c>
    </row>
    <row r="3263" spans="3:12" ht="15" customHeight="1">
      <c r="C3263" s="17"/>
      <c r="D3263" s="75"/>
      <c r="J3263" s="76"/>
      <c r="L3263" s="77" t="str">
        <f>IF(COUNTIF($E$3:E3263,E3263)=1,K3263,"")</f>
        <v/>
      </c>
    </row>
    <row r="3264" spans="3:12" ht="15" customHeight="1">
      <c r="C3264" s="17"/>
      <c r="D3264" s="75"/>
      <c r="J3264" s="76"/>
      <c r="L3264" s="77" t="str">
        <f>IF(COUNTIF($E$3:E3264,E3264)=1,K3264,"")</f>
        <v/>
      </c>
    </row>
    <row r="3265" spans="3:12" ht="15" customHeight="1">
      <c r="C3265" s="17"/>
      <c r="D3265" s="75"/>
      <c r="J3265" s="76"/>
      <c r="L3265" s="77" t="str">
        <f>IF(COUNTIF($E$3:E3265,E3265)=1,K3265,"")</f>
        <v/>
      </c>
    </row>
    <row r="3266" spans="3:12" ht="15" customHeight="1">
      <c r="C3266" s="17"/>
      <c r="D3266" s="75"/>
      <c r="J3266" s="76"/>
      <c r="L3266" s="77" t="str">
        <f>IF(COUNTIF($E$3:E3266,E3266)=1,K3266,"")</f>
        <v/>
      </c>
    </row>
    <row r="3267" spans="3:12" ht="15" customHeight="1">
      <c r="C3267" s="17"/>
      <c r="D3267" s="75"/>
      <c r="J3267" s="76"/>
      <c r="L3267" s="77" t="str">
        <f>IF(COUNTIF($E$3:E3267,E3267)=1,K3267,"")</f>
        <v/>
      </c>
    </row>
    <row r="3268" spans="3:12" ht="15" customHeight="1">
      <c r="C3268" s="17"/>
      <c r="D3268" s="75"/>
      <c r="J3268" s="76"/>
      <c r="L3268" s="77" t="str">
        <f>IF(COUNTIF($E$3:E3268,E3268)=1,K3268,"")</f>
        <v/>
      </c>
    </row>
    <row r="3269" spans="3:12" ht="15" customHeight="1">
      <c r="C3269" s="17"/>
      <c r="D3269" s="75"/>
      <c r="J3269" s="76"/>
      <c r="L3269" s="77" t="str">
        <f>IF(COUNTIF($E$3:E3269,E3269)=1,K3269,"")</f>
        <v/>
      </c>
    </row>
    <row r="3270" spans="3:12" ht="15" customHeight="1">
      <c r="C3270" s="17"/>
      <c r="D3270" s="75"/>
      <c r="J3270" s="76"/>
      <c r="L3270" s="77" t="str">
        <f>IF(COUNTIF($E$3:E3270,E3270)=1,K3270,"")</f>
        <v/>
      </c>
    </row>
    <row r="3271" spans="3:12" ht="15" customHeight="1">
      <c r="C3271" s="17"/>
      <c r="D3271" s="75"/>
      <c r="J3271" s="76"/>
      <c r="L3271" s="77" t="str">
        <f>IF(COUNTIF($E$3:E3271,E3271)=1,K3271,"")</f>
        <v/>
      </c>
    </row>
    <row r="3272" spans="3:12" ht="15" customHeight="1">
      <c r="C3272" s="17"/>
      <c r="D3272" s="75"/>
      <c r="J3272" s="76"/>
      <c r="L3272" s="77" t="str">
        <f>IF(COUNTIF($E$3:E3272,E3272)=1,K3272,"")</f>
        <v/>
      </c>
    </row>
    <row r="3273" spans="3:12" ht="15" customHeight="1">
      <c r="C3273" s="17"/>
      <c r="D3273" s="75"/>
      <c r="J3273" s="76"/>
      <c r="L3273" s="77" t="str">
        <f>IF(COUNTIF($E$3:E3273,E3273)=1,K3273,"")</f>
        <v/>
      </c>
    </row>
    <row r="3274" spans="3:12" ht="15" customHeight="1">
      <c r="C3274" s="17"/>
      <c r="D3274" s="75"/>
      <c r="J3274" s="76"/>
      <c r="L3274" s="77" t="str">
        <f>IF(COUNTIF($E$3:E3274,E3274)=1,K3274,"")</f>
        <v/>
      </c>
    </row>
    <row r="3275" spans="3:12" ht="15" customHeight="1">
      <c r="C3275" s="17"/>
      <c r="D3275" s="75"/>
      <c r="J3275" s="76"/>
      <c r="L3275" s="77" t="str">
        <f>IF(COUNTIF($E$3:E3275,E3275)=1,K3275,"")</f>
        <v/>
      </c>
    </row>
    <row r="3276" spans="3:12" ht="15" customHeight="1">
      <c r="C3276" s="17"/>
      <c r="D3276" s="75"/>
      <c r="J3276" s="76"/>
      <c r="L3276" s="77" t="str">
        <f>IF(COUNTIF($E$3:E3276,E3276)=1,K3276,"")</f>
        <v/>
      </c>
    </row>
    <row r="3277" spans="3:12" ht="15" customHeight="1">
      <c r="C3277" s="17"/>
      <c r="D3277" s="75"/>
      <c r="J3277" s="76"/>
      <c r="L3277" s="77" t="str">
        <f>IF(COUNTIF($E$3:E3277,E3277)=1,K3277,"")</f>
        <v/>
      </c>
    </row>
    <row r="3278" spans="3:12" ht="15" customHeight="1">
      <c r="C3278" s="17"/>
      <c r="D3278" s="75"/>
      <c r="J3278" s="76"/>
      <c r="L3278" s="77" t="str">
        <f>IF(COUNTIF($E$3:E3278,E3278)=1,K3278,"")</f>
        <v/>
      </c>
    </row>
    <row r="3279" spans="3:12" ht="15" customHeight="1">
      <c r="C3279" s="17"/>
      <c r="D3279" s="75"/>
      <c r="J3279" s="76"/>
      <c r="L3279" s="77" t="str">
        <f>IF(COUNTIF($E$3:E3279,E3279)=1,K3279,"")</f>
        <v/>
      </c>
    </row>
    <row r="3280" spans="3:12" ht="15" customHeight="1">
      <c r="C3280" s="17"/>
      <c r="D3280" s="75"/>
      <c r="J3280" s="76"/>
      <c r="L3280" s="77" t="str">
        <f>IF(COUNTIF($E$3:E3280,E3280)=1,K3280,"")</f>
        <v/>
      </c>
    </row>
    <row r="3281" spans="3:12" ht="15" customHeight="1">
      <c r="C3281" s="17"/>
      <c r="D3281" s="75"/>
      <c r="J3281" s="76"/>
      <c r="L3281" s="77" t="str">
        <f>IF(COUNTIF($E$3:E3281,E3281)=1,K3281,"")</f>
        <v/>
      </c>
    </row>
    <row r="3282" spans="3:12" ht="15" customHeight="1">
      <c r="C3282" s="17"/>
      <c r="D3282" s="75"/>
      <c r="J3282" s="76"/>
      <c r="L3282" s="77" t="str">
        <f>IF(COUNTIF($E$3:E3282,E3282)=1,K3282,"")</f>
        <v/>
      </c>
    </row>
    <row r="3283" spans="3:12" ht="15" customHeight="1">
      <c r="C3283" s="17"/>
      <c r="D3283" s="75"/>
      <c r="J3283" s="76"/>
      <c r="L3283" s="77" t="str">
        <f>IF(COUNTIF($E$3:E3283,E3283)=1,K3283,"")</f>
        <v/>
      </c>
    </row>
    <row r="3284" spans="3:12" ht="15" customHeight="1">
      <c r="C3284" s="17"/>
      <c r="D3284" s="75"/>
      <c r="J3284" s="76"/>
      <c r="L3284" s="77" t="str">
        <f>IF(COUNTIF($E$3:E3284,E3284)=1,K3284,"")</f>
        <v/>
      </c>
    </row>
    <row r="3285" spans="3:12" ht="15" customHeight="1">
      <c r="C3285" s="17"/>
      <c r="D3285" s="75"/>
      <c r="J3285" s="76"/>
      <c r="L3285" s="77" t="str">
        <f>IF(COUNTIF($E$3:E3285,E3285)=1,K3285,"")</f>
        <v/>
      </c>
    </row>
    <row r="3286" spans="3:12" ht="15" customHeight="1">
      <c r="C3286" s="17"/>
      <c r="D3286" s="75"/>
      <c r="J3286" s="76"/>
      <c r="L3286" s="77" t="str">
        <f>IF(COUNTIF($E$3:E3286,E3286)=1,K3286,"")</f>
        <v/>
      </c>
    </row>
    <row r="3287" spans="3:12" ht="15" customHeight="1">
      <c r="C3287" s="17"/>
      <c r="D3287" s="75"/>
      <c r="J3287" s="76"/>
      <c r="L3287" s="77" t="str">
        <f>IF(COUNTIF($E$3:E3287,E3287)=1,K3287,"")</f>
        <v/>
      </c>
    </row>
    <row r="3288" spans="3:12" ht="15" customHeight="1">
      <c r="C3288" s="17"/>
      <c r="D3288" s="75"/>
      <c r="J3288" s="76"/>
      <c r="L3288" s="77" t="str">
        <f>IF(COUNTIF($E$3:E3288,E3288)=1,K3288,"")</f>
        <v/>
      </c>
    </row>
    <row r="3289" spans="3:12" ht="15" customHeight="1">
      <c r="C3289" s="17"/>
      <c r="D3289" s="75"/>
      <c r="J3289" s="76"/>
      <c r="L3289" s="77" t="str">
        <f>IF(COUNTIF($E$3:E3289,E3289)=1,K3289,"")</f>
        <v/>
      </c>
    </row>
    <row r="3290" spans="3:12" ht="15" customHeight="1">
      <c r="C3290" s="17"/>
      <c r="D3290" s="75"/>
      <c r="J3290" s="76"/>
      <c r="L3290" s="77" t="str">
        <f>IF(COUNTIF($E$3:E3290,E3290)=1,K3290,"")</f>
        <v/>
      </c>
    </row>
    <row r="3291" spans="3:12" ht="15" customHeight="1">
      <c r="C3291" s="17"/>
      <c r="D3291" s="75"/>
      <c r="J3291" s="76"/>
      <c r="L3291" s="77" t="str">
        <f>IF(COUNTIF($E$3:E3291,E3291)=1,K3291,"")</f>
        <v/>
      </c>
    </row>
    <row r="3292" spans="3:12" ht="15" customHeight="1">
      <c r="C3292" s="17"/>
      <c r="D3292" s="75"/>
      <c r="J3292" s="76"/>
      <c r="L3292" s="77" t="str">
        <f>IF(COUNTIF($E$3:E3292,E3292)=1,K3292,"")</f>
        <v/>
      </c>
    </row>
    <row r="3293" spans="3:12" ht="15" customHeight="1">
      <c r="C3293" s="17"/>
      <c r="D3293" s="75"/>
      <c r="J3293" s="76"/>
      <c r="L3293" s="77" t="str">
        <f>IF(COUNTIF($E$3:E3293,E3293)=1,K3293,"")</f>
        <v/>
      </c>
    </row>
    <row r="3294" spans="3:12" ht="15" customHeight="1">
      <c r="C3294" s="17"/>
      <c r="D3294" s="75"/>
      <c r="J3294" s="76"/>
      <c r="L3294" s="77" t="str">
        <f>IF(COUNTIF($E$3:E3294,E3294)=1,K3294,"")</f>
        <v/>
      </c>
    </row>
    <row r="3295" spans="3:12" ht="15" customHeight="1">
      <c r="C3295" s="17"/>
      <c r="D3295" s="75"/>
      <c r="J3295" s="76"/>
      <c r="L3295" s="77" t="str">
        <f>IF(COUNTIF($E$3:E3295,E3295)=1,K3295,"")</f>
        <v/>
      </c>
    </row>
    <row r="3296" spans="3:12" ht="15" customHeight="1">
      <c r="C3296" s="17"/>
      <c r="D3296" s="75"/>
      <c r="J3296" s="76"/>
      <c r="L3296" s="77" t="str">
        <f>IF(COUNTIF($E$3:E3296,E3296)=1,K3296,"")</f>
        <v/>
      </c>
    </row>
    <row r="3297" spans="3:12" ht="15" customHeight="1">
      <c r="C3297" s="17"/>
      <c r="D3297" s="75"/>
      <c r="J3297" s="76"/>
      <c r="L3297" s="77" t="str">
        <f>IF(COUNTIF($E$3:E3297,E3297)=1,K3297,"")</f>
        <v/>
      </c>
    </row>
    <row r="3298" spans="3:12" ht="15" customHeight="1">
      <c r="C3298" s="17"/>
      <c r="D3298" s="75"/>
      <c r="J3298" s="76"/>
      <c r="L3298" s="77" t="str">
        <f>IF(COUNTIF($E$3:E3298,E3298)=1,K3298,"")</f>
        <v/>
      </c>
    </row>
    <row r="3299" spans="3:12" ht="15" customHeight="1">
      <c r="C3299" s="17"/>
      <c r="D3299" s="75"/>
      <c r="J3299" s="76"/>
      <c r="L3299" s="77" t="str">
        <f>IF(COUNTIF($E$3:E3299,E3299)=1,K3299,"")</f>
        <v/>
      </c>
    </row>
    <row r="3300" spans="3:12" ht="15" customHeight="1">
      <c r="C3300" s="17"/>
      <c r="D3300" s="75"/>
      <c r="J3300" s="76"/>
      <c r="L3300" s="77" t="str">
        <f>IF(COUNTIF($E$3:E3300,E3300)=1,K3300,"")</f>
        <v/>
      </c>
    </row>
    <row r="3301" spans="3:12" ht="15" customHeight="1">
      <c r="C3301" s="17"/>
      <c r="D3301" s="75"/>
      <c r="J3301" s="76"/>
      <c r="L3301" s="77" t="str">
        <f>IF(COUNTIF($E$3:E3301,E3301)=1,K3301,"")</f>
        <v/>
      </c>
    </row>
    <row r="3302" spans="3:12" ht="15" customHeight="1">
      <c r="C3302" s="17"/>
      <c r="D3302" s="75"/>
      <c r="J3302" s="76"/>
      <c r="L3302" s="77" t="str">
        <f>IF(COUNTIF($E$3:E3302,E3302)=1,K3302,"")</f>
        <v/>
      </c>
    </row>
    <row r="3303" spans="3:12" ht="15" customHeight="1">
      <c r="C3303" s="17"/>
      <c r="D3303" s="75"/>
      <c r="J3303" s="76"/>
      <c r="L3303" s="77" t="str">
        <f>IF(COUNTIF($E$3:E3303,E3303)=1,K3303,"")</f>
        <v/>
      </c>
    </row>
    <row r="3304" spans="3:12" ht="15" customHeight="1">
      <c r="C3304" s="17"/>
      <c r="D3304" s="75"/>
      <c r="J3304" s="76"/>
      <c r="L3304" s="77" t="str">
        <f>IF(COUNTIF($E$3:E3304,E3304)=1,K3304,"")</f>
        <v/>
      </c>
    </row>
    <row r="3305" spans="3:12" ht="15" customHeight="1">
      <c r="C3305" s="17"/>
      <c r="D3305" s="75"/>
      <c r="J3305" s="76"/>
      <c r="L3305" s="77" t="str">
        <f>IF(COUNTIF($E$3:E3305,E3305)=1,K3305,"")</f>
        <v/>
      </c>
    </row>
    <row r="3306" spans="3:12" ht="15" customHeight="1">
      <c r="C3306" s="17"/>
      <c r="D3306" s="75"/>
      <c r="J3306" s="76"/>
      <c r="L3306" s="77" t="str">
        <f>IF(COUNTIF($E$3:E3306,E3306)=1,K3306,"")</f>
        <v/>
      </c>
    </row>
    <row r="3307" spans="3:12" ht="15" customHeight="1">
      <c r="C3307" s="17"/>
      <c r="D3307" s="75"/>
      <c r="J3307" s="76"/>
      <c r="L3307" s="77" t="str">
        <f>IF(COUNTIF($E$3:E3307,E3307)=1,K3307,"")</f>
        <v/>
      </c>
    </row>
    <row r="3308" spans="3:12" ht="15" customHeight="1">
      <c r="C3308" s="17"/>
      <c r="D3308" s="75"/>
      <c r="J3308" s="76"/>
      <c r="L3308" s="77" t="str">
        <f>IF(COUNTIF($E$3:E3308,E3308)=1,K3308,"")</f>
        <v/>
      </c>
    </row>
    <row r="3309" spans="3:12" ht="15" customHeight="1">
      <c r="C3309" s="17"/>
      <c r="D3309" s="75"/>
      <c r="J3309" s="76"/>
      <c r="L3309" s="77" t="str">
        <f>IF(COUNTIF($E$3:E3309,E3309)=1,K3309,"")</f>
        <v/>
      </c>
    </row>
    <row r="3310" spans="3:12" ht="15" customHeight="1">
      <c r="C3310" s="17"/>
      <c r="D3310" s="75"/>
      <c r="J3310" s="76"/>
      <c r="L3310" s="77" t="str">
        <f>IF(COUNTIF($E$3:E3310,E3310)=1,K3310,"")</f>
        <v/>
      </c>
    </row>
    <row r="3311" spans="3:12" ht="15" customHeight="1">
      <c r="C3311" s="17"/>
      <c r="D3311" s="75"/>
      <c r="J3311" s="76"/>
      <c r="L3311" s="77" t="str">
        <f>IF(COUNTIF($E$3:E3311,E3311)=1,K3311,"")</f>
        <v/>
      </c>
    </row>
    <row r="3312" spans="3:12" ht="15" customHeight="1">
      <c r="C3312" s="17"/>
      <c r="D3312" s="75"/>
      <c r="J3312" s="76"/>
      <c r="L3312" s="77" t="str">
        <f>IF(COUNTIF($E$3:E3312,E3312)=1,K3312,"")</f>
        <v/>
      </c>
    </row>
    <row r="3313" spans="3:12" ht="15" customHeight="1">
      <c r="C3313" s="17"/>
      <c r="D3313" s="75"/>
      <c r="J3313" s="76"/>
      <c r="L3313" s="77" t="str">
        <f>IF(COUNTIF($E$3:E3313,E3313)=1,K3313,"")</f>
        <v/>
      </c>
    </row>
    <row r="3314" spans="3:12" ht="15" customHeight="1">
      <c r="C3314" s="17"/>
      <c r="D3314" s="75"/>
      <c r="J3314" s="76"/>
      <c r="L3314" s="77" t="str">
        <f>IF(COUNTIF($E$3:E3314,E3314)=1,K3314,"")</f>
        <v/>
      </c>
    </row>
    <row r="3315" spans="3:12" ht="15" customHeight="1">
      <c r="C3315" s="17"/>
      <c r="D3315" s="75"/>
      <c r="J3315" s="76"/>
      <c r="L3315" s="77" t="str">
        <f>IF(COUNTIF($E$3:E3315,E3315)=1,K3315,"")</f>
        <v/>
      </c>
    </row>
    <row r="3316" spans="3:12" ht="15" customHeight="1">
      <c r="C3316" s="17"/>
      <c r="D3316" s="75"/>
      <c r="J3316" s="76"/>
      <c r="L3316" s="77" t="str">
        <f>IF(COUNTIF($E$3:E3316,E3316)=1,K3316,"")</f>
        <v/>
      </c>
    </row>
    <row r="3317" spans="3:12" ht="15" customHeight="1">
      <c r="C3317" s="17"/>
      <c r="D3317" s="75"/>
      <c r="J3317" s="76"/>
      <c r="L3317" s="77" t="str">
        <f>IF(COUNTIF($E$3:E3317,E3317)=1,K3317,"")</f>
        <v/>
      </c>
    </row>
    <row r="3318" spans="3:12" ht="15" customHeight="1">
      <c r="C3318" s="17"/>
      <c r="D3318" s="75"/>
      <c r="J3318" s="76"/>
      <c r="L3318" s="77" t="str">
        <f>IF(COUNTIF($E$3:E3318,E3318)=1,K3318,"")</f>
        <v/>
      </c>
    </row>
    <row r="3319" spans="3:12" ht="15" customHeight="1">
      <c r="C3319" s="17"/>
      <c r="D3319" s="75"/>
      <c r="J3319" s="76"/>
      <c r="L3319" s="77" t="str">
        <f>IF(COUNTIF($E$3:E3319,E3319)=1,K3319,"")</f>
        <v/>
      </c>
    </row>
    <row r="3320" spans="3:12" ht="15" customHeight="1">
      <c r="C3320" s="17"/>
      <c r="D3320" s="75"/>
      <c r="J3320" s="76"/>
      <c r="L3320" s="77" t="str">
        <f>IF(COUNTIF($E$3:E3320,E3320)=1,K3320,"")</f>
        <v/>
      </c>
    </row>
    <row r="3321" spans="3:12" ht="15" customHeight="1">
      <c r="C3321" s="17"/>
      <c r="D3321" s="75"/>
      <c r="J3321" s="76"/>
      <c r="L3321" s="77" t="str">
        <f>IF(COUNTIF($E$3:E3321,E3321)=1,K3321,"")</f>
        <v/>
      </c>
    </row>
    <row r="3322" spans="3:12" ht="15" customHeight="1">
      <c r="C3322" s="17"/>
      <c r="D3322" s="75"/>
      <c r="J3322" s="76"/>
      <c r="L3322" s="77" t="str">
        <f>IF(COUNTIF($E$3:E3322,E3322)=1,K3322,"")</f>
        <v/>
      </c>
    </row>
    <row r="3323" spans="3:12" ht="15" customHeight="1">
      <c r="C3323" s="17"/>
      <c r="D3323" s="75"/>
      <c r="J3323" s="76"/>
      <c r="L3323" s="77" t="str">
        <f>IF(COUNTIF($E$3:E3323,E3323)=1,K3323,"")</f>
        <v/>
      </c>
    </row>
    <row r="3324" spans="3:12" ht="15" customHeight="1">
      <c r="C3324" s="17"/>
      <c r="D3324" s="75"/>
      <c r="J3324" s="76"/>
      <c r="L3324" s="77" t="str">
        <f>IF(COUNTIF($E$3:E3324,E3324)=1,K3324,"")</f>
        <v/>
      </c>
    </row>
    <row r="3325" spans="3:12" ht="15" customHeight="1">
      <c r="C3325" s="17"/>
      <c r="D3325" s="75"/>
      <c r="J3325" s="76"/>
      <c r="L3325" s="77" t="str">
        <f>IF(COUNTIF($E$3:E3325,E3325)=1,K3325,"")</f>
        <v/>
      </c>
    </row>
    <row r="3326" spans="3:12" ht="15" customHeight="1">
      <c r="C3326" s="17"/>
      <c r="D3326" s="75"/>
      <c r="J3326" s="76"/>
      <c r="L3326" s="77" t="str">
        <f>IF(COUNTIF($E$3:E3326,E3326)=1,K3326,"")</f>
        <v/>
      </c>
    </row>
    <row r="3327" spans="3:12" ht="15" customHeight="1">
      <c r="C3327" s="17"/>
      <c r="D3327" s="75"/>
      <c r="J3327" s="76"/>
      <c r="L3327" s="77" t="str">
        <f>IF(COUNTIF($E$3:E3327,E3327)=1,K3327,"")</f>
        <v/>
      </c>
    </row>
    <row r="3328" spans="3:12" ht="15" customHeight="1">
      <c r="C3328" s="17"/>
      <c r="D3328" s="75"/>
      <c r="J3328" s="76"/>
      <c r="L3328" s="77" t="str">
        <f>IF(COUNTIF($E$3:E3328,E3328)=1,K3328,"")</f>
        <v/>
      </c>
    </row>
    <row r="3329" spans="3:12" ht="15" customHeight="1">
      <c r="C3329" s="17"/>
      <c r="D3329" s="75"/>
      <c r="J3329" s="76"/>
      <c r="L3329" s="77" t="str">
        <f>IF(COUNTIF($E$3:E3329,E3329)=1,K3329,"")</f>
        <v/>
      </c>
    </row>
    <row r="3330" spans="3:12" ht="15" customHeight="1">
      <c r="C3330" s="17"/>
      <c r="D3330" s="75"/>
      <c r="J3330" s="76"/>
      <c r="L3330" s="77" t="str">
        <f>IF(COUNTIF($E$3:E3330,E3330)=1,K3330,"")</f>
        <v/>
      </c>
    </row>
    <row r="3331" spans="3:12" ht="15" customHeight="1">
      <c r="C3331" s="17"/>
      <c r="D3331" s="75"/>
      <c r="J3331" s="76"/>
      <c r="L3331" s="77" t="str">
        <f>IF(COUNTIF($E$3:E3331,E3331)=1,K3331,"")</f>
        <v/>
      </c>
    </row>
    <row r="3332" spans="3:12" ht="15" customHeight="1">
      <c r="C3332" s="17"/>
      <c r="D3332" s="75"/>
      <c r="J3332" s="76"/>
      <c r="L3332" s="77" t="str">
        <f>IF(COUNTIF($E$3:E3332,E3332)=1,K3332,"")</f>
        <v/>
      </c>
    </row>
    <row r="3333" spans="3:12" ht="15" customHeight="1">
      <c r="C3333" s="17"/>
      <c r="D3333" s="75"/>
      <c r="J3333" s="76"/>
      <c r="L3333" s="77" t="str">
        <f>IF(COUNTIF($E$3:E3333,E3333)=1,K3333,"")</f>
        <v/>
      </c>
    </row>
    <row r="3334" spans="3:12" ht="15" customHeight="1">
      <c r="C3334" s="17"/>
      <c r="D3334" s="75"/>
      <c r="J3334" s="76"/>
      <c r="L3334" s="77" t="str">
        <f>IF(COUNTIF($E$3:E3334,E3334)=1,K3334,"")</f>
        <v/>
      </c>
    </row>
    <row r="3335" spans="3:12" ht="15" customHeight="1">
      <c r="C3335" s="17"/>
      <c r="D3335" s="75"/>
      <c r="J3335" s="76"/>
      <c r="L3335" s="77" t="str">
        <f>IF(COUNTIF($E$3:E3335,E3335)=1,K3335,"")</f>
        <v/>
      </c>
    </row>
    <row r="3336" spans="3:12" ht="15" customHeight="1">
      <c r="C3336" s="17"/>
      <c r="D3336" s="75"/>
      <c r="J3336" s="76"/>
      <c r="L3336" s="77" t="str">
        <f>IF(COUNTIF($E$3:E3336,E3336)=1,K3336,"")</f>
        <v/>
      </c>
    </row>
    <row r="3337" spans="3:12" ht="15" customHeight="1">
      <c r="C3337" s="17"/>
      <c r="D3337" s="75"/>
      <c r="J3337" s="76"/>
      <c r="L3337" s="77" t="str">
        <f>IF(COUNTIF($E$3:E3337,E3337)=1,K3337,"")</f>
        <v/>
      </c>
    </row>
    <row r="3338" spans="3:12" ht="15" customHeight="1">
      <c r="C3338" s="17"/>
      <c r="D3338" s="75"/>
      <c r="J3338" s="76"/>
      <c r="L3338" s="77" t="str">
        <f>IF(COUNTIF($E$3:E3338,E3338)=1,K3338,"")</f>
        <v/>
      </c>
    </row>
    <row r="3339" spans="3:12" ht="15" customHeight="1">
      <c r="C3339" s="17"/>
      <c r="D3339" s="75"/>
      <c r="J3339" s="76"/>
      <c r="L3339" s="77" t="str">
        <f>IF(COUNTIF($E$3:E3339,E3339)=1,K3339,"")</f>
        <v/>
      </c>
    </row>
    <row r="3340" spans="3:12" ht="15" customHeight="1">
      <c r="C3340" s="17"/>
      <c r="D3340" s="75"/>
      <c r="J3340" s="76"/>
      <c r="L3340" s="77" t="str">
        <f>IF(COUNTIF($E$3:E3340,E3340)=1,K3340,"")</f>
        <v/>
      </c>
    </row>
    <row r="3341" spans="3:12" ht="15" customHeight="1">
      <c r="C3341" s="17"/>
      <c r="D3341" s="75"/>
      <c r="J3341" s="76"/>
      <c r="L3341" s="77" t="str">
        <f>IF(COUNTIF($E$3:E3341,E3341)=1,K3341,"")</f>
        <v/>
      </c>
    </row>
    <row r="3342" spans="3:12" ht="15" customHeight="1">
      <c r="C3342" s="17"/>
      <c r="D3342" s="75"/>
      <c r="J3342" s="76"/>
      <c r="L3342" s="77" t="str">
        <f>IF(COUNTIF($E$3:E3342,E3342)=1,K3342,"")</f>
        <v/>
      </c>
    </row>
    <row r="3343" spans="3:12" ht="15" customHeight="1">
      <c r="C3343" s="17"/>
      <c r="D3343" s="75"/>
      <c r="J3343" s="76"/>
      <c r="L3343" s="77" t="str">
        <f>IF(COUNTIF($E$3:E3343,E3343)=1,K3343,"")</f>
        <v/>
      </c>
    </row>
    <row r="3344" spans="3:12" ht="15" customHeight="1">
      <c r="C3344" s="17"/>
      <c r="D3344" s="75"/>
      <c r="J3344" s="76"/>
      <c r="L3344" s="77" t="str">
        <f>IF(COUNTIF($E$3:E3344,E3344)=1,K3344,"")</f>
        <v/>
      </c>
    </row>
    <row r="3345" spans="3:12" ht="15" customHeight="1">
      <c r="C3345" s="17"/>
      <c r="D3345" s="75"/>
      <c r="J3345" s="76"/>
      <c r="L3345" s="77" t="str">
        <f>IF(COUNTIF($E$3:E3345,E3345)=1,K3345,"")</f>
        <v/>
      </c>
    </row>
    <row r="3346" spans="3:12" ht="15" customHeight="1">
      <c r="C3346" s="17"/>
      <c r="D3346" s="75"/>
      <c r="J3346" s="76"/>
      <c r="L3346" s="77" t="str">
        <f>IF(COUNTIF($E$3:E3346,E3346)=1,K3346,"")</f>
        <v/>
      </c>
    </row>
    <row r="3347" spans="3:12" ht="15" customHeight="1">
      <c r="C3347" s="17"/>
      <c r="D3347" s="75"/>
      <c r="J3347" s="76"/>
      <c r="L3347" s="77" t="str">
        <f>IF(COUNTIF($E$3:E3347,E3347)=1,K3347,"")</f>
        <v/>
      </c>
    </row>
    <row r="3348" spans="3:12" ht="15" customHeight="1">
      <c r="C3348" s="17"/>
      <c r="D3348" s="75"/>
      <c r="J3348" s="76"/>
      <c r="L3348" s="77" t="str">
        <f>IF(COUNTIF($E$3:E3348,E3348)=1,K3348,"")</f>
        <v/>
      </c>
    </row>
    <row r="3349" spans="3:12" ht="15" customHeight="1">
      <c r="C3349" s="17"/>
      <c r="D3349" s="75"/>
      <c r="J3349" s="76"/>
      <c r="L3349" s="77" t="str">
        <f>IF(COUNTIF($E$3:E3349,E3349)=1,K3349,"")</f>
        <v/>
      </c>
    </row>
    <row r="3350" spans="3:12" ht="15" customHeight="1">
      <c r="C3350" s="17"/>
      <c r="D3350" s="75"/>
      <c r="J3350" s="76"/>
      <c r="L3350" s="77" t="str">
        <f>IF(COUNTIF($E$3:E3350,E3350)=1,K3350,"")</f>
        <v/>
      </c>
    </row>
    <row r="3351" spans="3:12" ht="15" customHeight="1">
      <c r="C3351" s="17"/>
      <c r="D3351" s="75"/>
      <c r="J3351" s="76"/>
      <c r="L3351" s="77" t="str">
        <f>IF(COUNTIF($E$3:E3351,E3351)=1,K3351,"")</f>
        <v/>
      </c>
    </row>
    <row r="3352" spans="3:12" ht="15" customHeight="1">
      <c r="C3352" s="17"/>
      <c r="D3352" s="75"/>
      <c r="J3352" s="76"/>
      <c r="L3352" s="77" t="str">
        <f>IF(COUNTIF($E$3:E3352,E3352)=1,K3352,"")</f>
        <v/>
      </c>
    </row>
    <row r="3353" spans="3:12" ht="15" customHeight="1">
      <c r="C3353" s="17"/>
      <c r="D3353" s="75"/>
      <c r="J3353" s="76"/>
      <c r="L3353" s="77" t="str">
        <f>IF(COUNTIF($E$3:E3353,E3353)=1,K3353,"")</f>
        <v/>
      </c>
    </row>
    <row r="3354" spans="3:12" ht="15" customHeight="1">
      <c r="C3354" s="17"/>
      <c r="D3354" s="75"/>
      <c r="J3354" s="76"/>
      <c r="L3354" s="77" t="str">
        <f>IF(COUNTIF($E$3:E3354,E3354)=1,K3354,"")</f>
        <v/>
      </c>
    </row>
    <row r="3355" spans="3:12" ht="15" customHeight="1">
      <c r="C3355" s="17"/>
      <c r="D3355" s="75"/>
      <c r="J3355" s="76"/>
      <c r="L3355" s="77" t="str">
        <f>IF(COUNTIF($E$3:E3355,E3355)=1,K3355,"")</f>
        <v/>
      </c>
    </row>
    <row r="3356" spans="3:12" ht="15" customHeight="1">
      <c r="C3356" s="17"/>
      <c r="D3356" s="75"/>
      <c r="J3356" s="76"/>
      <c r="L3356" s="77" t="str">
        <f>IF(COUNTIF($E$3:E3356,E3356)=1,K3356,"")</f>
        <v/>
      </c>
    </row>
    <row r="3357" spans="3:12" ht="15" customHeight="1">
      <c r="C3357" s="17"/>
      <c r="D3357" s="75"/>
      <c r="J3357" s="76"/>
      <c r="L3357" s="77" t="str">
        <f>IF(COUNTIF($E$3:E3357,E3357)=1,K3357,"")</f>
        <v/>
      </c>
    </row>
    <row r="3358" spans="3:12" ht="15" customHeight="1">
      <c r="C3358" s="17"/>
      <c r="D3358" s="75"/>
      <c r="J3358" s="76"/>
      <c r="L3358" s="77" t="str">
        <f>IF(COUNTIF($E$3:E3358,E3358)=1,K3358,"")</f>
        <v/>
      </c>
    </row>
    <row r="3359" spans="3:12" ht="15" customHeight="1">
      <c r="C3359" s="17"/>
      <c r="D3359" s="75"/>
      <c r="J3359" s="76"/>
      <c r="L3359" s="77" t="str">
        <f>IF(COUNTIF($E$3:E3359,E3359)=1,K3359,"")</f>
        <v/>
      </c>
    </row>
    <row r="3360" spans="3:12" ht="15" customHeight="1">
      <c r="C3360" s="17"/>
      <c r="D3360" s="75"/>
      <c r="J3360" s="76"/>
      <c r="L3360" s="77" t="str">
        <f>IF(COUNTIF($E$3:E3360,E3360)=1,K3360,"")</f>
        <v/>
      </c>
    </row>
    <row r="3361" spans="3:12" ht="15" customHeight="1">
      <c r="C3361" s="17"/>
      <c r="D3361" s="75"/>
      <c r="J3361" s="76"/>
      <c r="L3361" s="77" t="str">
        <f>IF(COUNTIF($E$3:E3361,E3361)=1,K3361,"")</f>
        <v/>
      </c>
    </row>
    <row r="3362" spans="3:12" ht="15" customHeight="1">
      <c r="C3362" s="17"/>
      <c r="D3362" s="75"/>
      <c r="J3362" s="76"/>
      <c r="L3362" s="77" t="str">
        <f>IF(COUNTIF($E$3:E3362,E3362)=1,K3362,"")</f>
        <v/>
      </c>
    </row>
    <row r="3363" spans="3:12" ht="15" customHeight="1">
      <c r="C3363" s="17"/>
      <c r="D3363" s="75"/>
      <c r="J3363" s="76"/>
      <c r="L3363" s="77" t="str">
        <f>IF(COUNTIF($E$3:E3363,E3363)=1,K3363,"")</f>
        <v/>
      </c>
    </row>
    <row r="3364" spans="3:12" ht="15" customHeight="1">
      <c r="C3364" s="17"/>
      <c r="D3364" s="75"/>
      <c r="J3364" s="76"/>
      <c r="L3364" s="77" t="str">
        <f>IF(COUNTIF($E$3:E3364,E3364)=1,K3364,"")</f>
        <v/>
      </c>
    </row>
    <row r="3365" spans="3:12" ht="15" customHeight="1">
      <c r="C3365" s="17"/>
      <c r="D3365" s="75"/>
      <c r="J3365" s="76"/>
      <c r="L3365" s="77" t="str">
        <f>IF(COUNTIF($E$3:E3365,E3365)=1,K3365,"")</f>
        <v/>
      </c>
    </row>
    <row r="3366" spans="3:12" ht="15" customHeight="1">
      <c r="C3366" s="17"/>
      <c r="D3366" s="75"/>
      <c r="J3366" s="76"/>
    </row>
    <row r="3367" spans="3:12" ht="15" customHeight="1">
      <c r="C3367" s="17"/>
      <c r="D3367" s="75"/>
      <c r="J3367" s="76"/>
    </row>
    <row r="3368" spans="3:12" ht="15" customHeight="1">
      <c r="C3368" s="17"/>
      <c r="D3368" s="75"/>
      <c r="J3368" s="76"/>
    </row>
    <row r="3369" spans="3:12" ht="15" customHeight="1">
      <c r="C3369" s="17"/>
      <c r="D3369" s="75"/>
      <c r="J3369" s="76"/>
    </row>
    <row r="3370" spans="3:12" ht="15" customHeight="1">
      <c r="C3370" s="17"/>
      <c r="D3370" s="75"/>
      <c r="J3370" s="76"/>
    </row>
    <row r="3371" spans="3:12" ht="15" customHeight="1">
      <c r="C3371" s="17"/>
      <c r="D3371" s="75"/>
      <c r="J3371" s="76"/>
    </row>
    <row r="3372" spans="3:12" ht="15" customHeight="1">
      <c r="C3372" s="17"/>
      <c r="D3372" s="75"/>
      <c r="J3372" s="76"/>
    </row>
    <row r="3373" spans="3:12" ht="15" customHeight="1">
      <c r="C3373" s="17"/>
      <c r="D3373" s="75"/>
      <c r="J3373" s="76"/>
    </row>
    <row r="3374" spans="3:12" ht="15" customHeight="1">
      <c r="C3374" s="17"/>
      <c r="D3374" s="75"/>
      <c r="J3374" s="76"/>
    </row>
    <row r="3375" spans="3:12" ht="15" customHeight="1">
      <c r="C3375" s="17"/>
      <c r="D3375" s="75"/>
      <c r="J3375" s="76"/>
    </row>
    <row r="3376" spans="3:12" ht="15" customHeight="1">
      <c r="C3376" s="17"/>
      <c r="D3376" s="75"/>
      <c r="J3376" s="76"/>
    </row>
    <row r="3377" spans="3:10" ht="15" customHeight="1">
      <c r="C3377" s="17"/>
      <c r="D3377" s="75"/>
      <c r="J3377" s="76"/>
    </row>
    <row r="3378" spans="3:10" ht="15" customHeight="1">
      <c r="C3378" s="17"/>
      <c r="D3378" s="75"/>
      <c r="J3378" s="76"/>
    </row>
    <row r="3379" spans="3:10" ht="15" customHeight="1">
      <c r="C3379" s="17"/>
      <c r="D3379" s="75"/>
      <c r="J3379" s="76"/>
    </row>
    <row r="3380" spans="3:10" ht="15" customHeight="1">
      <c r="C3380" s="17"/>
      <c r="D3380" s="75"/>
      <c r="J3380" s="76"/>
    </row>
    <row r="3381" spans="3:10" ht="15" customHeight="1">
      <c r="C3381" s="17"/>
      <c r="D3381" s="75"/>
      <c r="J3381" s="76"/>
    </row>
    <row r="3382" spans="3:10" ht="15" customHeight="1">
      <c r="C3382" s="17"/>
      <c r="D3382" s="75"/>
      <c r="J3382" s="76"/>
    </row>
    <row r="3383" spans="3:10" ht="15" customHeight="1">
      <c r="C3383" s="17"/>
      <c r="D3383" s="75"/>
      <c r="J3383" s="76"/>
    </row>
    <row r="3384" spans="3:10" ht="15" customHeight="1">
      <c r="C3384" s="17"/>
      <c r="D3384" s="75"/>
      <c r="J3384" s="76"/>
    </row>
    <row r="3385" spans="3:10" ht="15" customHeight="1">
      <c r="C3385" s="17"/>
      <c r="D3385" s="75"/>
      <c r="J3385" s="76"/>
    </row>
    <row r="3386" spans="3:10" ht="15" customHeight="1">
      <c r="C3386" s="17"/>
      <c r="D3386" s="75"/>
      <c r="J3386" s="76"/>
    </row>
    <row r="3387" spans="3:10" ht="15" customHeight="1">
      <c r="C3387" s="17"/>
      <c r="D3387" s="75"/>
      <c r="J3387" s="76"/>
    </row>
    <row r="3388" spans="3:10" ht="15" customHeight="1">
      <c r="C3388" s="17"/>
      <c r="D3388" s="75"/>
      <c r="J3388" s="76"/>
    </row>
    <row r="3389" spans="3:10" ht="15" customHeight="1">
      <c r="C3389" s="17"/>
      <c r="D3389" s="75"/>
      <c r="J3389" s="76"/>
    </row>
    <row r="3390" spans="3:10" ht="15" customHeight="1">
      <c r="C3390" s="17"/>
      <c r="D3390" s="75"/>
      <c r="J3390" s="76"/>
    </row>
    <row r="3391" spans="3:10" ht="15" customHeight="1">
      <c r="C3391" s="17"/>
      <c r="D3391" s="75"/>
      <c r="J3391" s="76"/>
    </row>
    <row r="3392" spans="3:10" ht="15" customHeight="1">
      <c r="C3392" s="17"/>
      <c r="D3392" s="75"/>
      <c r="J3392" s="76"/>
    </row>
    <row r="3393" spans="3:10" ht="15" customHeight="1">
      <c r="C3393" s="17"/>
      <c r="D3393" s="75"/>
      <c r="J3393" s="76"/>
    </row>
    <row r="3394" spans="3:10" ht="15" customHeight="1">
      <c r="C3394" s="17"/>
      <c r="D3394" s="75"/>
      <c r="J3394" s="76"/>
    </row>
    <row r="3395" spans="3:10" ht="15" customHeight="1">
      <c r="C3395" s="17"/>
      <c r="D3395" s="75"/>
      <c r="J3395" s="76"/>
    </row>
    <row r="3396" spans="3:10" ht="15" customHeight="1">
      <c r="C3396" s="17"/>
      <c r="D3396" s="75"/>
      <c r="J3396" s="76"/>
    </row>
    <row r="3397" spans="3:10" ht="15" customHeight="1">
      <c r="C3397" s="17"/>
      <c r="D3397" s="75"/>
      <c r="J3397" s="76"/>
    </row>
    <row r="3398" spans="3:10" ht="15" customHeight="1">
      <c r="C3398" s="17"/>
      <c r="D3398" s="75"/>
      <c r="J3398" s="76"/>
    </row>
    <row r="3399" spans="3:10" ht="15" customHeight="1">
      <c r="C3399" s="17"/>
      <c r="D3399" s="75"/>
      <c r="J3399" s="76"/>
    </row>
    <row r="3400" spans="3:10" ht="15" customHeight="1">
      <c r="C3400" s="17"/>
      <c r="D3400" s="75"/>
      <c r="J3400" s="76"/>
    </row>
    <row r="3401" spans="3:10" ht="15" customHeight="1">
      <c r="C3401" s="17"/>
      <c r="D3401" s="75"/>
      <c r="J3401" s="76"/>
    </row>
    <row r="3402" spans="3:10" ht="15" customHeight="1">
      <c r="C3402" s="17"/>
      <c r="D3402" s="75"/>
      <c r="J3402" s="76"/>
    </row>
    <row r="3403" spans="3:10" ht="15" customHeight="1">
      <c r="C3403" s="17"/>
      <c r="D3403" s="75"/>
      <c r="J3403" s="76"/>
    </row>
    <row r="3404" spans="3:10" ht="15" customHeight="1">
      <c r="C3404" s="17"/>
      <c r="D3404" s="75"/>
      <c r="J3404" s="76"/>
    </row>
    <row r="3405" spans="3:10" ht="15" customHeight="1">
      <c r="C3405" s="17"/>
      <c r="D3405" s="75"/>
      <c r="J3405" s="76"/>
    </row>
    <row r="3406" spans="3:10" ht="15" customHeight="1">
      <c r="C3406" s="17"/>
      <c r="D3406" s="75"/>
      <c r="J3406" s="76"/>
    </row>
    <row r="3407" spans="3:10" ht="15" customHeight="1">
      <c r="C3407" s="17"/>
      <c r="D3407" s="75"/>
      <c r="J3407" s="76"/>
    </row>
    <row r="3408" spans="3:10" ht="15" customHeight="1">
      <c r="C3408" s="17"/>
      <c r="D3408" s="75"/>
      <c r="J3408" s="76"/>
    </row>
    <row r="3409" spans="3:10" ht="15" customHeight="1">
      <c r="C3409" s="17"/>
      <c r="D3409" s="75"/>
      <c r="J3409" s="76"/>
    </row>
    <row r="3410" spans="3:10" ht="15" customHeight="1">
      <c r="C3410" s="17"/>
      <c r="D3410" s="75"/>
      <c r="J3410" s="76"/>
    </row>
    <row r="3411" spans="3:10" ht="15" customHeight="1">
      <c r="C3411" s="17"/>
      <c r="D3411" s="75"/>
      <c r="J3411" s="76"/>
    </row>
    <row r="3412" spans="3:10" ht="15" customHeight="1">
      <c r="C3412" s="17"/>
      <c r="D3412" s="75"/>
      <c r="J3412" s="76"/>
    </row>
    <row r="3413" spans="3:10" ht="15" customHeight="1">
      <c r="C3413" s="17"/>
      <c r="D3413" s="75"/>
      <c r="J3413" s="76"/>
    </row>
    <row r="3414" spans="3:10" ht="15" customHeight="1">
      <c r="C3414" s="17"/>
      <c r="D3414" s="75"/>
      <c r="J3414" s="76"/>
    </row>
    <row r="3415" spans="3:10" ht="15" customHeight="1">
      <c r="C3415" s="17"/>
      <c r="D3415" s="75"/>
      <c r="J3415" s="76"/>
    </row>
    <row r="3416" spans="3:10" ht="15" customHeight="1">
      <c r="C3416" s="17"/>
      <c r="D3416" s="75"/>
      <c r="J3416" s="76"/>
    </row>
    <row r="3417" spans="3:10" ht="15" customHeight="1">
      <c r="C3417" s="17"/>
      <c r="D3417" s="75"/>
      <c r="J3417" s="76"/>
    </row>
    <row r="3418" spans="3:10" ht="15" customHeight="1">
      <c r="C3418" s="17"/>
      <c r="D3418" s="75"/>
      <c r="J3418" s="76"/>
    </row>
    <row r="3419" spans="3:10" ht="15" customHeight="1">
      <c r="C3419" s="17"/>
      <c r="D3419" s="75"/>
      <c r="J3419" s="76"/>
    </row>
    <row r="3420" spans="3:10" ht="15" customHeight="1">
      <c r="C3420" s="17"/>
      <c r="D3420" s="75"/>
      <c r="J3420" s="76"/>
    </row>
    <row r="3421" spans="3:10" ht="15" customHeight="1">
      <c r="C3421" s="17"/>
      <c r="D3421" s="75"/>
      <c r="J3421" s="76"/>
    </row>
    <row r="3422" spans="3:10" ht="15" customHeight="1">
      <c r="C3422" s="17"/>
      <c r="D3422" s="75"/>
      <c r="J3422" s="76"/>
    </row>
    <row r="3423" spans="3:10" ht="15" customHeight="1">
      <c r="C3423" s="17"/>
      <c r="D3423" s="75"/>
      <c r="J3423" s="76"/>
    </row>
    <row r="3424" spans="3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2:10" ht="15" customHeight="1">
      <c r="C4369" s="17"/>
      <c r="D4369" s="75"/>
      <c r="J4369" s="76"/>
    </row>
    <row r="4370" spans="2:10" ht="15" customHeight="1">
      <c r="C4370" s="17"/>
      <c r="D4370" s="75"/>
      <c r="J4370" s="76"/>
    </row>
    <row r="4371" spans="2:10" ht="15" customHeight="1">
      <c r="B4371" s="78"/>
      <c r="C4371" s="78"/>
      <c r="D4371" s="79"/>
      <c r="E4371" s="78"/>
      <c r="F4371" s="80"/>
      <c r="G4371" s="78"/>
      <c r="J4371" s="76"/>
    </row>
    <row r="4372" spans="2:10" ht="15" customHeight="1">
      <c r="B4372" s="18"/>
      <c r="C4372" s="18"/>
      <c r="D4372" s="50"/>
      <c r="E4372" s="18"/>
      <c r="F4372" s="20"/>
      <c r="G4372" s="18"/>
      <c r="H4372" s="23"/>
      <c r="I4372" s="23"/>
      <c r="J4372" s="51"/>
    </row>
    <row r="4373" spans="2:10" ht="15" customHeight="1">
      <c r="B4373" s="18"/>
      <c r="C4373" s="18"/>
      <c r="D4373" s="50"/>
      <c r="E4373" s="18"/>
      <c r="F4373" s="20"/>
      <c r="G4373" s="18"/>
      <c r="H4373" s="23"/>
      <c r="I4373" s="23"/>
      <c r="J4373" s="51"/>
    </row>
    <row r="4374" spans="2:10" ht="15" customHeight="1">
      <c r="B4374" s="18"/>
      <c r="C4374" s="18"/>
      <c r="D4374" s="50"/>
      <c r="E4374" s="18"/>
      <c r="F4374" s="20"/>
      <c r="G4374" s="18"/>
      <c r="H4374" s="23"/>
      <c r="I4374" s="23"/>
      <c r="J4374" s="51"/>
    </row>
    <row r="4375" spans="2:10" ht="15" customHeight="1">
      <c r="B4375" s="18"/>
      <c r="C4375" s="18"/>
      <c r="D4375" s="50"/>
      <c r="E4375" s="18"/>
      <c r="F4375" s="20"/>
      <c r="G4375" s="18"/>
      <c r="H4375" s="23"/>
      <c r="I4375" s="23"/>
      <c r="J4375" s="51"/>
    </row>
    <row r="4376" spans="2:10" ht="15" customHeight="1">
      <c r="B4376" s="18"/>
      <c r="C4376" s="18"/>
      <c r="D4376" s="50"/>
      <c r="E4376" s="18"/>
      <c r="F4376" s="20"/>
      <c r="G4376" s="18"/>
      <c r="H4376" s="23"/>
      <c r="I4376" s="23"/>
      <c r="J4376" s="51"/>
    </row>
    <row r="4377" spans="2:10" ht="15" customHeight="1">
      <c r="B4377" s="18"/>
      <c r="C4377" s="18"/>
      <c r="D4377" s="50"/>
      <c r="E4377" s="18"/>
      <c r="F4377" s="20"/>
      <c r="G4377" s="18"/>
      <c r="H4377" s="23"/>
      <c r="I4377" s="23"/>
      <c r="J4377" s="51"/>
    </row>
    <row r="4378" spans="2:10" ht="15" customHeight="1">
      <c r="B4378" s="18"/>
      <c r="C4378" s="18"/>
      <c r="D4378" s="50"/>
      <c r="E4378" s="18"/>
      <c r="F4378" s="20"/>
      <c r="G4378" s="18"/>
      <c r="H4378" s="23"/>
      <c r="I4378" s="23"/>
      <c r="J4378" s="51"/>
    </row>
    <row r="4379" spans="2:10" ht="15" customHeight="1">
      <c r="B4379" s="18"/>
      <c r="C4379" s="18"/>
      <c r="D4379" s="50"/>
      <c r="E4379" s="18"/>
      <c r="F4379" s="20"/>
      <c r="G4379" s="18"/>
      <c r="H4379" s="23"/>
      <c r="I4379" s="23"/>
      <c r="J4379" s="51"/>
    </row>
    <row r="4380" spans="2:10" ht="15" customHeight="1">
      <c r="B4380" s="18"/>
      <c r="C4380" s="18"/>
      <c r="D4380" s="50"/>
      <c r="E4380" s="18"/>
      <c r="F4380" s="20"/>
      <c r="G4380" s="18"/>
      <c r="H4380" s="23"/>
      <c r="I4380" s="23"/>
      <c r="J4380" s="51"/>
    </row>
    <row r="4381" spans="2:10" ht="15" customHeight="1">
      <c r="B4381" s="18"/>
      <c r="C4381" s="18"/>
      <c r="D4381" s="50"/>
      <c r="E4381" s="18"/>
      <c r="F4381" s="20"/>
      <c r="G4381" s="18"/>
      <c r="H4381" s="23"/>
      <c r="I4381" s="23"/>
      <c r="J4381" s="51"/>
    </row>
    <row r="4382" spans="2:10" ht="15" customHeight="1">
      <c r="B4382" s="18"/>
      <c r="C4382" s="18"/>
      <c r="D4382" s="50"/>
      <c r="E4382" s="18"/>
      <c r="F4382" s="20"/>
      <c r="G4382" s="18"/>
      <c r="H4382" s="23"/>
      <c r="I4382" s="23"/>
      <c r="J4382" s="51"/>
    </row>
    <row r="4383" spans="2:10" ht="15" customHeight="1">
      <c r="B4383" s="18"/>
      <c r="C4383" s="18"/>
      <c r="D4383" s="50"/>
      <c r="E4383" s="18"/>
      <c r="F4383" s="20"/>
      <c r="G4383" s="18"/>
      <c r="H4383" s="23"/>
      <c r="I4383" s="23"/>
      <c r="J4383" s="51"/>
    </row>
    <row r="4384" spans="2:10" ht="15" customHeight="1">
      <c r="B4384" s="18"/>
      <c r="C4384" s="18"/>
      <c r="D4384" s="50"/>
      <c r="E4384" s="18"/>
      <c r="F4384" s="20"/>
      <c r="G4384" s="18"/>
      <c r="H4384" s="23"/>
      <c r="I4384" s="23"/>
      <c r="J4384" s="51"/>
    </row>
    <row r="4385" spans="2:10" ht="15" customHeight="1">
      <c r="B4385" s="18"/>
      <c r="C4385" s="18"/>
      <c r="D4385" s="50"/>
      <c r="E4385" s="18"/>
      <c r="F4385" s="20"/>
      <c r="G4385" s="18"/>
      <c r="H4385" s="23"/>
      <c r="I4385" s="23"/>
      <c r="J4385" s="51"/>
    </row>
    <row r="4386" spans="2:10" ht="15" customHeight="1">
      <c r="B4386" s="18"/>
      <c r="C4386" s="18"/>
      <c r="D4386" s="50"/>
      <c r="E4386" s="18"/>
      <c r="F4386" s="20"/>
      <c r="G4386" s="18"/>
      <c r="H4386" s="23"/>
      <c r="I4386" s="23"/>
      <c r="J4386" s="51"/>
    </row>
    <row r="4387" spans="2:10" ht="15" customHeight="1">
      <c r="B4387" s="18"/>
      <c r="C4387" s="18"/>
      <c r="D4387" s="50"/>
      <c r="E4387" s="18"/>
      <c r="F4387" s="20"/>
      <c r="G4387" s="18"/>
      <c r="H4387" s="23"/>
      <c r="I4387" s="23"/>
      <c r="J4387" s="51"/>
    </row>
    <row r="4388" spans="2:10" ht="15" customHeight="1">
      <c r="B4388" s="18"/>
      <c r="C4388" s="18"/>
      <c r="D4388" s="50"/>
      <c r="E4388" s="18"/>
      <c r="F4388" s="20"/>
      <c r="G4388" s="18"/>
      <c r="H4388" s="23"/>
      <c r="I4388" s="23"/>
      <c r="J4388" s="51"/>
    </row>
    <row r="4389" spans="2:10" ht="15" customHeight="1">
      <c r="B4389" s="18"/>
      <c r="C4389" s="18"/>
      <c r="D4389" s="50"/>
      <c r="E4389" s="18"/>
      <c r="F4389" s="20"/>
      <c r="G4389" s="18"/>
      <c r="H4389" s="23"/>
      <c r="I4389" s="23"/>
      <c r="J4389" s="51"/>
    </row>
    <row r="4390" spans="2:10" ht="15" customHeight="1">
      <c r="B4390" s="18"/>
      <c r="C4390" s="18"/>
      <c r="D4390" s="50"/>
      <c r="E4390" s="18"/>
      <c r="F4390" s="20"/>
      <c r="G4390" s="18"/>
      <c r="H4390" s="23"/>
      <c r="I4390" s="23"/>
      <c r="J4390" s="51"/>
    </row>
    <row r="4391" spans="2:10" ht="15" customHeight="1">
      <c r="B4391" s="18"/>
      <c r="C4391" s="18"/>
      <c r="D4391" s="50"/>
      <c r="E4391" s="18"/>
      <c r="F4391" s="20"/>
      <c r="G4391" s="18"/>
      <c r="H4391" s="23"/>
      <c r="I4391" s="23"/>
      <c r="J4391" s="51"/>
    </row>
    <row r="4392" spans="2:10" ht="15" customHeight="1">
      <c r="B4392" s="18"/>
      <c r="C4392" s="18"/>
      <c r="D4392" s="50"/>
      <c r="E4392" s="18"/>
      <c r="F4392" s="20"/>
      <c r="G4392" s="18"/>
      <c r="H4392" s="23"/>
      <c r="I4392" s="23"/>
      <c r="J4392" s="51"/>
    </row>
    <row r="4393" spans="2:10" ht="15" customHeight="1">
      <c r="B4393" s="18"/>
      <c r="C4393" s="18"/>
      <c r="D4393" s="50"/>
      <c r="E4393" s="18"/>
      <c r="F4393" s="20"/>
      <c r="G4393" s="18"/>
      <c r="H4393" s="23"/>
      <c r="I4393" s="23"/>
      <c r="J4393" s="51"/>
    </row>
    <row r="4394" spans="2:10" ht="15" customHeight="1">
      <c r="B4394" s="18"/>
      <c r="C4394" s="18"/>
      <c r="D4394" s="50"/>
      <c r="E4394" s="18"/>
      <c r="F4394" s="20"/>
      <c r="G4394" s="18"/>
      <c r="H4394" s="23"/>
      <c r="I4394" s="23"/>
      <c r="J4394" s="51"/>
    </row>
    <row r="4395" spans="2:10" ht="15" customHeight="1">
      <c r="B4395" s="18"/>
      <c r="C4395" s="18"/>
      <c r="D4395" s="50"/>
      <c r="E4395" s="18"/>
      <c r="F4395" s="20"/>
      <c r="G4395" s="18"/>
      <c r="H4395" s="23"/>
      <c r="I4395" s="23"/>
      <c r="J4395" s="51"/>
    </row>
    <row r="4396" spans="2:10" ht="15" customHeight="1">
      <c r="B4396" s="18"/>
      <c r="C4396" s="18"/>
      <c r="D4396" s="50"/>
      <c r="E4396" s="18"/>
      <c r="F4396" s="20"/>
      <c r="G4396" s="18"/>
      <c r="H4396" s="23"/>
      <c r="I4396" s="23"/>
      <c r="J4396" s="51"/>
    </row>
    <row r="4397" spans="2:10" ht="15" customHeight="1">
      <c r="B4397" s="18"/>
      <c r="C4397" s="18"/>
      <c r="D4397" s="50"/>
      <c r="E4397" s="18"/>
      <c r="F4397" s="20"/>
      <c r="G4397" s="18"/>
      <c r="H4397" s="23"/>
      <c r="I4397" s="23"/>
      <c r="J4397" s="51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tabSelected="1" workbookViewId="0">
      <selection activeCell="I3" sqref="I3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6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K1" s="38"/>
    </row>
    <row r="2" spans="1:21">
      <c r="A2" s="8" t="s">
        <v>4036</v>
      </c>
      <c r="B2" s="8" t="s">
        <v>4037</v>
      </c>
      <c r="C2" s="8" t="s">
        <v>4038</v>
      </c>
      <c r="D2" s="8" t="s">
        <v>4039</v>
      </c>
      <c r="E2" s="8" t="s">
        <v>4040</v>
      </c>
      <c r="F2" s="8" t="s">
        <v>4041</v>
      </c>
      <c r="G2" s="8" t="s">
        <v>4042</v>
      </c>
      <c r="H2" s="8" t="s">
        <v>4043</v>
      </c>
      <c r="I2" s="41" t="s">
        <v>4044</v>
      </c>
      <c r="J2" s="8" t="s">
        <v>4045</v>
      </c>
      <c r="K2" s="8" t="s">
        <v>4046</v>
      </c>
      <c r="L2" s="37"/>
      <c r="T2" s="44" t="s">
        <v>4047</v>
      </c>
      <c r="U2" s="45"/>
    </row>
    <row r="3" spans="1:21">
      <c r="A3" s="10" t="s">
        <v>125</v>
      </c>
      <c r="B3" s="10">
        <v>1189424</v>
      </c>
      <c r="C3" s="10">
        <v>1</v>
      </c>
      <c r="D3" s="10" t="s">
        <v>4048</v>
      </c>
      <c r="E3" s="10"/>
      <c r="F3" s="10" t="s">
        <v>518</v>
      </c>
      <c r="G3" s="87" t="str">
        <f>IF(OR(Table2[[#This Row],[SAM Improvement]]="",Table2[[#This Row],[Current Total FG QTY]]=""),"",(Table2[[#This Row],[SAM Improvement]]*Table2[[#This Row],[Current Total FG QTY]])/15)</f>
        <v/>
      </c>
      <c r="H3" s="55">
        <f>Table2[[#This Row],[Current Total FG QTY]]*Table2[[#This Row],[SAM Improvement]]*$U$7</f>
        <v>0</v>
      </c>
      <c r="I3" s="55"/>
      <c r="J3" s="10" t="s">
        <v>4049</v>
      </c>
      <c r="K3" s="38"/>
      <c r="L3" s="38"/>
      <c r="T3" s="46" t="s">
        <v>4050</v>
      </c>
      <c r="U3" s="47"/>
    </row>
    <row r="4" spans="1:21">
      <c r="A4" s="10" t="s">
        <v>231</v>
      </c>
      <c r="B4" s="10">
        <v>1165690</v>
      </c>
      <c r="C4" s="10">
        <v>2</v>
      </c>
      <c r="D4" s="10" t="s">
        <v>4048</v>
      </c>
      <c r="E4" s="10">
        <v>0.1234</v>
      </c>
      <c r="F4" s="10" t="s">
        <v>4051</v>
      </c>
      <c r="G4" s="87">
        <f>IF(OR(Table2[[#This Row],[SAM Improvement]]="",Table2[[#This Row],[Current Total FG QTY]]=""),"",(Table2[[#This Row],[SAM Improvement]]*Table2[[#This Row],[Current Total FG QTY]])/15)</f>
        <v>9589.7430666666678</v>
      </c>
      <c r="H4" s="55">
        <f>Table2[[#This Row],[Current Total FG QTY]]*Table2[[#This Row],[SAM Improvement]]*$U$7</f>
        <v>20490.90398860399</v>
      </c>
      <c r="I4" s="55" t="s">
        <v>4052</v>
      </c>
      <c r="J4" s="10" t="s">
        <v>4049</v>
      </c>
      <c r="K4" s="38"/>
      <c r="L4" s="38"/>
      <c r="T4" s="46" t="s">
        <v>4053</v>
      </c>
      <c r="U4" s="47"/>
    </row>
    <row r="5" spans="1:21">
      <c r="A5" s="10" t="s">
        <v>175</v>
      </c>
      <c r="B5" s="10">
        <v>958999</v>
      </c>
      <c r="C5" s="10">
        <v>3</v>
      </c>
      <c r="D5" s="10" t="s">
        <v>4048</v>
      </c>
      <c r="E5" s="10" t="s">
        <v>518</v>
      </c>
      <c r="F5" s="10" t="s">
        <v>4054</v>
      </c>
      <c r="G5" s="87" t="e">
        <f>IF(OR(Table2[[#This Row],[SAM Improvement]]="",Table2[[#This Row],[Current Total FG QTY]]=""),"",(Table2[[#This Row],[SAM Improvement]]*Table2[[#This Row],[Current Total FG QTY]])/15)</f>
        <v>#VALUE!</v>
      </c>
      <c r="H5" s="55" t="e">
        <f>Table2[[#This Row],[Current Total FG QTY]]*Table2[[#This Row],[SAM Improvement]]*$U$7</f>
        <v>#VALUE!</v>
      </c>
      <c r="I5" s="55"/>
      <c r="J5" s="10" t="s">
        <v>4049</v>
      </c>
      <c r="K5" s="38"/>
      <c r="L5" s="38"/>
      <c r="T5" s="46" t="s">
        <v>4055</v>
      </c>
      <c r="U5" s="47"/>
    </row>
    <row r="6" spans="1:21">
      <c r="A6" s="10" t="s">
        <v>90</v>
      </c>
      <c r="B6" s="10">
        <v>922096</v>
      </c>
      <c r="C6" s="10">
        <v>4</v>
      </c>
      <c r="D6" s="10" t="s">
        <v>4048</v>
      </c>
      <c r="E6" s="10"/>
      <c r="F6" s="10" t="s">
        <v>518</v>
      </c>
      <c r="G6" s="87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4049</v>
      </c>
      <c r="K6" s="38"/>
      <c r="L6" s="38"/>
      <c r="T6" s="46"/>
      <c r="U6" s="47"/>
    </row>
    <row r="7" spans="1:21">
      <c r="A7" s="10" t="s">
        <v>1767</v>
      </c>
      <c r="B7" s="10">
        <v>852736</v>
      </c>
      <c r="C7" s="10">
        <v>5</v>
      </c>
      <c r="D7" s="10" t="s">
        <v>4048</v>
      </c>
      <c r="E7" s="10"/>
      <c r="F7" s="10"/>
      <c r="G7" s="87" t="str">
        <f>IF(OR(Table2[[#This Row],[SAM Improvement]]="",Table2[[#This Row],[Current Total FG QTY]]=""),"",(Table2[[#This Row],[SAM Improvement]]*Table2[[#This Row],[Current Total FG QTY]])/15)</f>
        <v/>
      </c>
      <c r="H7" s="55">
        <f>Table2[[#This Row],[Current Total FG QTY]]*Table2[[#This Row],[SAM Improvement]]*$U$7</f>
        <v>0</v>
      </c>
      <c r="I7" s="55"/>
      <c r="J7" s="10"/>
      <c r="K7" s="38"/>
      <c r="L7" s="38"/>
      <c r="T7" s="48" t="s">
        <v>4056</v>
      </c>
      <c r="U7" s="49">
        <f>2000/(9*60*26)</f>
        <v>0.14245014245014245</v>
      </c>
    </row>
    <row r="8" spans="1:21">
      <c r="A8" s="10" t="s">
        <v>123</v>
      </c>
      <c r="B8" s="10">
        <v>727747</v>
      </c>
      <c r="C8" s="10">
        <v>6</v>
      </c>
      <c r="D8" s="10" t="s">
        <v>4048</v>
      </c>
      <c r="E8" s="10">
        <v>4.7199999999999999E-2</v>
      </c>
      <c r="F8" s="10" t="s">
        <v>4057</v>
      </c>
      <c r="G8" s="87">
        <f>IF(OR(Table2[[#This Row],[SAM Improvement]]="",Table2[[#This Row],[Current Total FG QTY]]=""),"",(Table2[[#This Row],[SAM Improvement]]*Table2[[#This Row],[Current Total FG QTY]])/15)</f>
        <v>2289.9772266666669</v>
      </c>
      <c r="H8" s="55">
        <f>Table2[[#This Row],[Current Total FG QTY]]*Table2[[#This Row],[SAM Improvement]]*$U$7</f>
        <v>4893.1137321937322</v>
      </c>
      <c r="I8" s="55" t="s">
        <v>4052</v>
      </c>
      <c r="J8" s="10" t="s">
        <v>4058</v>
      </c>
      <c r="K8" s="38"/>
      <c r="L8" s="38"/>
    </row>
    <row r="9" spans="1:21">
      <c r="A9" s="10" t="s">
        <v>528</v>
      </c>
      <c r="B9" s="10">
        <v>702623</v>
      </c>
      <c r="C9" s="10">
        <v>7</v>
      </c>
      <c r="D9" s="10" t="s">
        <v>4048</v>
      </c>
      <c r="E9" s="10">
        <v>0.1401</v>
      </c>
      <c r="F9" s="10" t="s">
        <v>4057</v>
      </c>
      <c r="G9" s="87">
        <f>IF(OR(Table2[[#This Row],[SAM Improvement]]="",Table2[[#This Row],[Current Total FG QTY]]=""),"",(Table2[[#This Row],[SAM Improvement]]*Table2[[#This Row],[Current Total FG QTY]])/15)</f>
        <v>6562.4988199999998</v>
      </c>
      <c r="H9" s="55">
        <f>Table2[[#This Row],[Current Total FG QTY]]*Table2[[#This Row],[SAM Improvement]]*$U$7</f>
        <v>14022.433376068377</v>
      </c>
      <c r="I9" s="55" t="s">
        <v>4052</v>
      </c>
      <c r="J9" s="10" t="s">
        <v>4049</v>
      </c>
      <c r="K9" s="38"/>
      <c r="L9" s="38"/>
    </row>
    <row r="10" spans="1:21">
      <c r="A10" s="10" t="s">
        <v>111</v>
      </c>
      <c r="B10" s="10">
        <v>447639</v>
      </c>
      <c r="C10" s="10">
        <v>8</v>
      </c>
      <c r="D10" s="10" t="s">
        <v>4048</v>
      </c>
      <c r="E10" s="10"/>
      <c r="F10" s="10"/>
      <c r="G10" s="87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100</v>
      </c>
      <c r="B11" s="10">
        <v>424285</v>
      </c>
      <c r="C11" s="10">
        <v>9</v>
      </c>
      <c r="D11" s="10" t="s">
        <v>4048</v>
      </c>
      <c r="E11" s="10"/>
      <c r="F11" s="10"/>
      <c r="G11" s="87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1805</v>
      </c>
      <c r="B12" s="10">
        <v>416057</v>
      </c>
      <c r="C12" s="10">
        <v>10</v>
      </c>
      <c r="D12" s="10" t="s">
        <v>4048</v>
      </c>
      <c r="E12" s="10"/>
      <c r="F12" s="10"/>
      <c r="G12" s="87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26</v>
      </c>
      <c r="B13" s="10">
        <v>379580</v>
      </c>
      <c r="C13" s="10">
        <v>11</v>
      </c>
      <c r="D13" s="10" t="s">
        <v>4048</v>
      </c>
      <c r="E13" s="10"/>
      <c r="F13" s="10"/>
      <c r="G13" s="87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1821</v>
      </c>
      <c r="B14" s="10">
        <v>365040</v>
      </c>
      <c r="C14" s="10">
        <v>12</v>
      </c>
      <c r="D14" s="10" t="s">
        <v>4048</v>
      </c>
      <c r="E14" s="10"/>
      <c r="F14" s="10"/>
      <c r="G14" s="87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66</v>
      </c>
      <c r="B15" s="10">
        <v>299927</v>
      </c>
      <c r="C15" s="10">
        <v>13</v>
      </c>
      <c r="D15" s="10" t="s">
        <v>4048</v>
      </c>
      <c r="E15" s="10"/>
      <c r="F15" s="10"/>
      <c r="G15" s="87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160</v>
      </c>
      <c r="B16" s="10">
        <v>297373</v>
      </c>
      <c r="C16" s="10">
        <v>14</v>
      </c>
      <c r="D16" s="10" t="s">
        <v>4048</v>
      </c>
      <c r="E16" s="10"/>
      <c r="F16" s="10"/>
      <c r="G16" s="87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548</v>
      </c>
      <c r="B17" s="10">
        <v>290763</v>
      </c>
      <c r="C17" s="10">
        <v>15</v>
      </c>
      <c r="D17" s="10" t="s">
        <v>4048</v>
      </c>
      <c r="E17" s="10"/>
      <c r="F17" s="10"/>
      <c r="G17" s="87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128</v>
      </c>
      <c r="B18" s="10">
        <v>283626</v>
      </c>
      <c r="C18" s="10">
        <v>16</v>
      </c>
      <c r="D18" s="10" t="s">
        <v>4048</v>
      </c>
      <c r="E18" s="10">
        <v>0.1177</v>
      </c>
      <c r="F18" s="10" t="s">
        <v>4057</v>
      </c>
      <c r="G18" s="87">
        <f>IF(OR(Table2[[#This Row],[SAM Improvement]]="",Table2[[#This Row],[Current Total FG QTY]]=""),"",(Table2[[#This Row],[SAM Improvement]]*Table2[[#This Row],[Current Total FG QTY]])/15)</f>
        <v>2225.5186800000001</v>
      </c>
      <c r="H18" s="55">
        <f>Table2[[#This Row],[Current Total FG QTY]]*Table2[[#This Row],[SAM Improvement]]*$U$7</f>
        <v>4755.3817948717951</v>
      </c>
      <c r="I18" s="55"/>
      <c r="J18" s="10" t="s">
        <v>4049</v>
      </c>
      <c r="K18" s="38"/>
      <c r="L18" s="38"/>
    </row>
    <row r="19" spans="1:12">
      <c r="A19" s="10" t="s">
        <v>302</v>
      </c>
      <c r="B19" s="10">
        <v>271228</v>
      </c>
      <c r="C19" s="10">
        <v>17</v>
      </c>
      <c r="D19" s="10" t="s">
        <v>4048</v>
      </c>
      <c r="E19" s="10"/>
      <c r="F19" s="10"/>
      <c r="G19" s="87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582</v>
      </c>
      <c r="B20" s="10">
        <v>265091</v>
      </c>
      <c r="C20" s="10">
        <v>18</v>
      </c>
      <c r="D20" s="10" t="s">
        <v>4048</v>
      </c>
      <c r="E20" s="10"/>
      <c r="F20" s="10"/>
      <c r="G20" s="87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70</v>
      </c>
      <c r="B21" s="10">
        <v>263326</v>
      </c>
      <c r="C21" s="10">
        <v>19</v>
      </c>
      <c r="D21" s="10" t="s">
        <v>4048</v>
      </c>
      <c r="E21" s="10"/>
      <c r="F21" s="10"/>
      <c r="G21" s="87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543</v>
      </c>
      <c r="B22" s="10">
        <v>261626</v>
      </c>
      <c r="C22" s="10">
        <v>20</v>
      </c>
      <c r="D22" s="10" t="s">
        <v>4048</v>
      </c>
      <c r="E22" s="10"/>
      <c r="F22" s="10"/>
      <c r="G22" s="87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234</v>
      </c>
      <c r="B23" s="10">
        <v>240334</v>
      </c>
      <c r="C23" s="10">
        <v>21</v>
      </c>
      <c r="D23" s="10" t="s">
        <v>4052</v>
      </c>
      <c r="E23" s="10"/>
      <c r="F23" s="10"/>
      <c r="G23" s="87" t="str">
        <f>IF(OR(Table2[[#This Row],[SAM Improvement]]="",Table2[[#This Row],[Current Total FG QTY]]=""),"",(Table2[[#This Row],[SAM Improvement]]*Table2[[#This Row],[Current Total FG QTY]])/15)</f>
        <v/>
      </c>
      <c r="H23" s="8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617</v>
      </c>
      <c r="B24" s="10">
        <v>223668</v>
      </c>
      <c r="C24" s="10">
        <v>22</v>
      </c>
      <c r="D24" s="10" t="s">
        <v>4052</v>
      </c>
      <c r="E24" s="10"/>
      <c r="F24" s="10"/>
      <c r="G24" s="87" t="str">
        <f>IF(OR(Table2[[#This Row],[SAM Improvement]]="",Table2[[#This Row],[Current Total FG QTY]]=""),"",(Table2[[#This Row],[SAM Improvement]]*Table2[[#This Row],[Current Total FG QTY]])/15)</f>
        <v/>
      </c>
      <c r="H24" s="8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428</v>
      </c>
      <c r="B25" s="10">
        <v>221121</v>
      </c>
      <c r="C25" s="10">
        <v>23</v>
      </c>
      <c r="D25" s="10" t="s">
        <v>4052</v>
      </c>
      <c r="E25" s="10">
        <v>0.1177</v>
      </c>
      <c r="F25" s="10" t="s">
        <v>4057</v>
      </c>
      <c r="G25" s="87">
        <f>IF(OR(Table2[[#This Row],[SAM Improvement]]="",Table2[[#This Row],[Current Total FG QTY]]=""),"",(Table2[[#This Row],[SAM Improvement]]*Table2[[#This Row],[Current Total FG QTY]])/15)</f>
        <v>1735.06278</v>
      </c>
      <c r="H25" s="85">
        <f>Table2[[#This Row],[Current Total FG QTY]]*Table2[[#This Row],[SAM Improvement]]*$U$7</f>
        <v>3707.3991025641026</v>
      </c>
      <c r="I25" s="42" t="s">
        <v>4052</v>
      </c>
      <c r="J25" s="10" t="s">
        <v>4049</v>
      </c>
      <c r="K25" s="38"/>
      <c r="L25" s="38"/>
    </row>
    <row r="26" spans="1:12">
      <c r="A26" s="10" t="s">
        <v>486</v>
      </c>
      <c r="B26" s="10">
        <v>205024</v>
      </c>
      <c r="C26" s="10">
        <v>24</v>
      </c>
      <c r="D26" s="10" t="s">
        <v>4052</v>
      </c>
      <c r="E26" s="10"/>
      <c r="F26" s="10"/>
      <c r="G26" s="87" t="str">
        <f>IF(OR(Table2[[#This Row],[SAM Improvement]]="",Table2[[#This Row],[Current Total FG QTY]]=""),"",(Table2[[#This Row],[SAM Improvement]]*Table2[[#This Row],[Current Total FG QTY]])/15)</f>
        <v/>
      </c>
      <c r="H26" s="8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918</v>
      </c>
      <c r="B27" s="10">
        <v>197053</v>
      </c>
      <c r="C27" s="10">
        <v>25</v>
      </c>
      <c r="D27" s="10" t="s">
        <v>4052</v>
      </c>
      <c r="E27" s="10"/>
      <c r="F27" s="10"/>
      <c r="G27" s="87" t="str">
        <f>IF(OR(Table2[[#This Row],[SAM Improvement]]="",Table2[[#This Row],[Current Total FG QTY]]=""),"",(Table2[[#This Row],[SAM Improvement]]*Table2[[#This Row],[Current Total FG QTY]])/15)</f>
        <v/>
      </c>
      <c r="H27" s="85">
        <f>Table2[[#This Row],[Current Total FG QTY]]*Table2[[#This Row],[SAM Improvement]]*$U$7</f>
        <v>0</v>
      </c>
      <c r="I27" s="42"/>
      <c r="J27" s="10"/>
      <c r="K27" s="38"/>
      <c r="L27" s="38"/>
    </row>
    <row r="28" spans="1:12">
      <c r="A28" s="10" t="s">
        <v>289</v>
      </c>
      <c r="B28" s="10">
        <v>188454</v>
      </c>
      <c r="C28" s="10">
        <v>26</v>
      </c>
      <c r="D28" s="10" t="s">
        <v>4052</v>
      </c>
      <c r="E28" s="10"/>
      <c r="F28" s="10"/>
      <c r="G28" s="87" t="str">
        <f>IF(OR(Table2[[#This Row],[SAM Improvement]]="",Table2[[#This Row],[Current Total FG QTY]]=""),"",(Table2[[#This Row],[SAM Improvement]]*Table2[[#This Row],[Current Total FG QTY]])/15)</f>
        <v/>
      </c>
      <c r="H28" s="8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915</v>
      </c>
      <c r="B29" s="10">
        <v>184954</v>
      </c>
      <c r="C29" s="10">
        <v>27</v>
      </c>
      <c r="D29" s="10" t="s">
        <v>4052</v>
      </c>
      <c r="E29" s="10"/>
      <c r="F29" s="10"/>
      <c r="G29" s="87" t="str">
        <f>IF(OR(Table2[[#This Row],[SAM Improvement]]="",Table2[[#This Row],[Current Total FG QTY]]=""),"",(Table2[[#This Row],[SAM Improvement]]*Table2[[#This Row],[Current Total FG QTY]])/15)</f>
        <v/>
      </c>
      <c r="H29" s="8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1019</v>
      </c>
      <c r="B30" s="10">
        <v>183763</v>
      </c>
      <c r="C30" s="10">
        <v>28</v>
      </c>
      <c r="D30" s="10" t="s">
        <v>4052</v>
      </c>
      <c r="E30" s="10"/>
      <c r="F30" s="10"/>
      <c r="G30" s="87" t="str">
        <f>IF(OR(Table2[[#This Row],[SAM Improvement]]="",Table2[[#This Row],[Current Total FG QTY]]=""),"",(Table2[[#This Row],[SAM Improvement]]*Table2[[#This Row],[Current Total FG QTY]])/15)</f>
        <v/>
      </c>
      <c r="H30" s="85">
        <f>Table2[[#This Row],[Current Total FG QTY]]*Table2[[#This Row],[SAM Improvement]]*$U$7</f>
        <v>0</v>
      </c>
      <c r="I30" s="42"/>
      <c r="J30" s="10"/>
      <c r="K30" s="38"/>
      <c r="L30" s="38"/>
    </row>
    <row r="31" spans="1:12">
      <c r="A31" s="10" t="s">
        <v>409</v>
      </c>
      <c r="B31" s="10">
        <v>176876</v>
      </c>
      <c r="C31" s="10">
        <v>29</v>
      </c>
      <c r="D31" s="10" t="s">
        <v>4052</v>
      </c>
      <c r="E31" s="10"/>
      <c r="F31" s="10"/>
      <c r="G31" s="87" t="str">
        <f>IF(OR(Table2[[#This Row],[SAM Improvement]]="",Table2[[#This Row],[Current Total FG QTY]]=""),"",(Table2[[#This Row],[SAM Improvement]]*Table2[[#This Row],[Current Total FG QTY]])/15)</f>
        <v/>
      </c>
      <c r="H31" s="8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3109</v>
      </c>
      <c r="B32" s="10">
        <v>154409</v>
      </c>
      <c r="C32" s="10">
        <v>30</v>
      </c>
      <c r="D32" s="10" t="s">
        <v>4052</v>
      </c>
      <c r="E32" s="10"/>
      <c r="F32" s="10"/>
      <c r="G32" s="87" t="str">
        <f>IF(OR(Table2[[#This Row],[SAM Improvement]]="",Table2[[#This Row],[Current Total FG QTY]]=""),"",(Table2[[#This Row],[SAM Improvement]]*Table2[[#This Row],[Current Total FG QTY]])/15)</f>
        <v/>
      </c>
      <c r="H32" s="8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1512</v>
      </c>
      <c r="B33" s="10">
        <v>149769</v>
      </c>
      <c r="C33" s="10">
        <v>31</v>
      </c>
      <c r="D33" s="10" t="s">
        <v>4052</v>
      </c>
      <c r="E33" s="10"/>
      <c r="F33" s="10"/>
      <c r="G33" s="87" t="str">
        <f>IF(OR(Table2[[#This Row],[SAM Improvement]]="",Table2[[#This Row],[Current Total FG QTY]]=""),"",(Table2[[#This Row],[SAM Improvement]]*Table2[[#This Row],[Current Total FG QTY]])/15)</f>
        <v/>
      </c>
      <c r="H33" s="8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1012</v>
      </c>
      <c r="B34" s="10">
        <v>147800</v>
      </c>
      <c r="C34" s="10">
        <v>32</v>
      </c>
      <c r="D34" s="10" t="s">
        <v>4052</v>
      </c>
      <c r="E34" s="10"/>
      <c r="F34" s="10"/>
      <c r="G34" s="87" t="str">
        <f>IF(OR(Table2[[#This Row],[SAM Improvement]]="",Table2[[#This Row],[Current Total FG QTY]]=""),"",(Table2[[#This Row],[SAM Improvement]]*Table2[[#This Row],[Current Total FG QTY]])/15)</f>
        <v/>
      </c>
      <c r="H34" s="8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142607</v>
      </c>
      <c r="C35" s="10">
        <v>33</v>
      </c>
      <c r="D35" s="10" t="s">
        <v>4052</v>
      </c>
      <c r="E35" s="10"/>
      <c r="F35" s="10"/>
      <c r="G35" s="87" t="str">
        <f>IF(OR(Table2[[#This Row],[SAM Improvement]]="",Table2[[#This Row],[Current Total FG QTY]]=""),"",(Table2[[#This Row],[SAM Improvement]]*Table2[[#This Row],[Current Total FG QTY]])/15)</f>
        <v/>
      </c>
      <c r="H35" s="8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135484</v>
      </c>
      <c r="C36" s="10">
        <v>34</v>
      </c>
      <c r="D36" s="10" t="s">
        <v>4052</v>
      </c>
      <c r="E36" s="10"/>
      <c r="F36" s="10"/>
      <c r="G36" s="87" t="str">
        <f>IF(OR(Table2[[#This Row],[SAM Improvement]]="",Table2[[#This Row],[Current Total FG QTY]]=""),"",(Table2[[#This Row],[SAM Improvement]]*Table2[[#This Row],[Current Total FG QTY]])/15)</f>
        <v/>
      </c>
      <c r="H36" s="8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578</v>
      </c>
      <c r="B37" s="10">
        <v>134748</v>
      </c>
      <c r="C37" s="10">
        <v>35</v>
      </c>
      <c r="D37" s="10" t="s">
        <v>4052</v>
      </c>
      <c r="E37" s="10"/>
      <c r="F37" s="10"/>
      <c r="G37" s="87" t="str">
        <f>IF(OR(Table2[[#This Row],[SAM Improvement]]="",Table2[[#This Row],[Current Total FG QTY]]=""),"",(Table2[[#This Row],[SAM Improvement]]*Table2[[#This Row],[Current Total FG QTY]])/15)</f>
        <v/>
      </c>
      <c r="H37" s="8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210</v>
      </c>
      <c r="B38" s="10">
        <v>132983</v>
      </c>
      <c r="C38" s="10">
        <v>36</v>
      </c>
      <c r="D38" s="10" t="s">
        <v>4052</v>
      </c>
      <c r="E38" s="10"/>
      <c r="F38" s="10"/>
      <c r="G38" s="87" t="str">
        <f>IF(OR(Table2[[#This Row],[SAM Improvement]]="",Table2[[#This Row],[Current Total FG QTY]]=""),"",(Table2[[#This Row],[SAM Improvement]]*Table2[[#This Row],[Current Total FG QTY]])/15)</f>
        <v/>
      </c>
      <c r="H38" s="8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1780</v>
      </c>
      <c r="B39" s="10">
        <v>132301</v>
      </c>
      <c r="C39" s="10">
        <v>37</v>
      </c>
      <c r="D39" s="10" t="s">
        <v>4052</v>
      </c>
      <c r="E39" s="10"/>
      <c r="F39" s="10"/>
      <c r="G39" s="87" t="str">
        <f>IF(OR(Table2[[#This Row],[SAM Improvement]]="",Table2[[#This Row],[Current Total FG QTY]]=""),"",(Table2[[#This Row],[SAM Improvement]]*Table2[[#This Row],[Current Total FG QTY]])/15)</f>
        <v/>
      </c>
      <c r="H39" s="8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1243</v>
      </c>
      <c r="B40" s="10">
        <v>132131</v>
      </c>
      <c r="C40" s="10">
        <v>38</v>
      </c>
      <c r="D40" s="10" t="s">
        <v>4052</v>
      </c>
      <c r="E40" s="10"/>
      <c r="F40" s="10"/>
      <c r="G40" s="87" t="str">
        <f>IF(OR(Table2[[#This Row],[SAM Improvement]]="",Table2[[#This Row],[Current Total FG QTY]]=""),"",(Table2[[#This Row],[SAM Improvement]]*Table2[[#This Row],[Current Total FG QTY]])/15)</f>
        <v/>
      </c>
      <c r="H40" s="8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736</v>
      </c>
      <c r="B41" s="10">
        <v>131345</v>
      </c>
      <c r="C41" s="10">
        <v>39</v>
      </c>
      <c r="D41" s="10" t="s">
        <v>4052</v>
      </c>
      <c r="E41" s="10"/>
      <c r="F41" s="10"/>
      <c r="G41" s="87" t="str">
        <f>IF(OR(Table2[[#This Row],[SAM Improvement]]="",Table2[[#This Row],[Current Total FG QTY]]=""),"",(Table2[[#This Row],[SAM Improvement]]*Table2[[#This Row],[Current Total FG QTY]])/15)</f>
        <v/>
      </c>
      <c r="H41" s="8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430</v>
      </c>
      <c r="B42" s="10">
        <v>130503</v>
      </c>
      <c r="C42" s="10">
        <v>40</v>
      </c>
      <c r="D42" s="10" t="s">
        <v>4052</v>
      </c>
      <c r="E42" s="10"/>
      <c r="F42" s="10"/>
      <c r="G42" s="87" t="str">
        <f>IF(OR(Table2[[#This Row],[SAM Improvement]]="",Table2[[#This Row],[Current Total FG QTY]]=""),"",(Table2[[#This Row],[SAM Improvement]]*Table2[[#This Row],[Current Total FG QTY]])/15)</f>
        <v/>
      </c>
      <c r="H42" s="8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324</v>
      </c>
      <c r="B43" s="10">
        <v>126914</v>
      </c>
      <c r="C43" s="10">
        <v>41</v>
      </c>
      <c r="D43" s="10" t="s">
        <v>4052</v>
      </c>
      <c r="E43" s="10"/>
      <c r="F43" s="10"/>
      <c r="G43" s="87" t="str">
        <f>IF(OR(Table2[[#This Row],[SAM Improvement]]="",Table2[[#This Row],[Current Total FG QTY]]=""),"",(Table2[[#This Row],[SAM Improvement]]*Table2[[#This Row],[Current Total FG QTY]])/15)</f>
        <v/>
      </c>
      <c r="H43" s="8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946</v>
      </c>
      <c r="B44" s="10">
        <v>125681</v>
      </c>
      <c r="C44" s="10">
        <v>42</v>
      </c>
      <c r="D44" s="10" t="s">
        <v>4052</v>
      </c>
      <c r="E44" s="10"/>
      <c r="F44" s="10"/>
      <c r="G44" s="87" t="str">
        <f>IF(OR(Table2[[#This Row],[SAM Improvement]]="",Table2[[#This Row],[Current Total FG QTY]]=""),"",(Table2[[#This Row],[SAM Improvement]]*Table2[[#This Row],[Current Total FG QTY]])/15)</f>
        <v/>
      </c>
      <c r="H44" s="8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2114</v>
      </c>
      <c r="B45" s="10">
        <v>122818</v>
      </c>
      <c r="C45" s="10">
        <v>43</v>
      </c>
      <c r="D45" s="10" t="s">
        <v>4052</v>
      </c>
      <c r="E45" s="10"/>
      <c r="F45" s="10"/>
      <c r="G45" s="87" t="str">
        <f>IF(OR(Table2[[#This Row],[SAM Improvement]]="",Table2[[#This Row],[Current Total FG QTY]]=""),"",(Table2[[#This Row],[SAM Improvement]]*Table2[[#This Row],[Current Total FG QTY]])/15)</f>
        <v/>
      </c>
      <c r="H45" s="8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22</v>
      </c>
      <c r="B46" s="10">
        <v>121788</v>
      </c>
      <c r="C46" s="10">
        <v>44</v>
      </c>
      <c r="D46" s="10" t="s">
        <v>4052</v>
      </c>
      <c r="E46" s="10"/>
      <c r="F46" s="10"/>
      <c r="G46" s="87" t="str">
        <f>IF(OR(Table2[[#This Row],[SAM Improvement]]="",Table2[[#This Row],[Current Total FG QTY]]=""),"",(Table2[[#This Row],[SAM Improvement]]*Table2[[#This Row],[Current Total FG QTY]])/15)</f>
        <v/>
      </c>
      <c r="H46" s="8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1002</v>
      </c>
      <c r="B47" s="10">
        <v>119025</v>
      </c>
      <c r="C47" s="10">
        <v>45</v>
      </c>
      <c r="D47" s="10" t="s">
        <v>4052</v>
      </c>
      <c r="E47" s="10"/>
      <c r="F47" s="10"/>
      <c r="G47" s="87" t="str">
        <f>IF(OR(Table2[[#This Row],[SAM Improvement]]="",Table2[[#This Row],[Current Total FG QTY]]=""),"",(Table2[[#This Row],[SAM Improvement]]*Table2[[#This Row],[Current Total FG QTY]])/15)</f>
        <v/>
      </c>
      <c r="H47" s="8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1508</v>
      </c>
      <c r="B48" s="10">
        <v>112884</v>
      </c>
      <c r="C48" s="10">
        <v>46</v>
      </c>
      <c r="D48" s="10" t="s">
        <v>4052</v>
      </c>
      <c r="E48" s="10"/>
      <c r="F48" s="10"/>
      <c r="G48" s="87" t="str">
        <f>IF(OR(Table2[[#This Row],[SAM Improvement]]="",Table2[[#This Row],[Current Total FG QTY]]=""),"",(Table2[[#This Row],[SAM Improvement]]*Table2[[#This Row],[Current Total FG QTY]])/15)</f>
        <v/>
      </c>
      <c r="H48" s="8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2112</v>
      </c>
      <c r="B49" s="10">
        <v>106531</v>
      </c>
      <c r="C49" s="10">
        <v>47</v>
      </c>
      <c r="D49" s="10" t="s">
        <v>4052</v>
      </c>
      <c r="E49" s="10"/>
      <c r="F49" s="10"/>
      <c r="G49" s="87" t="str">
        <f>IF(OR(Table2[[#This Row],[SAM Improvement]]="",Table2[[#This Row],[Current Total FG QTY]]=""),"",(Table2[[#This Row],[SAM Improvement]]*Table2[[#This Row],[Current Total FG QTY]])/15)</f>
        <v/>
      </c>
      <c r="H49" s="8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509</v>
      </c>
      <c r="B50" s="10">
        <v>105898</v>
      </c>
      <c r="C50" s="10">
        <v>48</v>
      </c>
      <c r="D50" s="10" t="s">
        <v>4052</v>
      </c>
      <c r="E50" s="10"/>
      <c r="F50" s="10"/>
      <c r="G50" s="87" t="str">
        <f>IF(OR(Table2[[#This Row],[SAM Improvement]]="",Table2[[#This Row],[Current Total FG QTY]]=""),"",(Table2[[#This Row],[SAM Improvement]]*Table2[[#This Row],[Current Total FG QTY]])/15)</f>
        <v/>
      </c>
      <c r="H50" s="8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2231</v>
      </c>
      <c r="B51" s="10">
        <v>105896</v>
      </c>
      <c r="C51" s="10">
        <v>49</v>
      </c>
      <c r="D51" s="10" t="s">
        <v>4052</v>
      </c>
      <c r="E51" s="10"/>
      <c r="F51" s="10"/>
      <c r="G51" s="87" t="str">
        <f>IF(OR(Table2[[#This Row],[SAM Improvement]]="",Table2[[#This Row],[Current Total FG QTY]]=""),"",(Table2[[#This Row],[SAM Improvement]]*Table2[[#This Row],[Current Total FG QTY]])/15)</f>
        <v/>
      </c>
      <c r="H51" s="8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1042</v>
      </c>
      <c r="B52" s="10">
        <v>102564</v>
      </c>
      <c r="C52" s="10">
        <v>50</v>
      </c>
      <c r="D52" s="10" t="s">
        <v>4052</v>
      </c>
      <c r="E52" s="10"/>
      <c r="F52" s="10"/>
      <c r="G52" s="87" t="str">
        <f>IF(OR(Table2[[#This Row],[SAM Improvement]]="",Table2[[#This Row],[Current Total FG QTY]]=""),"",(Table2[[#This Row],[SAM Improvement]]*Table2[[#This Row],[Current Total FG QTY]])/15)</f>
        <v/>
      </c>
      <c r="H52" s="8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99750</v>
      </c>
      <c r="C53" s="10">
        <v>51</v>
      </c>
      <c r="D53" s="10" t="s">
        <v>4052</v>
      </c>
      <c r="E53" s="10"/>
      <c r="F53" s="10"/>
      <c r="G53" s="87" t="str">
        <f>IF(OR(Table2[[#This Row],[SAM Improvement]]="",Table2[[#This Row],[Current Total FG QTY]]=""),"",(Table2[[#This Row],[SAM Improvement]]*Table2[[#This Row],[Current Total FG QTY]])/15)</f>
        <v/>
      </c>
      <c r="H53" s="8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834</v>
      </c>
      <c r="B54" s="10">
        <v>97568</v>
      </c>
      <c r="C54" s="10">
        <v>52</v>
      </c>
      <c r="D54" s="10" t="s">
        <v>4052</v>
      </c>
      <c r="E54" s="10"/>
      <c r="F54" s="10"/>
      <c r="G54" s="87" t="str">
        <f>IF(OR(Table2[[#This Row],[SAM Improvement]]="",Table2[[#This Row],[Current Total FG QTY]]=""),"",(Table2[[#This Row],[SAM Improvement]]*Table2[[#This Row],[Current Total FG QTY]])/15)</f>
        <v/>
      </c>
      <c r="H54" s="8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1952</v>
      </c>
      <c r="B55" s="10">
        <v>97449</v>
      </c>
      <c r="C55" s="10">
        <v>53</v>
      </c>
      <c r="D55" s="10" t="s">
        <v>4052</v>
      </c>
      <c r="E55" s="10"/>
      <c r="F55" s="10"/>
      <c r="G55" s="87" t="str">
        <f>IF(OR(Table2[[#This Row],[SAM Improvement]]="",Table2[[#This Row],[Current Total FG QTY]]=""),"",(Table2[[#This Row],[SAM Improvement]]*Table2[[#This Row],[Current Total FG QTY]])/15)</f>
        <v/>
      </c>
      <c r="H55" s="8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843</v>
      </c>
      <c r="B56" s="10">
        <v>86994</v>
      </c>
      <c r="C56" s="10">
        <v>54</v>
      </c>
      <c r="D56" s="10" t="s">
        <v>4052</v>
      </c>
      <c r="E56" s="10"/>
      <c r="F56" s="10"/>
      <c r="G56" s="87" t="str">
        <f>IF(OR(Table2[[#This Row],[SAM Improvement]]="",Table2[[#This Row],[Current Total FG QTY]]=""),"",(Table2[[#This Row],[SAM Improvement]]*Table2[[#This Row],[Current Total FG QTY]])/15)</f>
        <v/>
      </c>
      <c r="H56" s="85">
        <f>Table2[[#This Row],[Current Total FG QTY]]*Table2[[#This Row],[SAM Improvement]]*$U$7</f>
        <v>0</v>
      </c>
      <c r="I56" s="42"/>
      <c r="J56" s="10"/>
      <c r="K56" s="38"/>
      <c r="L56" s="38"/>
    </row>
    <row r="57" spans="1:12">
      <c r="A57" s="10" t="s">
        <v>293</v>
      </c>
      <c r="B57" s="10">
        <v>84530</v>
      </c>
      <c r="C57" s="10">
        <v>55</v>
      </c>
      <c r="D57" s="10" t="s">
        <v>4052</v>
      </c>
      <c r="E57" s="10"/>
      <c r="F57" s="10"/>
      <c r="G57" s="87" t="str">
        <f>IF(OR(Table2[[#This Row],[SAM Improvement]]="",Table2[[#This Row],[Current Total FG QTY]]=""),"",(Table2[[#This Row],[SAM Improvement]]*Table2[[#This Row],[Current Total FG QTY]])/15)</f>
        <v/>
      </c>
      <c r="H57" s="8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2100</v>
      </c>
      <c r="B58" s="10">
        <v>83326</v>
      </c>
      <c r="C58" s="10">
        <v>56</v>
      </c>
      <c r="D58" s="10" t="s">
        <v>4052</v>
      </c>
      <c r="E58" s="10"/>
      <c r="F58" s="10"/>
      <c r="G58" s="87" t="str">
        <f>IF(OR(Table2[[#This Row],[SAM Improvement]]="",Table2[[#This Row],[Current Total FG QTY]]=""),"",(Table2[[#This Row],[SAM Improvement]]*Table2[[#This Row],[Current Total FG QTY]])/15)</f>
        <v/>
      </c>
      <c r="H58" s="8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406</v>
      </c>
      <c r="B59" s="10">
        <v>81762</v>
      </c>
      <c r="C59" s="10">
        <v>57</v>
      </c>
      <c r="D59" s="10" t="s">
        <v>4052</v>
      </c>
      <c r="E59" s="10"/>
      <c r="F59" s="10"/>
      <c r="G59" s="87" t="str">
        <f>IF(OR(Table2[[#This Row],[SAM Improvement]]="",Table2[[#This Row],[Current Total FG QTY]]=""),"",(Table2[[#This Row],[SAM Improvement]]*Table2[[#This Row],[Current Total FG QTY]])/15)</f>
        <v/>
      </c>
      <c r="H59" s="8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117</v>
      </c>
      <c r="B60" s="10">
        <v>80986</v>
      </c>
      <c r="C60" s="10">
        <v>58</v>
      </c>
      <c r="D60" s="10" t="s">
        <v>4052</v>
      </c>
      <c r="E60" s="10">
        <v>0</v>
      </c>
      <c r="F60" s="10" t="s">
        <v>4059</v>
      </c>
      <c r="G60" s="87">
        <f>IF(OR(Table2[[#This Row],[SAM Improvement]]="",Table2[[#This Row],[Current Total FG QTY]]=""),"",(Table2[[#This Row],[SAM Improvement]]*Table2[[#This Row],[Current Total FG QTY]])/15)</f>
        <v>0</v>
      </c>
      <c r="H60" s="85">
        <f>Table2[[#This Row],[Current Total FG QTY]]*Table2[[#This Row],[SAM Improvement]]*$U$7</f>
        <v>0</v>
      </c>
      <c r="I60" s="42" t="s">
        <v>4052</v>
      </c>
      <c r="J60" s="10" t="s">
        <v>4049</v>
      </c>
      <c r="K60" s="38"/>
      <c r="L60" s="38"/>
    </row>
    <row r="61" spans="1:12">
      <c r="A61" s="10" t="s">
        <v>931</v>
      </c>
      <c r="B61" s="10">
        <v>80127</v>
      </c>
      <c r="C61" s="10">
        <v>59</v>
      </c>
      <c r="D61" s="10" t="s">
        <v>4052</v>
      </c>
      <c r="E61" s="10"/>
      <c r="F61" s="10"/>
      <c r="G61" s="87" t="str">
        <f>IF(OR(Table2[[#This Row],[SAM Improvement]]="",Table2[[#This Row],[Current Total FG QTY]]=""),"",(Table2[[#This Row],[SAM Improvement]]*Table2[[#This Row],[Current Total FG QTY]])/15)</f>
        <v/>
      </c>
      <c r="H61" s="8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2767</v>
      </c>
      <c r="B62" s="10">
        <v>80127</v>
      </c>
      <c r="C62" s="10">
        <v>60</v>
      </c>
      <c r="D62" s="10" t="s">
        <v>4052</v>
      </c>
      <c r="E62" s="10"/>
      <c r="F62" s="10"/>
      <c r="G62" s="87" t="str">
        <f>IF(OR(Table2[[#This Row],[SAM Improvement]]="",Table2[[#This Row],[Current Total FG QTY]]=""),"",(Table2[[#This Row],[SAM Improvement]]*Table2[[#This Row],[Current Total FG QTY]])/15)</f>
        <v/>
      </c>
      <c r="H62" s="8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929</v>
      </c>
      <c r="B63" s="10">
        <v>79672</v>
      </c>
      <c r="C63" s="10">
        <v>61</v>
      </c>
      <c r="D63" s="10" t="s">
        <v>4052</v>
      </c>
      <c r="E63" s="10"/>
      <c r="F63" s="10"/>
      <c r="G63" s="87" t="str">
        <f>IF(OR(Table2[[#This Row],[SAM Improvement]]="",Table2[[#This Row],[Current Total FG QTY]]=""),"",(Table2[[#This Row],[SAM Improvement]]*Table2[[#This Row],[Current Total FG QTY]])/15)</f>
        <v/>
      </c>
      <c r="H63" s="8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1468</v>
      </c>
      <c r="B64" s="10">
        <v>76034</v>
      </c>
      <c r="C64" s="10">
        <v>62</v>
      </c>
      <c r="D64" s="10" t="s">
        <v>4052</v>
      </c>
      <c r="E64" s="10"/>
      <c r="F64" s="10"/>
      <c r="G64" s="87" t="str">
        <f>IF(OR(Table2[[#This Row],[SAM Improvement]]="",Table2[[#This Row],[Current Total FG QTY]]=""),"",(Table2[[#This Row],[SAM Improvement]]*Table2[[#This Row],[Current Total FG QTY]])/15)</f>
        <v/>
      </c>
      <c r="H64" s="8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1401</v>
      </c>
      <c r="B65" s="10">
        <v>74892</v>
      </c>
      <c r="C65" s="10">
        <v>63</v>
      </c>
      <c r="D65" s="10" t="s">
        <v>4052</v>
      </c>
      <c r="E65" s="10"/>
      <c r="F65" s="10"/>
      <c r="G65" s="87" t="str">
        <f>IF(OR(Table2[[#This Row],[SAM Improvement]]="",Table2[[#This Row],[Current Total FG QTY]]=""),"",(Table2[[#This Row],[SAM Improvement]]*Table2[[#This Row],[Current Total FG QTY]])/15)</f>
        <v/>
      </c>
      <c r="H65" s="8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988</v>
      </c>
      <c r="B66" s="10">
        <v>71489</v>
      </c>
      <c r="C66" s="10">
        <v>64</v>
      </c>
      <c r="D66" s="10" t="s">
        <v>4052</v>
      </c>
      <c r="E66" s="10"/>
      <c r="F66" s="10"/>
      <c r="G66" s="87" t="str">
        <f>IF(OR(Table2[[#This Row],[SAM Improvement]]="",Table2[[#This Row],[Current Total FG QTY]]=""),"",(Table2[[#This Row],[SAM Improvement]]*Table2[[#This Row],[Current Total FG QTY]])/15)</f>
        <v/>
      </c>
      <c r="H66" s="8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3559</v>
      </c>
      <c r="B67" s="10">
        <v>70215</v>
      </c>
      <c r="C67" s="10">
        <v>65</v>
      </c>
      <c r="D67" s="10" t="s">
        <v>4052</v>
      </c>
      <c r="E67" s="10"/>
      <c r="F67" s="10"/>
      <c r="G67" s="87" t="str">
        <f>IF(OR(Table2[[#This Row],[SAM Improvement]]="",Table2[[#This Row],[Current Total FG QTY]]=""),"",(Table2[[#This Row],[SAM Improvement]]*Table2[[#This Row],[Current Total FG QTY]])/15)</f>
        <v/>
      </c>
      <c r="H67" s="8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2748</v>
      </c>
      <c r="B68" s="10">
        <v>68569</v>
      </c>
      <c r="C68" s="10">
        <v>66</v>
      </c>
      <c r="D68" s="10" t="s">
        <v>4052</v>
      </c>
      <c r="E68" s="10"/>
      <c r="F68" s="10"/>
      <c r="G68" s="87" t="str">
        <f>IF(OR(Table2[[#This Row],[SAM Improvement]]="",Table2[[#This Row],[Current Total FG QTY]]=""),"",(Table2[[#This Row],[SAM Improvement]]*Table2[[#This Row],[Current Total FG QTY]])/15)</f>
        <v/>
      </c>
      <c r="H68" s="8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66870</v>
      </c>
      <c r="C69" s="10">
        <v>67</v>
      </c>
      <c r="D69" s="10" t="s">
        <v>4052</v>
      </c>
      <c r="E69" s="10"/>
      <c r="F69" s="10"/>
      <c r="G69" s="87" t="str">
        <f>IF(OR(Table2[[#This Row],[SAM Improvement]]="",Table2[[#This Row],[Current Total FG QTY]]=""),"",(Table2[[#This Row],[SAM Improvement]]*Table2[[#This Row],[Current Total FG QTY]])/15)</f>
        <v/>
      </c>
      <c r="H69" s="8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1940</v>
      </c>
      <c r="B70" s="10">
        <v>65290</v>
      </c>
      <c r="C70" s="10">
        <v>68</v>
      </c>
      <c r="D70" s="10" t="s">
        <v>4052</v>
      </c>
      <c r="E70" s="10"/>
      <c r="F70" s="10"/>
      <c r="G70" s="87" t="str">
        <f>IF(OR(Table2[[#This Row],[SAM Improvement]]="",Table2[[#This Row],[Current Total FG QTY]]=""),"",(Table2[[#This Row],[SAM Improvement]]*Table2[[#This Row],[Current Total FG QTY]])/15)</f>
        <v/>
      </c>
      <c r="H70" s="8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16</v>
      </c>
      <c r="B71" s="10">
        <v>60757</v>
      </c>
      <c r="C71" s="10">
        <v>69</v>
      </c>
      <c r="D71" s="10" t="s">
        <v>4052</v>
      </c>
      <c r="E71" s="10"/>
      <c r="F71" s="10"/>
      <c r="G71" s="87" t="str">
        <f>IF(OR(Table2[[#This Row],[SAM Improvement]]="",Table2[[#This Row],[Current Total FG QTY]]=""),"",(Table2[[#This Row],[SAM Improvement]]*Table2[[#This Row],[Current Total FG QTY]])/15)</f>
        <v/>
      </c>
      <c r="H71" s="8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254</v>
      </c>
      <c r="B72" s="10">
        <v>60654</v>
      </c>
      <c r="C72" s="10">
        <v>70</v>
      </c>
      <c r="D72" s="10" t="s">
        <v>4052</v>
      </c>
      <c r="E72" s="10"/>
      <c r="F72" s="10"/>
      <c r="G72" s="87" t="str">
        <f>IF(OR(Table2[[#This Row],[SAM Improvement]]="",Table2[[#This Row],[Current Total FG QTY]]=""),"",(Table2[[#This Row],[SAM Improvement]]*Table2[[#This Row],[Current Total FG QTY]])/15)</f>
        <v/>
      </c>
      <c r="H72" s="8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2332</v>
      </c>
      <c r="B73" s="10">
        <v>60178</v>
      </c>
      <c r="C73" s="10">
        <v>71</v>
      </c>
      <c r="D73" s="10" t="s">
        <v>4052</v>
      </c>
      <c r="E73" s="10"/>
      <c r="F73" s="10"/>
      <c r="G73" s="87" t="str">
        <f>IF(OR(Table2[[#This Row],[SAM Improvement]]="",Table2[[#This Row],[Current Total FG QTY]]=""),"",(Table2[[#This Row],[SAM Improvement]]*Table2[[#This Row],[Current Total FG QTY]])/15)</f>
        <v/>
      </c>
      <c r="H73" s="8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467</v>
      </c>
      <c r="B74" s="10">
        <v>59217</v>
      </c>
      <c r="C74" s="10">
        <v>72</v>
      </c>
      <c r="D74" s="10" t="s">
        <v>4052</v>
      </c>
      <c r="E74" s="10"/>
      <c r="F74" s="10"/>
      <c r="G74" s="87" t="str">
        <f>IF(OR(Table2[[#This Row],[SAM Improvement]]="",Table2[[#This Row],[Current Total FG QTY]]=""),"",(Table2[[#This Row],[SAM Improvement]]*Table2[[#This Row],[Current Total FG QTY]])/15)</f>
        <v/>
      </c>
      <c r="H74" s="8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2037</v>
      </c>
      <c r="B75" s="10">
        <v>58480</v>
      </c>
      <c r="C75" s="10">
        <v>73</v>
      </c>
      <c r="D75" s="10" t="s">
        <v>4052</v>
      </c>
      <c r="E75" s="10"/>
      <c r="F75" s="10"/>
      <c r="G75" s="87" t="str">
        <f>IF(OR(Table2[[#This Row],[SAM Improvement]]="",Table2[[#This Row],[Current Total FG QTY]]=""),"",(Table2[[#This Row],[SAM Improvement]]*Table2[[#This Row],[Current Total FG QTY]])/15)</f>
        <v/>
      </c>
      <c r="H75" s="8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318</v>
      </c>
      <c r="B76" s="10">
        <v>57738</v>
      </c>
      <c r="C76" s="10">
        <v>74</v>
      </c>
      <c r="D76" s="10" t="s">
        <v>4052</v>
      </c>
      <c r="E76" s="10"/>
      <c r="F76" s="10"/>
      <c r="G76" s="87" t="str">
        <f>IF(OR(Table2[[#This Row],[SAM Improvement]]="",Table2[[#This Row],[Current Total FG QTY]]=""),"",(Table2[[#This Row],[SAM Improvement]]*Table2[[#This Row],[Current Total FG QTY]])/15)</f>
        <v/>
      </c>
      <c r="H76" s="8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1278</v>
      </c>
      <c r="B77" s="10">
        <v>56919</v>
      </c>
      <c r="C77" s="10">
        <v>75</v>
      </c>
      <c r="D77" s="10" t="s">
        <v>4052</v>
      </c>
      <c r="E77" s="10"/>
      <c r="F77" s="10"/>
      <c r="G77" s="87" t="str">
        <f>IF(OR(Table2[[#This Row],[SAM Improvement]]="",Table2[[#This Row],[Current Total FG QTY]]=""),"",(Table2[[#This Row],[SAM Improvement]]*Table2[[#This Row],[Current Total FG QTY]])/15)</f>
        <v/>
      </c>
      <c r="H77" s="8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905</v>
      </c>
      <c r="B78" s="10">
        <v>56039</v>
      </c>
      <c r="C78" s="10">
        <v>76</v>
      </c>
      <c r="D78" s="10" t="s">
        <v>4052</v>
      </c>
      <c r="E78" s="10"/>
      <c r="F78" s="10"/>
      <c r="G78" s="87" t="str">
        <f>IF(OR(Table2[[#This Row],[SAM Improvement]]="",Table2[[#This Row],[Current Total FG QTY]]=""),"",(Table2[[#This Row],[SAM Improvement]]*Table2[[#This Row],[Current Total FG QTY]])/15)</f>
        <v/>
      </c>
      <c r="H78" s="8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623</v>
      </c>
      <c r="B79" s="10">
        <v>54651</v>
      </c>
      <c r="C79" s="10">
        <v>77</v>
      </c>
      <c r="D79" s="10" t="s">
        <v>4052</v>
      </c>
      <c r="E79" s="10"/>
      <c r="F79" s="10"/>
      <c r="G79" s="87" t="str">
        <f>IF(OR(Table2[[#This Row],[SAM Improvement]]="",Table2[[#This Row],[Current Total FG QTY]]=""),"",(Table2[[#This Row],[SAM Improvement]]*Table2[[#This Row],[Current Total FG QTY]])/15)</f>
        <v/>
      </c>
      <c r="H79" s="8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165</v>
      </c>
      <c r="B80" s="10">
        <v>54199</v>
      </c>
      <c r="C80" s="10">
        <v>78</v>
      </c>
      <c r="D80" s="10" t="s">
        <v>4052</v>
      </c>
      <c r="E80" s="10"/>
      <c r="F80" s="10"/>
      <c r="G80" s="87" t="str">
        <f>IF(OR(Table2[[#This Row],[SAM Improvement]]="",Table2[[#This Row],[Current Total FG QTY]]=""),"",(Table2[[#This Row],[SAM Improvement]]*Table2[[#This Row],[Current Total FG QTY]])/15)</f>
        <v/>
      </c>
      <c r="H80" s="8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2626</v>
      </c>
      <c r="B81" s="10">
        <v>52818</v>
      </c>
      <c r="C81" s="10">
        <v>79</v>
      </c>
      <c r="D81" s="10" t="s">
        <v>4052</v>
      </c>
      <c r="E81" s="10"/>
      <c r="F81" s="10"/>
      <c r="G81" s="87" t="str">
        <f>IF(OR(Table2[[#This Row],[SAM Improvement]]="",Table2[[#This Row],[Current Total FG QTY]]=""),"",(Table2[[#This Row],[SAM Improvement]]*Table2[[#This Row],[Current Total FG QTY]])/15)</f>
        <v/>
      </c>
      <c r="H81" s="8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2628</v>
      </c>
      <c r="B82" s="10">
        <v>52818</v>
      </c>
      <c r="C82" s="10">
        <v>80</v>
      </c>
      <c r="D82" s="10" t="s">
        <v>4052</v>
      </c>
      <c r="E82" s="10"/>
      <c r="F82" s="10"/>
      <c r="G82" s="87" t="str">
        <f>IF(OR(Table2[[#This Row],[SAM Improvement]]="",Table2[[#This Row],[Current Total FG QTY]]=""),"",(Table2[[#This Row],[SAM Improvement]]*Table2[[#This Row],[Current Total FG QTY]])/15)</f>
        <v/>
      </c>
      <c r="H82" s="8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813</v>
      </c>
      <c r="B83" s="10">
        <v>51265</v>
      </c>
      <c r="C83" s="10">
        <v>81</v>
      </c>
      <c r="D83" s="10" t="s">
        <v>4052</v>
      </c>
      <c r="E83" s="10"/>
      <c r="F83" s="10"/>
      <c r="G83" s="87" t="str">
        <f>IF(OR(Table2[[#This Row],[SAM Improvement]]="",Table2[[#This Row],[Current Total FG QTY]]=""),"",(Table2[[#This Row],[SAM Improvement]]*Table2[[#This Row],[Current Total FG QTY]])/15)</f>
        <v/>
      </c>
      <c r="H83" s="8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4052</v>
      </c>
      <c r="E84" s="10"/>
      <c r="F84" s="10"/>
      <c r="G84" s="87" t="str">
        <f>IF(OR(Table2[[#This Row],[SAM Improvement]]="",Table2[[#This Row],[Current Total FG QTY]]=""),"",(Table2[[#This Row],[SAM Improvement]]*Table2[[#This Row],[Current Total FG QTY]])/15)</f>
        <v/>
      </c>
      <c r="H84" s="8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4052</v>
      </c>
      <c r="E85" s="10"/>
      <c r="F85" s="10"/>
      <c r="G85" s="87" t="str">
        <f>IF(OR(Table2[[#This Row],[SAM Improvement]]="",Table2[[#This Row],[Current Total FG QTY]]=""),"",(Table2[[#This Row],[SAM Improvement]]*Table2[[#This Row],[Current Total FG QTY]])/15)</f>
        <v/>
      </c>
      <c r="H85" s="8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894</v>
      </c>
      <c r="B86" s="10">
        <v>50144</v>
      </c>
      <c r="C86" s="10">
        <v>84</v>
      </c>
      <c r="D86" s="10" t="s">
        <v>4052</v>
      </c>
      <c r="E86" s="10"/>
      <c r="F86" s="10"/>
      <c r="G86" s="87" t="str">
        <f>IF(OR(Table2[[#This Row],[SAM Improvement]]="",Table2[[#This Row],[Current Total FG QTY]]=""),"",(Table2[[#This Row],[SAM Improvement]]*Table2[[#This Row],[Current Total FG QTY]])/15)</f>
        <v/>
      </c>
      <c r="H86" s="8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832</v>
      </c>
      <c r="B87" s="10">
        <v>49044</v>
      </c>
      <c r="C87" s="10">
        <v>85</v>
      </c>
      <c r="D87" s="10" t="s">
        <v>4052</v>
      </c>
      <c r="E87" s="10"/>
      <c r="F87" s="10"/>
      <c r="G87" s="87" t="str">
        <f>IF(OR(Table2[[#This Row],[SAM Improvement]]="",Table2[[#This Row],[Current Total FG QTY]]=""),"",(Table2[[#This Row],[SAM Improvement]]*Table2[[#This Row],[Current Total FG QTY]])/15)</f>
        <v/>
      </c>
      <c r="H87" s="8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830</v>
      </c>
      <c r="B88" s="10">
        <v>49044</v>
      </c>
      <c r="C88" s="10">
        <v>86</v>
      </c>
      <c r="D88" s="10" t="s">
        <v>4052</v>
      </c>
      <c r="E88" s="10"/>
      <c r="F88" s="10"/>
      <c r="G88" s="87" t="str">
        <f>IF(OR(Table2[[#This Row],[SAM Improvement]]="",Table2[[#This Row],[Current Total FG QTY]]=""),"",(Table2[[#This Row],[SAM Improvement]]*Table2[[#This Row],[Current Total FG QTY]])/15)</f>
        <v/>
      </c>
      <c r="H88" s="8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2067</v>
      </c>
      <c r="B89" s="10">
        <v>45316</v>
      </c>
      <c r="C89" s="10">
        <v>87</v>
      </c>
      <c r="D89" s="10" t="s">
        <v>4052</v>
      </c>
      <c r="E89" s="10"/>
      <c r="F89" s="10"/>
      <c r="G89" s="87" t="str">
        <f>IF(OR(Table2[[#This Row],[SAM Improvement]]="",Table2[[#This Row],[Current Total FG QTY]]=""),"",(Table2[[#This Row],[SAM Improvement]]*Table2[[#This Row],[Current Total FG QTY]])/15)</f>
        <v/>
      </c>
      <c r="H89" s="8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1660</v>
      </c>
      <c r="B90" s="10">
        <v>43185</v>
      </c>
      <c r="C90" s="10">
        <v>88</v>
      </c>
      <c r="D90" s="10" t="s">
        <v>4052</v>
      </c>
      <c r="E90" s="10"/>
      <c r="F90" s="10"/>
      <c r="G90" s="87" t="str">
        <f>IF(OR(Table2[[#This Row],[SAM Improvement]]="",Table2[[#This Row],[Current Total FG QTY]]=""),"",(Table2[[#This Row],[SAM Improvement]]*Table2[[#This Row],[Current Total FG QTY]])/15)</f>
        <v/>
      </c>
      <c r="H90" s="8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42</v>
      </c>
      <c r="B91" s="10">
        <v>41652</v>
      </c>
      <c r="C91" s="10">
        <v>89</v>
      </c>
      <c r="D91" s="10" t="s">
        <v>4052</v>
      </c>
      <c r="E91" s="10"/>
      <c r="F91" s="10"/>
      <c r="G91" s="87" t="str">
        <f>IF(OR(Table2[[#This Row],[SAM Improvement]]="",Table2[[#This Row],[Current Total FG QTY]]=""),"",(Table2[[#This Row],[SAM Improvement]]*Table2[[#This Row],[Current Total FG QTY]])/15)</f>
        <v/>
      </c>
      <c r="H91" s="8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619</v>
      </c>
      <c r="B92" s="10">
        <v>39899</v>
      </c>
      <c r="C92" s="10">
        <v>90</v>
      </c>
      <c r="D92" s="10" t="s">
        <v>4052</v>
      </c>
      <c r="E92" s="10"/>
      <c r="F92" s="10"/>
      <c r="G92" s="87" t="str">
        <f>IF(OR(Table2[[#This Row],[SAM Improvement]]="",Table2[[#This Row],[Current Total FG QTY]]=""),"",(Table2[[#This Row],[SAM Improvement]]*Table2[[#This Row],[Current Total FG QTY]])/15)</f>
        <v/>
      </c>
      <c r="H92" s="8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507</v>
      </c>
      <c r="B93" s="10">
        <v>39852</v>
      </c>
      <c r="C93" s="10">
        <v>91</v>
      </c>
      <c r="D93" s="10" t="s">
        <v>4052</v>
      </c>
      <c r="E93" s="10"/>
      <c r="F93" s="10"/>
      <c r="G93" s="87" t="str">
        <f>IF(OR(Table2[[#This Row],[SAM Improvement]]="",Table2[[#This Row],[Current Total FG QTY]]=""),"",(Table2[[#This Row],[SAM Improvement]]*Table2[[#This Row],[Current Total FG QTY]])/15)</f>
        <v/>
      </c>
      <c r="H93" s="8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621</v>
      </c>
      <c r="B94" s="10">
        <v>39347</v>
      </c>
      <c r="C94" s="10">
        <v>92</v>
      </c>
      <c r="D94" s="10" t="s">
        <v>4052</v>
      </c>
      <c r="E94" s="10"/>
      <c r="F94" s="10"/>
      <c r="G94" s="87" t="str">
        <f>IF(OR(Table2[[#This Row],[SAM Improvement]]="",Table2[[#This Row],[Current Total FG QTY]]=""),"",(Table2[[#This Row],[SAM Improvement]]*Table2[[#This Row],[Current Total FG QTY]])/15)</f>
        <v/>
      </c>
      <c r="H94" s="8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1861</v>
      </c>
      <c r="B95" s="10">
        <v>39314</v>
      </c>
      <c r="C95" s="10">
        <v>93</v>
      </c>
      <c r="D95" s="10" t="s">
        <v>4052</v>
      </c>
      <c r="E95" s="10"/>
      <c r="F95" s="10"/>
      <c r="G95" s="87" t="str">
        <f>IF(OR(Table2[[#This Row],[SAM Improvement]]="",Table2[[#This Row],[Current Total FG QTY]]=""),"",(Table2[[#This Row],[SAM Improvement]]*Table2[[#This Row],[Current Total FG QTY]])/15)</f>
        <v/>
      </c>
      <c r="H95" s="8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1062</v>
      </c>
      <c r="B96" s="10">
        <v>37593</v>
      </c>
      <c r="C96" s="10">
        <v>94</v>
      </c>
      <c r="D96" s="10" t="s">
        <v>4052</v>
      </c>
      <c r="E96" s="10"/>
      <c r="F96" s="10"/>
      <c r="G96" s="87" t="str">
        <f>IF(OR(Table2[[#This Row],[SAM Improvement]]="",Table2[[#This Row],[Current Total FG QTY]]=""),"",(Table2[[#This Row],[SAM Improvement]]*Table2[[#This Row],[Current Total FG QTY]])/15)</f>
        <v/>
      </c>
      <c r="H96" s="8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925</v>
      </c>
      <c r="B97" s="10">
        <v>36255</v>
      </c>
      <c r="C97" s="10">
        <v>95</v>
      </c>
      <c r="D97" s="10" t="s">
        <v>4052</v>
      </c>
      <c r="E97" s="10"/>
      <c r="F97" s="10"/>
      <c r="G97" s="87" t="str">
        <f>IF(OR(Table2[[#This Row],[SAM Improvement]]="",Table2[[#This Row],[Current Total FG QTY]]=""),"",(Table2[[#This Row],[SAM Improvement]]*Table2[[#This Row],[Current Total FG QTY]])/15)</f>
        <v/>
      </c>
      <c r="H97" s="8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1356</v>
      </c>
      <c r="B98" s="10">
        <v>35048</v>
      </c>
      <c r="C98" s="10">
        <v>96</v>
      </c>
      <c r="D98" s="10" t="s">
        <v>4052</v>
      </c>
      <c r="E98" s="10"/>
      <c r="F98" s="10"/>
      <c r="G98" s="87" t="str">
        <f>IF(OR(Table2[[#This Row],[SAM Improvement]]="",Table2[[#This Row],[Current Total FG QTY]]=""),"",(Table2[[#This Row],[SAM Improvement]]*Table2[[#This Row],[Current Total FG QTY]])/15)</f>
        <v/>
      </c>
      <c r="H98" s="8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1065</v>
      </c>
      <c r="B99" s="10">
        <v>34942</v>
      </c>
      <c r="C99" s="10">
        <v>97</v>
      </c>
      <c r="D99" s="10" t="s">
        <v>4052</v>
      </c>
      <c r="E99" s="10"/>
      <c r="F99" s="10"/>
      <c r="G99" s="87" t="str">
        <f>IF(OR(Table2[[#This Row],[SAM Improvement]]="",Table2[[#This Row],[Current Total FG QTY]]=""),"",(Table2[[#This Row],[SAM Improvement]]*Table2[[#This Row],[Current Total FG QTY]])/15)</f>
        <v/>
      </c>
      <c r="H99" s="8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322</v>
      </c>
      <c r="B100" s="10">
        <v>33684</v>
      </c>
      <c r="C100" s="10">
        <v>98</v>
      </c>
      <c r="D100" s="10" t="s">
        <v>4052</v>
      </c>
      <c r="E100" s="10"/>
      <c r="F100" s="10"/>
      <c r="G100" s="87" t="str">
        <f>IF(OR(Table2[[#This Row],[SAM Improvement]]="",Table2[[#This Row],[Current Total FG QTY]]=""),"",(Table2[[#This Row],[SAM Improvement]]*Table2[[#This Row],[Current Total FG QTY]])/15)</f>
        <v/>
      </c>
      <c r="H100" s="8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1778</v>
      </c>
      <c r="B101" s="10">
        <v>33136</v>
      </c>
      <c r="C101" s="10">
        <v>99</v>
      </c>
      <c r="D101" s="10" t="s">
        <v>4052</v>
      </c>
      <c r="E101" s="10"/>
      <c r="F101" s="10"/>
      <c r="G101" s="87" t="str">
        <f>IF(OR(Table2[[#This Row],[SAM Improvement]]="",Table2[[#This Row],[Current Total FG QTY]]=""),"",(Table2[[#This Row],[SAM Improvement]]*Table2[[#This Row],[Current Total FG QTY]])/15)</f>
        <v/>
      </c>
      <c r="H101" s="8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2054</v>
      </c>
      <c r="B102" s="10">
        <v>32370</v>
      </c>
      <c r="C102" s="10">
        <v>100</v>
      </c>
      <c r="D102" s="10" t="s">
        <v>4052</v>
      </c>
      <c r="E102" s="10"/>
      <c r="F102" s="10"/>
      <c r="G102" s="87" t="str">
        <f>IF(OR(Table2[[#This Row],[SAM Improvement]]="",Table2[[#This Row],[Current Total FG QTY]]=""),"",(Table2[[#This Row],[SAM Improvement]]*Table2[[#This Row],[Current Total FG QTY]])/15)</f>
        <v/>
      </c>
      <c r="H102" s="8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1692</v>
      </c>
      <c r="B103" s="10">
        <v>31022</v>
      </c>
      <c r="C103" s="10">
        <v>101</v>
      </c>
      <c r="D103" s="10" t="s">
        <v>4052</v>
      </c>
      <c r="E103" s="10"/>
      <c r="F103" s="10"/>
      <c r="G103" s="87" t="str">
        <f>IF(OR(Table2[[#This Row],[SAM Improvement]]="",Table2[[#This Row],[Current Total FG QTY]]=""),"",(Table2[[#This Row],[SAM Improvement]]*Table2[[#This Row],[Current Total FG QTY]])/15)</f>
        <v/>
      </c>
      <c r="H103" s="8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75</v>
      </c>
      <c r="B104" s="10">
        <v>30113</v>
      </c>
      <c r="C104" s="10">
        <v>102</v>
      </c>
      <c r="D104" s="10" t="s">
        <v>4052</v>
      </c>
      <c r="E104" s="10"/>
      <c r="F104" s="10"/>
      <c r="G104" s="87" t="str">
        <f>IF(OR(Table2[[#This Row],[SAM Improvement]]="",Table2[[#This Row],[Current Total FG QTY]]=""),"",(Table2[[#This Row],[SAM Improvement]]*Table2[[#This Row],[Current Total FG QTY]])/15)</f>
        <v/>
      </c>
      <c r="H104" s="8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1489</v>
      </c>
      <c r="B105" s="10">
        <v>29756</v>
      </c>
      <c r="C105" s="10">
        <v>103</v>
      </c>
      <c r="D105" s="10" t="s">
        <v>4052</v>
      </c>
      <c r="E105" s="10"/>
      <c r="F105" s="10"/>
      <c r="G105" s="87" t="str">
        <f>IF(OR(Table2[[#This Row],[SAM Improvement]]="",Table2[[#This Row],[Current Total FG QTY]]=""),"",(Table2[[#This Row],[SAM Improvement]]*Table2[[#This Row],[Current Total FG QTY]])/15)</f>
        <v/>
      </c>
      <c r="H105" s="8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1974</v>
      </c>
      <c r="B106" s="10">
        <v>28603</v>
      </c>
      <c r="C106" s="10">
        <v>104</v>
      </c>
      <c r="D106" s="10" t="s">
        <v>4052</v>
      </c>
      <c r="E106" s="10"/>
      <c r="F106" s="10"/>
      <c r="G106" s="87" t="str">
        <f>IF(OR(Table2[[#This Row],[SAM Improvement]]="",Table2[[#This Row],[Current Total FG QTY]]=""),"",(Table2[[#This Row],[SAM Improvement]]*Table2[[#This Row],[Current Total FG QTY]])/15)</f>
        <v/>
      </c>
      <c r="H106" s="8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1979</v>
      </c>
      <c r="B107" s="10">
        <v>28603</v>
      </c>
      <c r="C107" s="10">
        <v>105</v>
      </c>
      <c r="D107" s="10" t="s">
        <v>4052</v>
      </c>
      <c r="E107" s="10"/>
      <c r="F107" s="10"/>
      <c r="G107" s="87" t="str">
        <f>IF(OR(Table2[[#This Row],[SAM Improvement]]="",Table2[[#This Row],[Current Total FG QTY]]=""),"",(Table2[[#This Row],[SAM Improvement]]*Table2[[#This Row],[Current Total FG QTY]])/15)</f>
        <v/>
      </c>
      <c r="H107" s="8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296</v>
      </c>
      <c r="B108" s="10">
        <v>26200</v>
      </c>
      <c r="C108" s="10">
        <v>106</v>
      </c>
      <c r="D108" s="10" t="s">
        <v>4052</v>
      </c>
      <c r="E108" s="10"/>
      <c r="F108" s="10"/>
      <c r="G108" s="87" t="str">
        <f>IF(OR(Table2[[#This Row],[SAM Improvement]]="",Table2[[#This Row],[Current Total FG QTY]]=""),"",(Table2[[#This Row],[SAM Improvement]]*Table2[[#This Row],[Current Total FG QTY]])/15)</f>
        <v/>
      </c>
      <c r="H108" s="8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306</v>
      </c>
      <c r="B109" s="10">
        <v>26039</v>
      </c>
      <c r="C109" s="10">
        <v>107</v>
      </c>
      <c r="D109" s="10" t="s">
        <v>4052</v>
      </c>
      <c r="E109" s="10"/>
      <c r="F109" s="10"/>
      <c r="G109" s="87" t="str">
        <f>IF(OR(Table2[[#This Row],[SAM Improvement]]="",Table2[[#This Row],[Current Total FG QTY]]=""),"",(Table2[[#This Row],[SAM Improvement]]*Table2[[#This Row],[Current Total FG QTY]])/15)</f>
        <v/>
      </c>
      <c r="H109" s="8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2482</v>
      </c>
      <c r="B110" s="10">
        <v>25354</v>
      </c>
      <c r="C110" s="10">
        <v>108</v>
      </c>
      <c r="D110" s="10" t="s">
        <v>4052</v>
      </c>
      <c r="E110" s="10"/>
      <c r="F110" s="10"/>
      <c r="G110" s="87" t="str">
        <f>IF(OR(Table2[[#This Row],[SAM Improvement]]="",Table2[[#This Row],[Current Total FG QTY]]=""),"",(Table2[[#This Row],[SAM Improvement]]*Table2[[#This Row],[Current Total FG QTY]])/15)</f>
        <v/>
      </c>
      <c r="H110" s="8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1740</v>
      </c>
      <c r="B111" s="10">
        <v>24289</v>
      </c>
      <c r="C111" s="10">
        <v>109</v>
      </c>
      <c r="D111" s="10" t="s">
        <v>4052</v>
      </c>
      <c r="E111" s="10"/>
      <c r="F111" s="10"/>
      <c r="G111" s="87" t="str">
        <f>IF(OR(Table2[[#This Row],[SAM Improvement]]="",Table2[[#This Row],[Current Total FG QTY]]=""),"",(Table2[[#This Row],[SAM Improvement]]*Table2[[#This Row],[Current Total FG QTY]])/15)</f>
        <v/>
      </c>
      <c r="H111" s="8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1283</v>
      </c>
      <c r="B112" s="10">
        <v>23401</v>
      </c>
      <c r="C112" s="10">
        <v>110</v>
      </c>
      <c r="D112" s="10" t="s">
        <v>4052</v>
      </c>
      <c r="E112" s="10"/>
      <c r="F112" s="10"/>
      <c r="G112" s="87" t="str">
        <f>IF(OR(Table2[[#This Row],[SAM Improvement]]="",Table2[[#This Row],[Current Total FG QTY]]=""),"",(Table2[[#This Row],[SAM Improvement]]*Table2[[#This Row],[Current Total FG QTY]])/15)</f>
        <v/>
      </c>
      <c r="H112" s="8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96</v>
      </c>
      <c r="B113" s="10">
        <v>23186</v>
      </c>
      <c r="C113" s="10">
        <v>111</v>
      </c>
      <c r="D113" s="10" t="s">
        <v>4052</v>
      </c>
      <c r="E113" s="10"/>
      <c r="F113" s="10"/>
      <c r="G113" s="87" t="str">
        <f>IF(OR(Table2[[#This Row],[SAM Improvement]]="",Table2[[#This Row],[Current Total FG QTY]]=""),"",(Table2[[#This Row],[SAM Improvement]]*Table2[[#This Row],[Current Total FG QTY]])/15)</f>
        <v/>
      </c>
      <c r="H113" s="8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3654</v>
      </c>
      <c r="B114" s="10">
        <v>21463</v>
      </c>
      <c r="C114" s="10">
        <v>112</v>
      </c>
      <c r="D114" s="10" t="s">
        <v>4052</v>
      </c>
      <c r="E114" s="10"/>
      <c r="F114" s="10"/>
      <c r="G114" s="87" t="str">
        <f>IF(OR(Table2[[#This Row],[SAM Improvement]]="",Table2[[#This Row],[Current Total FG QTY]]=""),"",(Table2[[#This Row],[SAM Improvement]]*Table2[[#This Row],[Current Total FG QTY]])/15)</f>
        <v/>
      </c>
      <c r="H114" s="8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2433</v>
      </c>
      <c r="B115" s="10">
        <v>21463</v>
      </c>
      <c r="C115" s="10">
        <v>113</v>
      </c>
      <c r="D115" s="10" t="s">
        <v>4052</v>
      </c>
      <c r="E115" s="10"/>
      <c r="F115" s="10"/>
      <c r="G115" s="87" t="str">
        <f>IF(OR(Table2[[#This Row],[SAM Improvement]]="",Table2[[#This Row],[Current Total FG QTY]]=""),"",(Table2[[#This Row],[SAM Improvement]]*Table2[[#This Row],[Current Total FG QTY]])/15)</f>
        <v/>
      </c>
      <c r="H115" s="8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1725</v>
      </c>
      <c r="B116" s="10">
        <v>21463</v>
      </c>
      <c r="C116" s="10">
        <v>114</v>
      </c>
      <c r="D116" s="10" t="s">
        <v>4052</v>
      </c>
      <c r="E116" s="10"/>
      <c r="F116" s="10"/>
      <c r="G116" s="87" t="str">
        <f>IF(OR(Table2[[#This Row],[SAM Improvement]]="",Table2[[#This Row],[Current Total FG QTY]]=""),"",(Table2[[#This Row],[SAM Improvement]]*Table2[[#This Row],[Current Total FG QTY]])/15)</f>
        <v/>
      </c>
      <c r="H116" s="8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3660</v>
      </c>
      <c r="B117" s="10">
        <v>21463</v>
      </c>
      <c r="C117" s="10">
        <v>115</v>
      </c>
      <c r="D117" s="10" t="s">
        <v>4052</v>
      </c>
      <c r="E117" s="10"/>
      <c r="F117" s="10"/>
      <c r="G117" s="87" t="str">
        <f>IF(OR(Table2[[#This Row],[SAM Improvement]]="",Table2[[#This Row],[Current Total FG QTY]]=""),"",(Table2[[#This Row],[SAM Improvement]]*Table2[[#This Row],[Current Total FG QTY]])/15)</f>
        <v/>
      </c>
      <c r="H117" s="8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24</v>
      </c>
      <c r="B118" s="10">
        <v>19989</v>
      </c>
      <c r="C118" s="10">
        <v>116</v>
      </c>
      <c r="D118" s="10" t="s">
        <v>4052</v>
      </c>
      <c r="E118" s="10"/>
      <c r="F118" s="10"/>
      <c r="G118" s="87" t="str">
        <f>IF(OR(Table2[[#This Row],[SAM Improvement]]="",Table2[[#This Row],[Current Total FG QTY]]=""),"",(Table2[[#This Row],[SAM Improvement]]*Table2[[#This Row],[Current Total FG QTY]])/15)</f>
        <v/>
      </c>
      <c r="H118" s="8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298</v>
      </c>
      <c r="B119" s="10">
        <v>19556</v>
      </c>
      <c r="C119" s="10">
        <v>117</v>
      </c>
      <c r="D119" s="10" t="s">
        <v>4052</v>
      </c>
      <c r="E119" s="10"/>
      <c r="F119" s="10"/>
      <c r="G119" s="87" t="str">
        <f>IF(OR(Table2[[#This Row],[SAM Improvement]]="",Table2[[#This Row],[Current Total FG QTY]]=""),"",(Table2[[#This Row],[SAM Improvement]]*Table2[[#This Row],[Current Total FG QTY]])/15)</f>
        <v/>
      </c>
      <c r="H119" s="8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1662</v>
      </c>
      <c r="B120" s="10">
        <v>19422</v>
      </c>
      <c r="C120" s="10">
        <v>118</v>
      </c>
      <c r="D120" s="10" t="s">
        <v>4052</v>
      </c>
      <c r="E120" s="10"/>
      <c r="F120" s="10"/>
      <c r="G120" s="87" t="str">
        <f>IF(OR(Table2[[#This Row],[SAM Improvement]]="",Table2[[#This Row],[Current Total FG QTY]]=""),"",(Table2[[#This Row],[SAM Improvement]]*Table2[[#This Row],[Current Total FG QTY]])/15)</f>
        <v/>
      </c>
      <c r="H120" s="8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3138</v>
      </c>
      <c r="B121" s="10">
        <v>19375</v>
      </c>
      <c r="C121" s="10">
        <v>119</v>
      </c>
      <c r="D121" s="10" t="s">
        <v>4052</v>
      </c>
      <c r="E121" s="10"/>
      <c r="F121" s="10"/>
      <c r="G121" s="87" t="str">
        <f>IF(OR(Table2[[#This Row],[SAM Improvement]]="",Table2[[#This Row],[Current Total FG QTY]]=""),"",(Table2[[#This Row],[SAM Improvement]]*Table2[[#This Row],[Current Total FG QTY]])/15)</f>
        <v/>
      </c>
      <c r="H121" s="8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2575</v>
      </c>
      <c r="B122" s="10">
        <v>19375</v>
      </c>
      <c r="C122" s="10">
        <v>120</v>
      </c>
      <c r="D122" s="10" t="s">
        <v>4052</v>
      </c>
      <c r="E122" s="10"/>
      <c r="F122" s="10"/>
      <c r="G122" s="87" t="str">
        <f>IF(OR(Table2[[#This Row],[SAM Improvement]]="",Table2[[#This Row],[Current Total FG QTY]]=""),"",(Table2[[#This Row],[SAM Improvement]]*Table2[[#This Row],[Current Total FG QTY]])/15)</f>
        <v/>
      </c>
      <c r="H122" s="8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2480</v>
      </c>
      <c r="B123" s="10">
        <v>19051</v>
      </c>
      <c r="C123" s="10">
        <v>121</v>
      </c>
      <c r="D123" s="10" t="s">
        <v>4052</v>
      </c>
      <c r="E123" s="10"/>
      <c r="F123" s="10"/>
      <c r="G123" s="87" t="str">
        <f>IF(OR(Table2[[#This Row],[SAM Improvement]]="",Table2[[#This Row],[Current Total FG QTY]]=""),"",(Table2[[#This Row],[SAM Improvement]]*Table2[[#This Row],[Current Total FG QTY]])/15)</f>
        <v/>
      </c>
      <c r="H123" s="8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2488</v>
      </c>
      <c r="B124" s="10">
        <v>19051</v>
      </c>
      <c r="C124" s="10">
        <v>122</v>
      </c>
      <c r="D124" s="10" t="s">
        <v>4052</v>
      </c>
      <c r="E124" s="10"/>
      <c r="F124" s="10"/>
      <c r="G124" s="87" t="str">
        <f>IF(OR(Table2[[#This Row],[SAM Improvement]]="",Table2[[#This Row],[Current Total FG QTY]]=""),"",(Table2[[#This Row],[SAM Improvement]]*Table2[[#This Row],[Current Total FG QTY]])/15)</f>
        <v/>
      </c>
      <c r="H124" s="8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2477</v>
      </c>
      <c r="B125" s="10">
        <v>19051</v>
      </c>
      <c r="C125" s="10">
        <v>123</v>
      </c>
      <c r="D125" s="10" t="s">
        <v>4052</v>
      </c>
      <c r="E125" s="10"/>
      <c r="F125" s="10"/>
      <c r="G125" s="87" t="str">
        <f>IF(OR(Table2[[#This Row],[SAM Improvement]]="",Table2[[#This Row],[Current Total FG QTY]]=""),"",(Table2[[#This Row],[SAM Improvement]]*Table2[[#This Row],[Current Total FG QTY]])/15)</f>
        <v/>
      </c>
      <c r="H125" s="8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2929</v>
      </c>
      <c r="B126" s="10">
        <v>18792</v>
      </c>
      <c r="C126" s="10">
        <v>124</v>
      </c>
      <c r="D126" s="10" t="s">
        <v>4052</v>
      </c>
      <c r="E126" s="10"/>
      <c r="F126" s="10"/>
      <c r="G126" s="87" t="str">
        <f>IF(OR(Table2[[#This Row],[SAM Improvement]]="",Table2[[#This Row],[Current Total FG QTY]]=""),"",(Table2[[#This Row],[SAM Improvement]]*Table2[[#This Row],[Current Total FG QTY]])/15)</f>
        <v/>
      </c>
      <c r="H126" s="8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404</v>
      </c>
      <c r="B127" s="10">
        <v>17997</v>
      </c>
      <c r="C127" s="10">
        <v>125</v>
      </c>
      <c r="D127" s="10" t="s">
        <v>4052</v>
      </c>
      <c r="E127" s="10"/>
      <c r="F127" s="10"/>
      <c r="G127" s="87" t="str">
        <f>IF(OR(Table2[[#This Row],[SAM Improvement]]="",Table2[[#This Row],[Current Total FG QTY]]=""),"",(Table2[[#This Row],[SAM Improvement]]*Table2[[#This Row],[Current Total FG QTY]])/15)</f>
        <v/>
      </c>
      <c r="H127" s="8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769</v>
      </c>
      <c r="B128" s="10">
        <v>17722</v>
      </c>
      <c r="C128" s="10">
        <v>126</v>
      </c>
      <c r="D128" s="10" t="s">
        <v>4052</v>
      </c>
      <c r="E128" s="10"/>
      <c r="F128" s="10"/>
      <c r="G128" s="87" t="str">
        <f>IF(OR(Table2[[#This Row],[SAM Improvement]]="",Table2[[#This Row],[Current Total FG QTY]]=""),"",(Table2[[#This Row],[SAM Improvement]]*Table2[[#This Row],[Current Total FG QTY]])/15)</f>
        <v/>
      </c>
      <c r="H128" s="8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3343</v>
      </c>
      <c r="B129" s="10">
        <v>17698</v>
      </c>
      <c r="C129" s="10">
        <v>127</v>
      </c>
      <c r="D129" s="10" t="s">
        <v>4052</v>
      </c>
      <c r="E129" s="10"/>
      <c r="F129" s="10"/>
      <c r="G129" s="87" t="str">
        <f>IF(OR(Table2[[#This Row],[SAM Improvement]]="",Table2[[#This Row],[Current Total FG QTY]]=""),"",(Table2[[#This Row],[SAM Improvement]]*Table2[[#This Row],[Current Total FG QTY]])/15)</f>
        <v/>
      </c>
      <c r="H129" s="8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1716</v>
      </c>
      <c r="B130" s="10">
        <v>17504</v>
      </c>
      <c r="C130" s="10">
        <v>128</v>
      </c>
      <c r="D130" s="10" t="s">
        <v>4052</v>
      </c>
      <c r="E130" s="10"/>
      <c r="F130" s="10"/>
      <c r="G130" s="87" t="str">
        <f>IF(OR(Table2[[#This Row],[SAM Improvement]]="",Table2[[#This Row],[Current Total FG QTY]]=""),"",(Table2[[#This Row],[SAM Improvement]]*Table2[[#This Row],[Current Total FG QTY]])/15)</f>
        <v/>
      </c>
      <c r="H130" s="8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2245</v>
      </c>
      <c r="B131" s="10">
        <v>16659</v>
      </c>
      <c r="C131" s="10">
        <v>129</v>
      </c>
      <c r="D131" s="10" t="s">
        <v>4052</v>
      </c>
      <c r="E131" s="10"/>
      <c r="F131" s="10"/>
      <c r="G131" s="87" t="str">
        <f>IF(OR(Table2[[#This Row],[SAM Improvement]]="",Table2[[#This Row],[Current Total FG QTY]]=""),"",(Table2[[#This Row],[SAM Improvement]]*Table2[[#This Row],[Current Total FG QTY]])/15)</f>
        <v/>
      </c>
      <c r="H131" s="8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1376</v>
      </c>
      <c r="B132" s="10">
        <v>16414</v>
      </c>
      <c r="C132" s="10">
        <v>130</v>
      </c>
      <c r="D132" s="10" t="s">
        <v>4052</v>
      </c>
      <c r="E132" s="10"/>
      <c r="F132" s="10"/>
      <c r="G132" s="87" t="str">
        <f>IF(OR(Table2[[#This Row],[SAM Improvement]]="",Table2[[#This Row],[Current Total FG QTY]]=""),"",(Table2[[#This Row],[SAM Improvement]]*Table2[[#This Row],[Current Total FG QTY]])/15)</f>
        <v/>
      </c>
      <c r="H132" s="8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1313</v>
      </c>
      <c r="B133" s="10">
        <v>14988</v>
      </c>
      <c r="C133" s="10">
        <v>131</v>
      </c>
      <c r="D133" s="10" t="s">
        <v>4052</v>
      </c>
      <c r="E133" s="10"/>
      <c r="F133" s="10"/>
      <c r="G133" s="87" t="str">
        <f>IF(OR(Table2[[#This Row],[SAM Improvement]]="",Table2[[#This Row],[Current Total FG QTY]]=""),"",(Table2[[#This Row],[SAM Improvement]]*Table2[[#This Row],[Current Total FG QTY]])/15)</f>
        <v/>
      </c>
      <c r="H133" s="8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481</v>
      </c>
      <c r="B134" s="10">
        <v>14276</v>
      </c>
      <c r="C134" s="10">
        <v>132</v>
      </c>
      <c r="D134" s="10" t="s">
        <v>4052</v>
      </c>
      <c r="E134" s="10"/>
      <c r="F134" s="10"/>
      <c r="G134" s="87" t="str">
        <f>IF(OR(Table2[[#This Row],[SAM Improvement]]="",Table2[[#This Row],[Current Total FG QTY]]=""),"",(Table2[[#This Row],[SAM Improvement]]*Table2[[#This Row],[Current Total FG QTY]])/15)</f>
        <v/>
      </c>
      <c r="H134" s="8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1794</v>
      </c>
      <c r="B135" s="10">
        <v>14197</v>
      </c>
      <c r="C135" s="10">
        <v>133</v>
      </c>
      <c r="D135" s="10" t="s">
        <v>4052</v>
      </c>
      <c r="E135" s="10"/>
      <c r="F135" s="10"/>
      <c r="G135" s="87" t="str">
        <f>IF(OR(Table2[[#This Row],[SAM Improvement]]="",Table2[[#This Row],[Current Total FG QTY]]=""),"",(Table2[[#This Row],[SAM Improvement]]*Table2[[#This Row],[Current Total FG QTY]])/15)</f>
        <v/>
      </c>
      <c r="H135" s="8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997</v>
      </c>
      <c r="B136" s="10">
        <v>14150</v>
      </c>
      <c r="C136" s="10">
        <v>134</v>
      </c>
      <c r="D136" s="10" t="s">
        <v>4052</v>
      </c>
      <c r="E136" s="10"/>
      <c r="F136" s="10"/>
      <c r="G136" s="87" t="str">
        <f>IF(OR(Table2[[#This Row],[SAM Improvement]]="",Table2[[#This Row],[Current Total FG QTY]]=""),"",(Table2[[#This Row],[SAM Improvement]]*Table2[[#This Row],[Current Total FG QTY]])/15)</f>
        <v/>
      </c>
      <c r="H136" s="8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663</v>
      </c>
      <c r="B137" s="10">
        <v>14035</v>
      </c>
      <c r="C137" s="10">
        <v>135</v>
      </c>
      <c r="D137" s="10" t="s">
        <v>4052</v>
      </c>
      <c r="E137" s="10"/>
      <c r="F137" s="10"/>
      <c r="G137" s="87" t="str">
        <f>IF(OR(Table2[[#This Row],[SAM Improvement]]="",Table2[[#This Row],[Current Total FG QTY]]=""),"",(Table2[[#This Row],[SAM Improvement]]*Table2[[#This Row],[Current Total FG QTY]])/15)</f>
        <v/>
      </c>
      <c r="H137" s="8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28</v>
      </c>
      <c r="B138" s="10">
        <v>12853</v>
      </c>
      <c r="C138" s="10">
        <v>136</v>
      </c>
      <c r="D138" s="10" t="s">
        <v>4052</v>
      </c>
      <c r="E138" s="10"/>
      <c r="F138" s="10"/>
      <c r="G138" s="87" t="str">
        <f>IF(OR(Table2[[#This Row],[SAM Improvement]]="",Table2[[#This Row],[Current Total FG QTY]]=""),"",(Table2[[#This Row],[SAM Improvement]]*Table2[[#This Row],[Current Total FG QTY]])/15)</f>
        <v/>
      </c>
      <c r="H138" s="8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30</v>
      </c>
      <c r="B139" s="10">
        <v>12853</v>
      </c>
      <c r="C139" s="10">
        <v>137</v>
      </c>
      <c r="D139" s="10" t="s">
        <v>4052</v>
      </c>
      <c r="E139" s="10"/>
      <c r="F139" s="10"/>
      <c r="G139" s="87" t="str">
        <f>IF(OR(Table2[[#This Row],[SAM Improvement]]="",Table2[[#This Row],[Current Total FG QTY]]=""),"",(Table2[[#This Row],[SAM Improvement]]*Table2[[#This Row],[Current Total FG QTY]])/15)</f>
        <v/>
      </c>
      <c r="H139" s="8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943</v>
      </c>
      <c r="B140" s="10">
        <v>12658</v>
      </c>
      <c r="C140" s="10">
        <v>138</v>
      </c>
      <c r="D140" s="10" t="s">
        <v>4052</v>
      </c>
      <c r="E140" s="10"/>
      <c r="F140" s="10"/>
      <c r="G140" s="87" t="str">
        <f>IF(OR(Table2[[#This Row],[SAM Improvement]]="",Table2[[#This Row],[Current Total FG QTY]]=""),"",(Table2[[#This Row],[SAM Improvement]]*Table2[[#This Row],[Current Total FG QTY]])/15)</f>
        <v/>
      </c>
      <c r="H140" s="8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665</v>
      </c>
      <c r="B141" s="10">
        <v>11817</v>
      </c>
      <c r="C141" s="10">
        <v>139</v>
      </c>
      <c r="D141" s="10" t="s">
        <v>4052</v>
      </c>
      <c r="E141" s="10"/>
      <c r="F141" s="10"/>
      <c r="G141" s="87" t="str">
        <f>IF(OR(Table2[[#This Row],[SAM Improvement]]="",Table2[[#This Row],[Current Total FG QTY]]=""),"",(Table2[[#This Row],[SAM Improvement]]*Table2[[#This Row],[Current Total FG QTY]])/15)</f>
        <v/>
      </c>
      <c r="H141" s="8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68</v>
      </c>
      <c r="B142" s="10">
        <v>11550</v>
      </c>
      <c r="C142" s="10">
        <v>140</v>
      </c>
      <c r="D142" s="10" t="s">
        <v>4052</v>
      </c>
      <c r="E142" s="10"/>
      <c r="F142" s="10"/>
      <c r="G142" s="87" t="str">
        <f>IF(OR(Table2[[#This Row],[SAM Improvement]]="",Table2[[#This Row],[Current Total FG QTY]]=""),"",(Table2[[#This Row],[SAM Improvement]]*Table2[[#This Row],[Current Total FG QTY]])/15)</f>
        <v/>
      </c>
      <c r="H142" s="8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2465</v>
      </c>
      <c r="B143" s="10">
        <v>11458</v>
      </c>
      <c r="C143" s="10">
        <v>141</v>
      </c>
      <c r="D143" s="10" t="s">
        <v>4052</v>
      </c>
      <c r="E143" s="10"/>
      <c r="F143" s="10"/>
      <c r="G143" s="87" t="str">
        <f>IF(OR(Table2[[#This Row],[SAM Improvement]]="",Table2[[#This Row],[Current Total FG QTY]]=""),"",(Table2[[#This Row],[SAM Improvement]]*Table2[[#This Row],[Current Total FG QTY]])/15)</f>
        <v/>
      </c>
      <c r="H143" s="8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1310</v>
      </c>
      <c r="B144" s="10">
        <v>11458</v>
      </c>
      <c r="C144" s="10">
        <v>142</v>
      </c>
      <c r="D144" s="10" t="s">
        <v>4052</v>
      </c>
      <c r="E144" s="10"/>
      <c r="F144" s="10"/>
      <c r="G144" s="87" t="str">
        <f>IF(OR(Table2[[#This Row],[SAM Improvement]]="",Table2[[#This Row],[Current Total FG QTY]]=""),"",(Table2[[#This Row],[SAM Improvement]]*Table2[[#This Row],[Current Total FG QTY]])/15)</f>
        <v/>
      </c>
      <c r="H144" s="8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2473</v>
      </c>
      <c r="B145" s="10">
        <v>10016</v>
      </c>
      <c r="C145" s="10">
        <v>143</v>
      </c>
      <c r="D145" s="10" t="s">
        <v>4052</v>
      </c>
      <c r="E145" s="10"/>
      <c r="F145" s="10"/>
      <c r="G145" s="87" t="str">
        <f>IF(OR(Table2[[#This Row],[SAM Improvement]]="",Table2[[#This Row],[Current Total FG QTY]]=""),"",(Table2[[#This Row],[SAM Improvement]]*Table2[[#This Row],[Current Total FG QTY]])/15)</f>
        <v/>
      </c>
      <c r="H145" s="8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900</v>
      </c>
      <c r="B146" s="10">
        <v>9400</v>
      </c>
      <c r="C146" s="10">
        <v>144</v>
      </c>
      <c r="D146" s="10" t="s">
        <v>4052</v>
      </c>
      <c r="E146" s="10"/>
      <c r="F146" s="10"/>
      <c r="G146" s="87" t="str">
        <f>IF(OR(Table2[[#This Row],[SAM Improvement]]="",Table2[[#This Row],[Current Total FG QTY]]=""),"",(Table2[[#This Row],[SAM Improvement]]*Table2[[#This Row],[Current Total FG QTY]])/15)</f>
        <v/>
      </c>
      <c r="H146" s="8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310</v>
      </c>
      <c r="B147" s="10">
        <v>9380</v>
      </c>
      <c r="C147" s="10">
        <v>145</v>
      </c>
      <c r="D147" s="10" t="s">
        <v>4052</v>
      </c>
      <c r="E147" s="10"/>
      <c r="F147" s="10"/>
      <c r="G147" s="87" t="str">
        <f>IF(OR(Table2[[#This Row],[SAM Improvement]]="",Table2[[#This Row],[Current Total FG QTY]]=""),"",(Table2[[#This Row],[SAM Improvement]]*Table2[[#This Row],[Current Total FG QTY]])/15)</f>
        <v/>
      </c>
      <c r="H147" s="8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308</v>
      </c>
      <c r="B148" s="10">
        <v>9380</v>
      </c>
      <c r="C148" s="10">
        <v>146</v>
      </c>
      <c r="D148" s="10" t="s">
        <v>4052</v>
      </c>
      <c r="E148" s="10"/>
      <c r="F148" s="10"/>
      <c r="G148" s="87" t="str">
        <f>IF(OR(Table2[[#This Row],[SAM Improvement]]="",Table2[[#This Row],[Current Total FG QTY]]=""),"",(Table2[[#This Row],[SAM Improvement]]*Table2[[#This Row],[Current Total FG QTY]])/15)</f>
        <v/>
      </c>
      <c r="H148" s="8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1345</v>
      </c>
      <c r="B149" s="10">
        <v>8234</v>
      </c>
      <c r="C149" s="10">
        <v>147</v>
      </c>
      <c r="D149" s="10" t="s">
        <v>4052</v>
      </c>
      <c r="E149" s="10"/>
      <c r="F149" s="10"/>
      <c r="G149" s="87" t="str">
        <f>IF(OR(Table2[[#This Row],[SAM Improvement]]="",Table2[[#This Row],[Current Total FG QTY]]=""),"",(Table2[[#This Row],[SAM Improvement]]*Table2[[#This Row],[Current Total FG QTY]])/15)</f>
        <v/>
      </c>
      <c r="H149" s="8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1631</v>
      </c>
      <c r="B150" s="10">
        <v>7938</v>
      </c>
      <c r="C150" s="10">
        <v>148</v>
      </c>
      <c r="D150" s="10" t="s">
        <v>4052</v>
      </c>
      <c r="E150" s="10"/>
      <c r="F150" s="10"/>
      <c r="G150" s="87" t="str">
        <f>IF(OR(Table2[[#This Row],[SAM Improvement]]="",Table2[[#This Row],[Current Total FG QTY]]=""),"",(Table2[[#This Row],[SAM Improvement]]*Table2[[#This Row],[Current Total FG QTY]])/15)</f>
        <v/>
      </c>
      <c r="H150" s="8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1287</v>
      </c>
      <c r="B151" s="10">
        <v>7417</v>
      </c>
      <c r="C151" s="10">
        <v>149</v>
      </c>
      <c r="D151" s="10" t="s">
        <v>4052</v>
      </c>
      <c r="E151" s="10"/>
      <c r="F151" s="10"/>
      <c r="G151" s="87" t="str">
        <f>IF(OR(Table2[[#This Row],[SAM Improvement]]="",Table2[[#This Row],[Current Total FG QTY]]=""),"",(Table2[[#This Row],[SAM Improvement]]*Table2[[#This Row],[Current Total FG QTY]])/15)</f>
        <v/>
      </c>
      <c r="H151" s="85">
        <f>Table2[[#This Row],[Current Total FG QTY]]*Table2[[#This Row],[SAM Improvement]]*$U$7</f>
        <v>0</v>
      </c>
      <c r="I151" s="55"/>
      <c r="J151" s="10" t="s">
        <v>4049</v>
      </c>
      <c r="K151" s="38"/>
      <c r="L151" s="38"/>
    </row>
    <row r="152" spans="1:12">
      <c r="A152" s="10" t="s">
        <v>1887</v>
      </c>
      <c r="B152" s="10">
        <v>7277</v>
      </c>
      <c r="C152" s="10">
        <v>150</v>
      </c>
      <c r="D152" s="10" t="s">
        <v>4052</v>
      </c>
      <c r="E152" s="10"/>
      <c r="F152" s="10"/>
      <c r="G152" s="87" t="str">
        <f>IF(OR(Table2[[#This Row],[SAM Improvement]]="",Table2[[#This Row],[Current Total FG QTY]]=""),"",(Table2[[#This Row],[SAM Improvement]]*Table2[[#This Row],[Current Total FG QTY]])/15)</f>
        <v/>
      </c>
      <c r="H152" s="8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778</v>
      </c>
      <c r="B153" s="10">
        <v>6658</v>
      </c>
      <c r="C153" s="10">
        <v>151</v>
      </c>
      <c r="D153" s="10" t="s">
        <v>4052</v>
      </c>
      <c r="E153" s="10"/>
      <c r="F153" s="10"/>
      <c r="G153" s="87" t="str">
        <f>IF(OR(Table2[[#This Row],[SAM Improvement]]="",Table2[[#This Row],[Current Total FG QTY]]=""),"",(Table2[[#This Row],[SAM Improvement]]*Table2[[#This Row],[Current Total FG QTY]])/15)</f>
        <v/>
      </c>
      <c r="H153" s="8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1921</v>
      </c>
      <c r="B154" s="10">
        <v>6494</v>
      </c>
      <c r="C154" s="10">
        <v>152</v>
      </c>
      <c r="D154" s="10" t="s">
        <v>4052</v>
      </c>
      <c r="E154" s="10"/>
      <c r="F154" s="10"/>
      <c r="G154" s="87" t="str">
        <f>IF(OR(Table2[[#This Row],[SAM Improvement]]="",Table2[[#This Row],[Current Total FG QTY]]=""),"",(Table2[[#This Row],[SAM Improvement]]*Table2[[#This Row],[Current Total FG QTY]])/15)</f>
        <v/>
      </c>
      <c r="H154" s="8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2295</v>
      </c>
      <c r="B155" s="10">
        <v>6482</v>
      </c>
      <c r="C155" s="10">
        <v>153</v>
      </c>
      <c r="D155" s="10" t="s">
        <v>4052</v>
      </c>
      <c r="E155" s="10"/>
      <c r="F155" s="10"/>
      <c r="G155" s="87" t="str">
        <f>IF(OR(Table2[[#This Row],[SAM Improvement]]="",Table2[[#This Row],[Current Total FG QTY]]=""),"",(Table2[[#This Row],[SAM Improvement]]*Table2[[#This Row],[Current Total FG QTY]])/15)</f>
        <v/>
      </c>
      <c r="H155" s="8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3745</v>
      </c>
      <c r="B156" s="10">
        <v>6303</v>
      </c>
      <c r="C156" s="10">
        <v>154</v>
      </c>
      <c r="D156" s="10" t="s">
        <v>4052</v>
      </c>
      <c r="E156" s="10"/>
      <c r="F156" s="10"/>
      <c r="G156" s="87" t="str">
        <f>IF(OR(Table2[[#This Row],[SAM Improvement]]="",Table2[[#This Row],[Current Total FG QTY]]=""),"",(Table2[[#This Row],[SAM Improvement]]*Table2[[#This Row],[Current Total FG QTY]])/15)</f>
        <v/>
      </c>
      <c r="H156" s="8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498</v>
      </c>
      <c r="B157" s="10">
        <v>6063</v>
      </c>
      <c r="C157" s="10">
        <v>155</v>
      </c>
      <c r="D157" s="10" t="s">
        <v>4052</v>
      </c>
      <c r="E157" s="10"/>
      <c r="F157" s="10"/>
      <c r="G157" s="87" t="str">
        <f>IF(OR(Table2[[#This Row],[SAM Improvement]]="",Table2[[#This Row],[Current Total FG QTY]]=""),"",(Table2[[#This Row],[SAM Improvement]]*Table2[[#This Row],[Current Total FG QTY]])/15)</f>
        <v/>
      </c>
      <c r="H157" s="85">
        <f>Table2[[#This Row],[Current Total FG QTY]]*Table2[[#This Row],[SAM Improvement]]*$U$7</f>
        <v>0</v>
      </c>
      <c r="I157" s="55"/>
      <c r="J157" s="10"/>
      <c r="K157" s="38"/>
      <c r="L157" s="38"/>
    </row>
    <row r="158" spans="1:12">
      <c r="A158" s="10" t="s">
        <v>1300</v>
      </c>
      <c r="B158" s="10">
        <v>5903</v>
      </c>
      <c r="C158" s="10">
        <v>156</v>
      </c>
      <c r="D158" s="10" t="s">
        <v>4052</v>
      </c>
      <c r="E158" s="10"/>
      <c r="F158" s="10"/>
      <c r="G158" s="87" t="str">
        <f>IF(OR(Table2[[#This Row],[SAM Improvement]]="",Table2[[#This Row],[Current Total FG QTY]]=""),"",(Table2[[#This Row],[SAM Improvement]]*Table2[[#This Row],[Current Total FG QTY]])/15)</f>
        <v/>
      </c>
      <c r="H158" s="8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2190</v>
      </c>
      <c r="B159" s="10">
        <v>4874</v>
      </c>
      <c r="C159" s="10">
        <v>157</v>
      </c>
      <c r="D159" s="10" t="s">
        <v>4052</v>
      </c>
      <c r="E159" s="10"/>
      <c r="F159" s="10"/>
      <c r="G159" s="87" t="str">
        <f>IF(OR(Table2[[#This Row],[SAM Improvement]]="",Table2[[#This Row],[Current Total FG QTY]]=""),"",(Table2[[#This Row],[SAM Improvement]]*Table2[[#This Row],[Current Total FG QTY]])/15)</f>
        <v/>
      </c>
      <c r="H159" s="8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2196</v>
      </c>
      <c r="B160" s="10">
        <v>4874</v>
      </c>
      <c r="C160" s="10">
        <v>158</v>
      </c>
      <c r="D160" s="10" t="s">
        <v>4052</v>
      </c>
      <c r="E160" s="10"/>
      <c r="F160" s="10"/>
      <c r="G160" s="87" t="str">
        <f>IF(OR(Table2[[#This Row],[SAM Improvement]]="",Table2[[#This Row],[Current Total FG QTY]]=""),"",(Table2[[#This Row],[SAM Improvement]]*Table2[[#This Row],[Current Total FG QTY]])/15)</f>
        <v/>
      </c>
      <c r="H160" s="8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2192</v>
      </c>
      <c r="B161" s="10">
        <v>4874</v>
      </c>
      <c r="C161" s="10">
        <v>159</v>
      </c>
      <c r="D161" s="10" t="s">
        <v>4052</v>
      </c>
      <c r="E161" s="10"/>
      <c r="F161" s="10"/>
      <c r="G161" s="87" t="str">
        <f>IF(OR(Table2[[#This Row],[SAM Improvement]]="",Table2[[#This Row],[Current Total FG QTY]]=""),"",(Table2[[#This Row],[SAM Improvement]]*Table2[[#This Row],[Current Total FG QTY]])/15)</f>
        <v/>
      </c>
      <c r="H161" s="8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3159</v>
      </c>
      <c r="B162" s="10">
        <v>4804</v>
      </c>
      <c r="C162" s="10">
        <v>160</v>
      </c>
      <c r="D162" s="10" t="s">
        <v>4052</v>
      </c>
      <c r="E162" s="10"/>
      <c r="F162" s="10"/>
      <c r="G162" s="87" t="str">
        <f>IF(OR(Table2[[#This Row],[SAM Improvement]]="",Table2[[#This Row],[Current Total FG QTY]]=""),"",(Table2[[#This Row],[SAM Improvement]]*Table2[[#This Row],[Current Total FG QTY]])/15)</f>
        <v/>
      </c>
      <c r="H162" s="8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1617</v>
      </c>
      <c r="B163" s="10">
        <v>4256</v>
      </c>
      <c r="C163" s="10">
        <v>161</v>
      </c>
      <c r="D163" s="10" t="s">
        <v>4052</v>
      </c>
      <c r="E163" s="10"/>
      <c r="F163" s="10"/>
      <c r="G163" s="87" t="str">
        <f>IF(OR(Table2[[#This Row],[SAM Improvement]]="",Table2[[#This Row],[Current Total FG QTY]]=""),"",(Table2[[#This Row],[SAM Improvement]]*Table2[[#This Row],[Current Total FG QTY]])/15)</f>
        <v/>
      </c>
      <c r="H163" s="8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45</v>
      </c>
      <c r="B164" s="10">
        <v>4128</v>
      </c>
      <c r="C164" s="10">
        <v>162</v>
      </c>
      <c r="D164" s="10" t="s">
        <v>4052</v>
      </c>
      <c r="E164" s="10"/>
      <c r="F164" s="10"/>
      <c r="G164" s="87" t="str">
        <f>IF(OR(Table2[[#This Row],[SAM Improvement]]="",Table2[[#This Row],[Current Total FG QTY]]=""),"",(Table2[[#This Row],[SAM Improvement]]*Table2[[#This Row],[Current Total FG QTY]])/15)</f>
        <v/>
      </c>
      <c r="H164" s="8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48</v>
      </c>
      <c r="B165" s="10">
        <v>4128</v>
      </c>
      <c r="C165" s="10">
        <v>163</v>
      </c>
      <c r="D165" s="10" t="s">
        <v>4052</v>
      </c>
      <c r="E165" s="10"/>
      <c r="F165" s="10"/>
      <c r="G165" s="87" t="str">
        <f>IF(OR(Table2[[#This Row],[SAM Improvement]]="",Table2[[#This Row],[Current Total FG QTY]]=""),"",(Table2[[#This Row],[SAM Improvement]]*Table2[[#This Row],[Current Total FG QTY]])/15)</f>
        <v/>
      </c>
      <c r="H165" s="8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1591</v>
      </c>
      <c r="B166" s="10">
        <v>3522</v>
      </c>
      <c r="C166" s="10">
        <v>164</v>
      </c>
      <c r="D166" s="10" t="s">
        <v>4052</v>
      </c>
      <c r="E166" s="10"/>
      <c r="F166" s="10"/>
      <c r="G166" s="87" t="str">
        <f>IF(OR(Table2[[#This Row],[SAM Improvement]]="",Table2[[#This Row],[Current Total FG QTY]]=""),"",(Table2[[#This Row],[SAM Improvement]]*Table2[[#This Row],[Current Total FG QTY]])/15)</f>
        <v/>
      </c>
      <c r="H166" s="8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1738</v>
      </c>
      <c r="B167" s="10">
        <v>2826</v>
      </c>
      <c r="C167" s="10">
        <v>165</v>
      </c>
      <c r="D167" s="10" t="s">
        <v>4052</v>
      </c>
      <c r="E167" s="10"/>
      <c r="F167" s="10"/>
      <c r="G167" s="87" t="str">
        <f>IF(OR(Table2[[#This Row],[SAM Improvement]]="",Table2[[#This Row],[Current Total FG QTY]]=""),"",(Table2[[#This Row],[SAM Improvement]]*Table2[[#This Row],[Current Total FG QTY]])/15)</f>
        <v/>
      </c>
      <c r="H167" s="8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1742</v>
      </c>
      <c r="B168" s="10">
        <v>2826</v>
      </c>
      <c r="C168" s="10">
        <v>166</v>
      </c>
      <c r="D168" s="10" t="s">
        <v>4052</v>
      </c>
      <c r="E168" s="10"/>
      <c r="F168" s="10"/>
      <c r="G168" s="87" t="str">
        <f>IF(OR(Table2[[#This Row],[SAM Improvement]]="",Table2[[#This Row],[Current Total FG QTY]]=""),"",(Table2[[#This Row],[SAM Improvement]]*Table2[[#This Row],[Current Total FG QTY]])/15)</f>
        <v/>
      </c>
      <c r="H168" s="8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876</v>
      </c>
      <c r="B169" s="10">
        <v>2128</v>
      </c>
      <c r="C169" s="10">
        <v>167</v>
      </c>
      <c r="D169" s="10" t="s">
        <v>4052</v>
      </c>
      <c r="E169" s="10"/>
      <c r="F169" s="10"/>
      <c r="G169" s="87" t="str">
        <f>IF(OR(Table2[[#This Row],[SAM Improvement]]="",Table2[[#This Row],[Current Total FG QTY]]=""),"",(Table2[[#This Row],[SAM Improvement]]*Table2[[#This Row],[Current Total FG QTY]])/15)</f>
        <v/>
      </c>
      <c r="H169" s="8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1818</v>
      </c>
      <c r="B170" s="10">
        <v>2053</v>
      </c>
      <c r="C170" s="10">
        <v>168</v>
      </c>
      <c r="D170" s="10" t="s">
        <v>4052</v>
      </c>
      <c r="E170" s="10"/>
      <c r="F170" s="10"/>
      <c r="G170" s="87" t="str">
        <f>IF(OR(Table2[[#This Row],[SAM Improvement]]="",Table2[[#This Row],[Current Total FG QTY]]=""),"",(Table2[[#This Row],[SAM Improvement]]*Table2[[#This Row],[Current Total FG QTY]])/15)</f>
        <v/>
      </c>
      <c r="H170" s="8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1141</v>
      </c>
      <c r="B171" s="10">
        <v>1637</v>
      </c>
      <c r="C171" s="10">
        <v>169</v>
      </c>
      <c r="D171" s="10" t="s">
        <v>4052</v>
      </c>
      <c r="E171" s="10"/>
      <c r="F171" s="10"/>
      <c r="G171" s="87" t="str">
        <f>IF(OR(Table2[[#This Row],[SAM Improvement]]="",Table2[[#This Row],[Current Total FG QTY]]=""),"",(Table2[[#This Row],[SAM Improvement]]*Table2[[#This Row],[Current Total FG QTY]])/15)</f>
        <v/>
      </c>
      <c r="H171" s="8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2083</v>
      </c>
      <c r="B172" s="10">
        <v>1584</v>
      </c>
      <c r="C172" s="10">
        <v>170</v>
      </c>
      <c r="D172" s="10" t="s">
        <v>4052</v>
      </c>
      <c r="E172" s="10"/>
      <c r="F172" s="10"/>
      <c r="G172" s="87" t="str">
        <f>IF(OR(Table2[[#This Row],[SAM Improvement]]="",Table2[[#This Row],[Current Total FG QTY]]=""),"",(Table2[[#This Row],[SAM Improvement]]*Table2[[#This Row],[Current Total FG QTY]])/15)</f>
        <v/>
      </c>
      <c r="H172" s="8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781</v>
      </c>
      <c r="B173" s="10">
        <v>1293</v>
      </c>
      <c r="C173" s="10">
        <v>171</v>
      </c>
      <c r="D173" s="10" t="s">
        <v>4052</v>
      </c>
      <c r="E173" s="10"/>
      <c r="F173" s="10"/>
      <c r="G173" s="87" t="str">
        <f>IF(OR(Table2[[#This Row],[SAM Improvement]]="",Table2[[#This Row],[Current Total FG QTY]]=""),"",(Table2[[#This Row],[SAM Improvement]]*Table2[[#This Row],[Current Total FG QTY]])/15)</f>
        <v/>
      </c>
      <c r="H173" s="8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2448</v>
      </c>
      <c r="B174" s="10">
        <v>1037</v>
      </c>
      <c r="C174" s="10">
        <v>172</v>
      </c>
      <c r="D174" s="10" t="s">
        <v>4052</v>
      </c>
      <c r="E174" s="10"/>
      <c r="F174" s="10"/>
      <c r="G174" s="87" t="str">
        <f>IF(OR(Table2[[#This Row],[SAM Improvement]]="",Table2[[#This Row],[Current Total FG QTY]]=""),"",(Table2[[#This Row],[SAM Improvement]]*Table2[[#This Row],[Current Total FG QTY]])/15)</f>
        <v/>
      </c>
      <c r="H174" s="8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2096</v>
      </c>
      <c r="B175" s="10">
        <v>835</v>
      </c>
      <c r="C175" s="10">
        <v>173</v>
      </c>
      <c r="D175" s="10" t="s">
        <v>4052</v>
      </c>
      <c r="E175" s="10"/>
      <c r="F175" s="10"/>
      <c r="G175" s="87" t="str">
        <f>IF(OR(Table2[[#This Row],[SAM Improvement]]="",Table2[[#This Row],[Current Total FG QTY]]=""),"",(Table2[[#This Row],[SAM Improvement]]*Table2[[#This Row],[Current Total FG QTY]])/15)</f>
        <v/>
      </c>
      <c r="H175" s="8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927</v>
      </c>
      <c r="B176" s="10">
        <v>835</v>
      </c>
      <c r="C176" s="10">
        <v>174</v>
      </c>
      <c r="D176" s="10" t="s">
        <v>4052</v>
      </c>
      <c r="E176" s="10"/>
      <c r="F176" s="10"/>
      <c r="G176" s="87" t="str">
        <f>IF(OR(Table2[[#This Row],[SAM Improvement]]="",Table2[[#This Row],[Current Total FG QTY]]=""),"",(Table2[[#This Row],[SAM Improvement]]*Table2[[#This Row],[Current Total FG QTY]])/15)</f>
        <v/>
      </c>
      <c r="H176" s="8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2091</v>
      </c>
      <c r="B177" s="10">
        <v>835</v>
      </c>
      <c r="C177" s="10">
        <v>175</v>
      </c>
      <c r="D177" s="10" t="s">
        <v>4052</v>
      </c>
      <c r="E177" s="10"/>
      <c r="F177" s="10"/>
      <c r="G177" s="87" t="str">
        <f>IF(OR(Table2[[#This Row],[SAM Improvement]]="",Table2[[#This Row],[Current Total FG QTY]]=""),"",(Table2[[#This Row],[SAM Improvement]]*Table2[[#This Row],[Current Total FG QTY]])/15)</f>
        <v/>
      </c>
      <c r="H177" s="8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2209</v>
      </c>
      <c r="B178" s="10">
        <v>749</v>
      </c>
      <c r="C178" s="10">
        <v>176</v>
      </c>
      <c r="D178" s="10" t="s">
        <v>4052</v>
      </c>
      <c r="E178" s="10"/>
      <c r="F178" s="10"/>
      <c r="G178" s="87" t="str">
        <f>IF(OR(Table2[[#This Row],[SAM Improvement]]="",Table2[[#This Row],[Current Total FG QTY]]=""),"",(Table2[[#This Row],[SAM Improvement]]*Table2[[#This Row],[Current Total FG QTY]])/15)</f>
        <v/>
      </c>
      <c r="H178" s="8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2211</v>
      </c>
      <c r="B179" s="10">
        <v>749</v>
      </c>
      <c r="C179" s="10">
        <v>177</v>
      </c>
      <c r="D179" s="10" t="s">
        <v>4052</v>
      </c>
      <c r="E179" s="10"/>
      <c r="F179" s="10"/>
      <c r="G179" s="87" t="str">
        <f>IF(OR(Table2[[#This Row],[SAM Improvement]]="",Table2[[#This Row],[Current Total FG QTY]]=""),"",(Table2[[#This Row],[SAM Improvement]]*Table2[[#This Row],[Current Total FG QTY]])/15)</f>
        <v/>
      </c>
      <c r="H179" s="8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2213</v>
      </c>
      <c r="B180" s="10">
        <v>749</v>
      </c>
      <c r="C180" s="10">
        <v>178</v>
      </c>
      <c r="D180" s="10" t="s">
        <v>4052</v>
      </c>
      <c r="E180" s="10"/>
      <c r="F180" s="10"/>
      <c r="G180" s="87" t="str">
        <f>IF(OR(Table2[[#This Row],[SAM Improvement]]="",Table2[[#This Row],[Current Total FG QTY]]=""),"",(Table2[[#This Row],[SAM Improvement]]*Table2[[#This Row],[Current Total FG QTY]])/15)</f>
        <v/>
      </c>
      <c r="H180" s="8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4052</v>
      </c>
      <c r="E181" s="10"/>
      <c r="F181" s="10"/>
      <c r="G181" s="87" t="str">
        <f>IF(OR(Table2[[#This Row],[SAM Improvement]]="",Table2[[#This Row],[Current Total FG QTY]]=""),"",(Table2[[#This Row],[SAM Improvement]]*Table2[[#This Row],[Current Total FG QTY]])/15)</f>
        <v/>
      </c>
      <c r="H181" s="8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4052</v>
      </c>
      <c r="E182" s="10"/>
      <c r="F182" s="10"/>
      <c r="G182" s="87" t="str">
        <f>IF(OR(Table2[[#This Row],[SAM Improvement]]="",Table2[[#This Row],[Current Total FG QTY]]=""),"",(Table2[[#This Row],[SAM Improvement]]*Table2[[#This Row],[Current Total FG QTY]])/15)</f>
        <v/>
      </c>
      <c r="H182" s="8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4052</v>
      </c>
      <c r="E183" s="10"/>
      <c r="F183" s="10"/>
      <c r="G183" s="87" t="str">
        <f>IF(OR(Table2[[#This Row],[SAM Improvement]]="",Table2[[#This Row],[Current Total FG QTY]]=""),"",(Table2[[#This Row],[SAM Improvement]]*Table2[[#This Row],[Current Total FG QTY]])/15)</f>
        <v/>
      </c>
      <c r="H183" s="8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4052</v>
      </c>
      <c r="E184" s="10"/>
      <c r="F184" s="10"/>
      <c r="G184" s="87" t="str">
        <f>IF(OR(Table2[[#This Row],[SAM Improvement]]="",Table2[[#This Row],[Current Total FG QTY]]=""),"",(Table2[[#This Row],[SAM Improvement]]*Table2[[#This Row],[Current Total FG QTY]])/15)</f>
        <v/>
      </c>
      <c r="H184" s="8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4052</v>
      </c>
      <c r="E185" s="10"/>
      <c r="F185" s="10"/>
      <c r="G185" s="87" t="str">
        <f>IF(OR(Table2[[#This Row],[SAM Improvement]]="",Table2[[#This Row],[Current Total FG QTY]]=""),"",(Table2[[#This Row],[SAM Improvement]]*Table2[[#This Row],[Current Total FG QTY]])/15)</f>
        <v/>
      </c>
      <c r="H185" s="8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4052</v>
      </c>
      <c r="E186" s="10"/>
      <c r="F186" s="10"/>
      <c r="G186" s="87" t="str">
        <f>IF(OR(Table2[[#This Row],[SAM Improvement]]="",Table2[[#This Row],[Current Total FG QTY]]=""),"",(Table2[[#This Row],[SAM Improvement]]*Table2[[#This Row],[Current Total FG QTY]])/15)</f>
        <v/>
      </c>
      <c r="H186" s="8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4052</v>
      </c>
      <c r="E187" s="10"/>
      <c r="F187" s="10"/>
      <c r="G187" s="87" t="str">
        <f>IF(OR(Table2[[#This Row],[SAM Improvement]]="",Table2[[#This Row],[Current Total FG QTY]]=""),"",(Table2[[#This Row],[SAM Improvement]]*Table2[[#This Row],[Current Total FG QTY]])/15)</f>
        <v/>
      </c>
      <c r="H187" s="8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4052</v>
      </c>
      <c r="E188" s="10"/>
      <c r="F188" s="10"/>
      <c r="G188" s="87" t="str">
        <f>IF(OR(Table2[[#This Row],[SAM Improvement]]="",Table2[[#This Row],[Current Total FG QTY]]=""),"",(Table2[[#This Row],[SAM Improvement]]*Table2[[#This Row],[Current Total FG QTY]])/15)</f>
        <v/>
      </c>
      <c r="H188" s="8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4052</v>
      </c>
      <c r="E189" s="10"/>
      <c r="F189" s="10"/>
      <c r="G189" s="87" t="str">
        <f>IF(OR(Table2[[#This Row],[SAM Improvement]]="",Table2[[#This Row],[Current Total FG QTY]]=""),"",(Table2[[#This Row],[SAM Improvement]]*Table2[[#This Row],[Current Total FG QTY]])/15)</f>
        <v/>
      </c>
      <c r="H189" s="8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4060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4061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4062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4063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4064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4065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4066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4067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4068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4069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4070</v>
      </c>
      <c r="D404">
        <v>44</v>
      </c>
    </row>
    <row r="405" spans="2:4">
      <c r="B405" t="s">
        <v>4071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4072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4071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4073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4074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4075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4076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4077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4078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4079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4080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4081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4082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4083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4084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4085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4086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4087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4088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4089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4090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4091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4092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4093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4094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4095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4096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4097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4098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4099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4100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4101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4102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4103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4104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4105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4106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4107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4108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4109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4110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4111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4112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4113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4114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4115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4116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4117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4118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4119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4120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4121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4122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4123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4124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4125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4126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2026-08-12T16:45:07Z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