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80" documentId="13_ncr:1_{7EF57DF4-89AE-8C42-9C9C-3682908C3E34}" xr6:coauthVersionLast="47" xr6:coauthVersionMax="47" xr10:uidLastSave="{350356F9-231A-4BD0-9288-A6AAE2144F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<sst xmlns="http://schemas.openxmlformats.org/spreadsheetml/2006/main" count="23503" uniqueCount="4644">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</sst>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3" borderId="0" xfId="0" applyFont="1" applyFill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3" fontId="5" fillId="3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7" totalsRowShown="0" headerRowDxfId="26" dataDxfId="25" tableBorderDxfId="24">
  <autoFilter ref="A2:K366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316" activePane="bottomLeft" state="frozen"/>
      <selection pane="bottomLeft" activeCell="A3316" sqref="A3316:K33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IF(COUNTIF($E$3:E3667,E3330)=1,K3330,"")</f>
        <v/>
      </c>
    </row>
    <row r="3316" spans="1:12" ht="15" customHeight="1">
      <c r="A3316" s="95" t="s">
        <v>4173</v>
      </c>
      <c r="B3316" s="96" t="s">
        <v>2723</v>
      </c>
      <c r="C3316" s="96" t="s">
        <v>4132</v>
      </c>
      <c r="D3316" s="97" t="s">
        <v>1879</v>
      </c>
      <c r="E3316" s="96" t="s">
        <v>4133</v>
      </c>
      <c r="F3316" s="98"/>
      <c r="G3316" s="96" t="s">
        <v>105</v>
      </c>
      <c r="H3316" s="99" t="str">
        <f>IF(RIGHT(G3316,1)="M", LEFT(G3316,LEN(G3316)-1), G3316)</f>
        <v>CL413</v>
      </c>
      <c r="I3316" s="99" t="str">
        <f>IF(RIGHT(G3316,1)="M","M","Non-M")</f>
        <v>M</v>
      </c>
      <c r="J3316" s="100"/>
      <c r="K3316" s="101"/>
      <c r="L3316" s="83" t="str">
        <f>IF(COUNTIF($E$3:E3667,E3331)=1,K3331,"")</f>
        <v/>
      </c>
    </row>
    <row r="3317" spans="1:12" ht="15" customHeight="1">
      <c r="A3317" s="95" t="s">
        <v>4174</v>
      </c>
      <c r="B3317" s="96" t="s">
        <v>2723</v>
      </c>
      <c r="C3317" s="96" t="s">
        <v>4132</v>
      </c>
      <c r="D3317" s="97" t="s">
        <v>1879</v>
      </c>
      <c r="E3317" s="96" t="s">
        <v>4133</v>
      </c>
      <c r="F3317" s="98"/>
      <c r="G3317" s="96" t="s">
        <v>316</v>
      </c>
      <c r="H3317" s="99" t="str">
        <f>IF(RIGHT(G3317,1)="M", LEFT(G3317,LEN(G3317)-1), G3317)</f>
        <v>ZP200</v>
      </c>
      <c r="I3317" s="99" t="str">
        <f>IF(RIGHT(G3317,1)="M","M","Non-M")</f>
        <v>M</v>
      </c>
      <c r="J3317" s="100"/>
      <c r="K3317" s="101"/>
      <c r="L3317" s="83" t="str">
        <f>IF(COUNTIF($E$3:E3667,E3332)=1,K3332,"")</f>
        <v/>
      </c>
    </row>
    <row r="3318" spans="1:12" ht="15" customHeight="1">
      <c r="A3318" s="95" t="s">
        <v>4175</v>
      </c>
      <c r="B3318" s="96" t="s">
        <v>2723</v>
      </c>
      <c r="C3318" s="96" t="s">
        <v>4132</v>
      </c>
      <c r="D3318" s="97" t="s">
        <v>1879</v>
      </c>
      <c r="E3318" s="96" t="s">
        <v>4133</v>
      </c>
      <c r="F3318" s="98"/>
      <c r="G3318" s="96" t="s">
        <v>318</v>
      </c>
      <c r="H3318" s="99" t="str">
        <f>IF(RIGHT(G3318,1)="M", LEFT(G3318,LEN(G3318)-1), G3318)</f>
        <v>ZP106</v>
      </c>
      <c r="I3318" s="99" t="str">
        <f>IF(RIGHT(G3318,1)="M","M","Non-M")</f>
        <v>Non-M</v>
      </c>
      <c r="J3318" s="100"/>
      <c r="K3318" s="101"/>
      <c r="L3318" s="83" t="str">
        <f>IF(COUNTIF($E$3:E3667,E3333)=1,K3333,"")</f>
        <v/>
      </c>
    </row>
    <row r="3319" spans="1:12" ht="15" customHeight="1">
      <c r="A3319" s="95" t="s">
        <v>4176</v>
      </c>
      <c r="B3319" s="96" t="s">
        <v>2723</v>
      </c>
      <c r="C3319" s="96" t="s">
        <v>4132</v>
      </c>
      <c r="D3319" s="97" t="s">
        <v>1879</v>
      </c>
      <c r="E3319" s="96" t="s">
        <v>4133</v>
      </c>
      <c r="F3319" s="98"/>
      <c r="G3319" s="96" t="s">
        <v>796</v>
      </c>
      <c r="H3319" s="99" t="str">
        <f>IF(RIGHT(G3319,1)="M", LEFT(G3319,LEN(G3319)-1), G3319)</f>
        <v>PK208</v>
      </c>
      <c r="I3319" s="99" t="str">
        <f>IF(RIGHT(G3319,1)="M","M","Non-M")</f>
        <v>M</v>
      </c>
      <c r="J3319" s="100"/>
      <c r="K3319" s="101"/>
      <c r="L3319" s="83" t="str">
        <f>IF(COUNTIF($E$3:E3667,E3334)=1,K3334,"")</f>
        <v/>
      </c>
    </row>
    <row r="3320" spans="1:12" ht="15" customHeight="1">
      <c r="A3320" s="95" t="s">
        <v>4177</v>
      </c>
      <c r="B3320" s="96" t="s">
        <v>2723</v>
      </c>
      <c r="C3320" s="96" t="s">
        <v>4132</v>
      </c>
      <c r="D3320" s="97" t="s">
        <v>1879</v>
      </c>
      <c r="E3320" s="96" t="s">
        <v>4133</v>
      </c>
      <c r="F3320" s="98"/>
      <c r="G3320" s="96" t="s">
        <v>322</v>
      </c>
      <c r="H3320" s="99" t="str">
        <f>IF(RIGHT(G3320,1)="M", LEFT(G3320,LEN(G3320)-1), G3320)</f>
        <v>PB201</v>
      </c>
      <c r="I3320" s="99" t="str">
        <f>IF(RIGHT(G3320,1)="M","M","Non-M")</f>
        <v>Non-M</v>
      </c>
      <c r="J3320" s="100"/>
      <c r="K3320" s="101"/>
      <c r="L3320" s="83" t="str">
        <f>IF(COUNTIF($E$3:E3667,E3335)=1,K3335,"")</f>
        <v/>
      </c>
    </row>
    <row r="3321" spans="1:12" ht="15" customHeight="1">
      <c r="A3321" s="95" t="s">
        <v>4178</v>
      </c>
      <c r="B3321" s="96" t="s">
        <v>2723</v>
      </c>
      <c r="C3321" s="96" t="s">
        <v>4132</v>
      </c>
      <c r="D3321" s="97" t="s">
        <v>1879</v>
      </c>
      <c r="E3321" s="96" t="s">
        <v>4133</v>
      </c>
      <c r="F3321" s="98"/>
      <c r="G3321" s="96" t="s">
        <v>584</v>
      </c>
      <c r="H3321" s="99" t="str">
        <f>IF(RIGHT(G3321,1)="M", LEFT(G3321,LEN(G3321)-1), G3321)</f>
        <v>HM509</v>
      </c>
      <c r="I3321" s="99" t="str">
        <f>IF(RIGHT(G3321,1)="M","M","Non-M")</f>
        <v>M</v>
      </c>
      <c r="J3321" s="100"/>
      <c r="K3321" s="101"/>
      <c r="L3321" s="83" t="str">
        <f>IF(COUNTIF($E$3:E3667,E3336)=1,K3336,"")</f>
        <v/>
      </c>
    </row>
    <row r="3322" spans="1:12" ht="15" customHeight="1">
      <c r="A3322" s="95" t="s">
        <v>4179</v>
      </c>
      <c r="B3322" s="96" t="s">
        <v>2723</v>
      </c>
      <c r="C3322" s="96" t="s">
        <v>4132</v>
      </c>
      <c r="D3322" s="97" t="s">
        <v>1879</v>
      </c>
      <c r="E3322" s="96" t="s">
        <v>4133</v>
      </c>
      <c r="F3322" s="98"/>
      <c r="G3322" s="96" t="s">
        <v>1767</v>
      </c>
      <c r="H3322" s="99" t="str">
        <f>IF(RIGHT(G3322,1)="M", LEFT(G3322,LEN(G3322)-1), G3322)</f>
        <v>JS105</v>
      </c>
      <c r="I3322" s="99" t="str">
        <f>IF(RIGHT(G3322,1)="M","M","Non-M")</f>
        <v>Non-M</v>
      </c>
      <c r="J3322" s="100"/>
      <c r="K3322" s="101"/>
      <c r="L3322" s="83" t="str">
        <f>IF(COUNTIF($E$3:E3667,E3337)=1,K3337,"")</f>
        <v/>
      </c>
    </row>
    <row r="3323" spans="1:12" ht="15" customHeight="1">
      <c r="A3323" s="95" t="s">
        <v>4180</v>
      </c>
      <c r="B3323" s="96" t="s">
        <v>2723</v>
      </c>
      <c r="C3323" s="96" t="s">
        <v>4132</v>
      </c>
      <c r="D3323" s="97" t="s">
        <v>1879</v>
      </c>
      <c r="E3323" s="96" t="s">
        <v>4133</v>
      </c>
      <c r="F3323" s="98"/>
      <c r="G3323" s="96" t="s">
        <v>160</v>
      </c>
      <c r="H3323" s="99" t="str">
        <f>IF(RIGHT(G3323,1)="M", LEFT(G3323,LEN(G3323)-1), G3323)</f>
        <v>JS124</v>
      </c>
      <c r="I3323" s="99" t="str">
        <f>IF(RIGHT(G3323,1)="M","M","Non-M")</f>
        <v>Non-M</v>
      </c>
      <c r="J3323" s="100"/>
      <c r="K3323" s="101"/>
      <c r="L3323" s="83" t="str">
        <f>IF(COUNTIF($E$3:E3667,E3338)=1,K3338,"")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IF(COUNTIF($E$3:E3667,E3339)=1,K3339,"")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IF(COUNTIF($E$3:E3667,E3340)=1,K3340,"")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IF(COUNTIF($E$3:E3667,E3341)=1,K3341,"")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IF(COUNTIF($E$3:E3667,E3342)=1,K3342,"")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IF(COUNTIF($E$3:E3667,E3343)=1,K3343,"")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IF(COUNTIF($E$3:E3667,E3344)=1,K3344,"")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IF(COUNTIF($E$3:E3667,E3345)=1,K3345,"")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IF(COUNTIF($E$3:E3667,E3346)=1,K3346,"")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IF(COUNTIF($E$3:E3667,E3347)=1,K3347,"")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IF(COUNTIF($E$3:E3667,E3348)=1,K3348,"")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IF(COUNTIF($E$3:E3667,E3349)=1,K3349,"")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IF(COUNTIF($E$3:E3667,E3350)=1,K3350,"")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IF(COUNTIF($E$3:E3667,E3351)=1,K3351,"")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IF(COUNTIF($E$3:E3667,E3352)=1,K3352,"")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IF(COUNTIF($E$3:E3667,E3353)=1,K3353,"")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IF(COUNTIF($E$3:E3667,E3354)=1,K3354,"")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IF(COUNTIF($E$3:E3667,E3355)=1,K3355,"")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IF(COUNTIF($E$3:E3667,E3356)=1,K3356,"")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IF(COUNTIF($E$3:E3667,E3357)=1,K3357,"")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IF(COUNTIF($E$3:E3667,E3358)=1,K3358,"")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IF(COUNTIF($E$3:E3667,E3359)=1,K3359,"")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IF(COUNTIF($E$3:E3667,E3360)=1,K3360,"")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IF(COUNTIF($E$3:E3667,E3361)=1,K3361,"")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IF(COUNTIF($E$3:E3667,E3362)=1,K3362,"")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IF(COUNTIF($E$3:E3667,E3374)=1,K3374,"")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IF(COUNTIF($E$3:E3667,E3375)=1,K3375,"")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IF(COUNTIF($E$3:E3667,E3376)=1,K3376,"")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IF(COUNTIF($E$3:E3667,E3377)=1,K3377,"")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IF(COUNTIF($E$3:E3667,E3378)=1,K3378,"")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IF(COUNTIF($E$3:E3667,E3379)=1,K3379,"")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IF(COUNTIF($E$3:E3667,E3380)=1,K3380,"")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IF(COUNTIF($E$3:E3667,E3381)=1,K3381,"")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IF(COUNTIF($E$3:E3667,E3382)=1,K3382,"")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IF(COUNTIF($E$3:E3667,E3383)=1,K3383,"")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IF(COUNTIF($E$3:E3667,E3384)=1,K3384,"")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IF(COUNTIF($E$3:E3667,E3385)=1,K3385,"")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IF(COUNTIF($E$3:E3667,E3386)=1,K3386,"")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A3616" s="17" t="s">
        <v>4494</v>
      </c>
      <c r="B3616" s="52" t="s">
        <v>2723</v>
      </c>
      <c r="C3616" s="52" t="s">
        <v>337</v>
      </c>
      <c r="D3616" s="89" t="s">
        <v>1879</v>
      </c>
      <c r="E3616" s="52" t="s">
        <v>4495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1:11" ht="15" customHeight="1">
      <c r="A3617" s="17" t="s">
        <v>4496</v>
      </c>
      <c r="B3617" s="52" t="s">
        <v>2723</v>
      </c>
      <c r="C3617" s="52" t="s">
        <v>337</v>
      </c>
      <c r="D3617" s="89" t="s">
        <v>1879</v>
      </c>
      <c r="E3617" s="52" t="s">
        <v>4495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4498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4499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4500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4501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4502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1:11" ht="15" customHeight="1">
      <c r="A3624" s="17" t="s">
        <v>4503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4504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4505</v>
      </c>
      <c r="K3624" s="93"/>
    </row>
    <row r="3625" spans="1:11" ht="15" customHeight="1">
      <c r="A3625" s="17" t="s">
        <v>4506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1:11" ht="15" customHeight="1">
      <c r="A3626" s="17" t="s">
        <v>4507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1:11" ht="15" customHeight="1">
      <c r="A3627" s="17" t="s">
        <v>4508</v>
      </c>
      <c r="B3627" s="52" t="s">
        <v>2723</v>
      </c>
      <c r="C3627" s="52" t="s">
        <v>337</v>
      </c>
      <c r="D3627" s="89" t="s">
        <v>1879</v>
      </c>
      <c r="E3627" s="52" t="s">
        <v>4495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4509</v>
      </c>
      <c r="B3628" s="52" t="s">
        <v>2723</v>
      </c>
      <c r="C3628" s="52" t="s">
        <v>337</v>
      </c>
      <c r="D3628" s="89" t="s">
        <v>1879</v>
      </c>
      <c r="E3628" s="52" t="s">
        <v>4510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4511</v>
      </c>
      <c r="K3628" s="93"/>
    </row>
    <row r="3629" spans="1:11" ht="15" customHeight="1">
      <c r="A3629" s="17" t="s">
        <v>4512</v>
      </c>
      <c r="B3629" s="52" t="s">
        <v>2723</v>
      </c>
      <c r="C3629" s="52" t="s">
        <v>337</v>
      </c>
      <c r="D3629" s="89" t="s">
        <v>1879</v>
      </c>
      <c r="E3629" s="52" t="s">
        <v>4510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4513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1:11" ht="15" customHeight="1">
      <c r="A3631" s="17" t="s">
        <v>4514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4515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4516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A3634" s="17" t="s">
        <v>4517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4518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A3636" s="17" t="s">
        <v>4519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4520</v>
      </c>
      <c r="B3637" s="52" t="s">
        <v>2723</v>
      </c>
      <c r="C3637" s="52" t="s">
        <v>337</v>
      </c>
      <c r="D3637" s="89" t="s">
        <v>1879</v>
      </c>
      <c r="E3637" s="52" t="s">
        <v>4510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4521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1:11" ht="15" customHeight="1">
      <c r="A3640" s="17" t="s">
        <v>4524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1:11" ht="15" customHeight="1">
      <c r="A3641" s="17" t="s">
        <v>4525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4526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4527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4528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4529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4530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4531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4532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4533</v>
      </c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A3651" s="17" t="s">
        <v>4536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4537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4538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4539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4540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4541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4542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4543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4544</v>
      </c>
      <c r="B3659" s="52" t="s">
        <v>2723</v>
      </c>
      <c r="C3659" s="52" t="s">
        <v>337</v>
      </c>
      <c r="D3659" s="89" t="s">
        <v>1879</v>
      </c>
      <c r="E3659" s="18" t="s">
        <v>4545</v>
      </c>
      <c r="F3659" s="20"/>
      <c r="G3659" s="18" t="s">
        <v>4546</v>
      </c>
      <c r="H3659" s="23" t="str">
        <f>IF(RIGHT(G3659,1)="M", LEFT(G3659,LEN(G3659)-1), G3659)</f>
        <v>HD105</v>
      </c>
      <c r="I3659" s="23" t="str">
        <f>IF(RIGHT(G3659,1)="M","M","Non-M")</f>
        <v>M</v>
      </c>
      <c r="J3659" s="51" t="s">
        <v>4547</v>
      </c>
      <c r="K3659" s="87"/>
    </row>
    <row r="3660" spans="1:11" ht="15" customHeight="1">
      <c r="A3660" s="17" t="s">
        <v>4548</v>
      </c>
      <c r="B3660" s="52" t="s">
        <v>2723</v>
      </c>
      <c r="C3660" s="52" t="s">
        <v>337</v>
      </c>
      <c r="D3660" s="89" t="s">
        <v>1879</v>
      </c>
      <c r="E3660" s="18" t="s">
        <v>4545</v>
      </c>
      <c r="F3660" s="20"/>
      <c r="G3660" s="18" t="s">
        <v>430</v>
      </c>
      <c r="H3660" s="23" t="str">
        <f>IF(RIGHT(G3660,1)="M", LEFT(G3660,LEN(G3660)-1), G3660)</f>
        <v>ZP101</v>
      </c>
      <c r="I3660" s="23" t="str">
        <f>IF(RIGHT(G3660,1)="M","M","Non-M")</f>
        <v>Non-M</v>
      </c>
      <c r="J3660" s="51" t="s">
        <v>4549</v>
      </c>
      <c r="K3660" s="87"/>
    </row>
    <row r="3661" spans="1:11" ht="15" customHeight="1">
      <c r="A3661" s="17" t="s">
        <v>4550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426</v>
      </c>
      <c r="H3661" s="23" t="str">
        <f>IF(RIGHT(G3661,1)="M", LEFT(G3661,LEN(G3661)-1), G3661)</f>
        <v>NK510</v>
      </c>
      <c r="I3661" s="23" t="str">
        <f>IF(RIGHT(G3661,1)="M","M","Non-M")</f>
        <v>Non-M</v>
      </c>
      <c r="J3661" s="51"/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1767</v>
      </c>
      <c r="H3662" s="23" t="str">
        <f>IF(RIGHT(G3662,1)="M", LEFT(G3662,LEN(G3662)-1), G3662)</f>
        <v>JS105</v>
      </c>
      <c r="I3662" s="23" t="str">
        <f>IF(RIGHT(G3662,1)="M","M","Non-M")</f>
        <v>Non-M</v>
      </c>
      <c r="J3662" s="51"/>
      <c r="K3662" s="87"/>
    </row>
    <row r="3663" spans="1:11" ht="15" customHeight="1">
      <c r="A3663" s="17" t="s">
        <v>4552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1725</v>
      </c>
      <c r="H3663" s="23" t="str">
        <f>IF(RIGHT(G3663,1)="M", LEFT(G3663,LEN(G3663)-1), G3663)</f>
        <v>JS118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4553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428</v>
      </c>
      <c r="H3664" s="23" t="str">
        <f>IF(RIGHT(G3664,1)="M", LEFT(G3664,LEN(G3664)-1), G3664)</f>
        <v>PK208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4554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2091</v>
      </c>
      <c r="H3665" s="23" t="str">
        <f>IF(RIGHT(G3665,1)="M", LEFT(G3665,LEN(G3665)-1), G3665)</f>
        <v>PB206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4555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100</v>
      </c>
      <c r="H3666" s="23" t="str">
        <f>IF(RIGHT(G3666,1)="M", LEFT(G3666,LEN(G3666)-1), G3666)</f>
        <v>HM500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4556</v>
      </c>
      <c r="B3667" s="52" t="s">
        <v>2723</v>
      </c>
      <c r="C3667" s="52" t="s">
        <v>337</v>
      </c>
      <c r="D3667" s="89" t="s">
        <v>1879</v>
      </c>
      <c r="E3667" s="18" t="s">
        <v>4545</v>
      </c>
      <c r="F3667" s="20"/>
      <c r="G3667" s="18" t="s">
        <v>236</v>
      </c>
      <c r="H3667" s="23" t="str">
        <f>IF(RIGHT(G3667,1)="M", LEFT(G3667,LEN(G3667)-1), G3667)</f>
        <v>HM504</v>
      </c>
      <c r="I3667" s="23" t="str">
        <f>IF(RIGHT(G3667,1)="M","M","Non-M")</f>
        <v>Non-M</v>
      </c>
      <c r="J3667" s="51"/>
      <c r="K3667" s="87"/>
    </row>
    <row r="3668" spans="1:11" ht="15" customHeight="1">
      <c r="C3668" s="17"/>
      <c r="D3668" s="75"/>
      <c r="J3668" s="76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2026-08-28T07:33:35Z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