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129" documentId="13_ncr:1_{7EF57DF4-89AE-8C42-9C9C-3682908C3E34}" xr6:coauthVersionLast="47" xr6:coauthVersionMax="47" xr10:uidLastSave="{9900C7F7-E693-473A-8E23-27CF085CA6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4" i="5"/>
  <c r="H3605" i="5"/>
  <c r="H3606" i="5"/>
  <c r="H3607" i="5"/>
  <c r="H3608" i="5"/>
  <c r="H3609" i="5"/>
  <c r="H3610" i="5"/>
  <c r="H3611" i="5"/>
  <c r="H3612" i="5"/>
  <c r="H3613" i="5"/>
  <c r="I3604" i="5"/>
  <c r="I3605" i="5"/>
  <c r="I3606" i="5"/>
  <c r="I3607" i="5"/>
  <c r="I3608" i="5"/>
  <c r="I3609" i="5"/>
  <c r="I3610" i="5"/>
  <c r="I3611" i="5"/>
  <c r="I3612" i="5"/>
  <c r="I3613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4" i="5"/>
  <c r="H3585" i="5"/>
  <c r="H3586" i="5"/>
  <c r="H3587" i="5"/>
  <c r="H3588" i="5"/>
  <c r="H3589" i="5"/>
  <c r="H3590" i="5"/>
  <c r="H3591" i="5"/>
  <c r="I3584" i="5"/>
  <c r="I3585" i="5"/>
  <c r="I3586" i="5"/>
  <c r="I3587" i="5"/>
  <c r="I3588" i="5"/>
  <c r="I3589" i="5"/>
  <c r="I3590" i="5"/>
  <c r="I3591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<sst xmlns="http://schemas.openxmlformats.org/spreadsheetml/2006/main" count="23170" uniqueCount="4582">
  <si>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</si>
  <si>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</si>
  <si>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</si>
  <si>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</si>
  <si>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</si>
  <si>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</si>
  <si>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</si>
  <si>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</si>
  <si>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</si>
  <si>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</si>
  <si>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</si>
  <si>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</si>
  <si>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</si>
  <si>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</si>
  <si>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</si>
  <si>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</si>
  <si>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</si>
  <si>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</si>
  <si>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</si>
  <si>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</si>
  <si>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</si>
  <si>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</si>
  <si>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</si>
  <si>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</si>
  <si>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</si>
  <si>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</si>
  <si>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</si>
  <si>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</si>
  <si>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</si>
  <si>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</si>
  <si>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</si>
  <si>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</si>
  <si>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</si>
  <si>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</si>
  <si>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</si>
  <si>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</si>
  <si>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</si>
  <si>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</si>
  <si>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</si>
  <si>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</si>
  <si>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</si>
  <si>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</si>
  <si>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</si>
  <si>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</si>
  <si>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</si>
  <si>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</si>
  <si>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</si>
  <si>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</si>
  <si>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</si>
  <si>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</si>
  <si>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</si>
  <si>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</si>
  <si>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</si>
  <si>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</si>
  <si>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</si>
  <si>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</si>
  <si>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</si>
  <si>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</si>
  <si>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</si>
  <si>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</si>
  <si>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</si>
  <si>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</si>
  <si>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</si>
  <si>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</si>
  <si>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</si>
  <si>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</si>
  <si>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</si>
  <si>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</si>
  <si>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</si>
  <si>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</si>
  <si>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</si>
  <si>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</si>
  <si>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</si>
  <si>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</si>
  <si>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</si>
  <si>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</si>
  <si>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</si>
  <si>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</si>
  <si>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</si>
  <si>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</si>
  <si>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</si>
  <si>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</si>
  <si>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</si>
  <si>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</si>
  <si>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</si>
  <si>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</si>
  <si>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</si>
  <si>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</si>
  <si>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</si>
  <si>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</si>
  <si>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</si>
  <si>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</si>
  <si>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</si>
  <si>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</si>
  <si>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</si>
  <si>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</si>
  <si>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</si>
  <si>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</si>
  <si>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</si>
  <si>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</si>
  <si>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</si>
  <si>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</si>
  <si>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</si>
  <si>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</si>
  <si>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</si>
  <si>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</si>
  <si>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</si>
  <si>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</si>
  <si>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</si>
  <si>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</si>
  <si>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</si>
  <si>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</si>
  <si>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</si>
  <si>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</si>
  <si>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</si>
  <si>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</si>
  <si>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</si>
  <si>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</si>
  <si>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</si>
  <si>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</si>
  <si>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</si>
  <si>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</si>
  <si>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</si>
  <si>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</si>
  <si>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</si>
  <si>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</si>
  <si>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</si>
  <si>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</si>
  <si>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</si>
  <si>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</si>
  <si>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</si>
  <si>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</si>
  <si>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</si>
  <si>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</si>
  <si>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</si>
  <si>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</si>
  <si>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</si>
  <si>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</si>
  <si>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</si>
  <si>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</si>
  <si>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</si>
  <si>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</si>
  <si>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</si>
  <si>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</si>
  <si>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</si>
  <si>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</si>
  <si>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</si>
  <si>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</si>
  <si>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</si>
  <si>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</si>
  <si>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</si>
  <si>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</si>
  <si>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</si>
  <si>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</si>
  <si>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</si>
  <si>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</si>
  <si>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</si>
  <si>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</si>
  <si>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</si>
  <si>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</si>
  <si>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</si>
  <si>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</si>
  <si>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</si>
  <si>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</si>
  <si>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</si>
  <si>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</si>
  <si>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</si>
  <si>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</si>
  <si>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</si>
  <si>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</si>
  <si>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</si>
  <si>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</si>
  <si>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</si>
  <si>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</si>
  <si>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</si>
  <si>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</si>
  <si>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</si>
  <si>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</si>
  <si>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</si>
  <si>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</si>
  <si>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</si>
  <si>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</si>
  <si>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</si>
  <si>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</si>
  <si>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</si>
  <si>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</si>
  <si>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</si>
  <si>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</si>
  <si>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</si>
  <si>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</si>
  <si>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</si>
  <si>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</si>
  <si>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</si>
  <si>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</si>
  <si>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</si>
  <si>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</si>
  <si>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</si>
  <si>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</si>
  <si>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</si>
  <si>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</si>
  <si>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</si>
  <si>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</si>
  <si>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</si>
  <si>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</si>
  <si>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</si>
  <si>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</si>
  <si>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</si>
  <si>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</si>
  <si>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</si>
  <si>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</si>
  <si>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</si>
  <si>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</si>
  <si>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</si>
  <si>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</si>
  <si>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</si>
  <si>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</si>
  <si>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</si>
  <si>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</si>
  <si>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</si>
  <si>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</si>
  <si>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</si>
  <si>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</si>
  <si>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</si>
  <si>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</si>
  <si>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</si>
  <si>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</si>
  <si>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</si>
  <si>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</si>
  <si>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</si>
  <si>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</si>
  <si>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</si>
  <si>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</si>
  <si>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</si>
  <si>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</si>
  <si>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</si>
  <si>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</si>
  <si>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</si>
  <si>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</si>
  <si>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</si>
  <si>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</si>
  <si>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</si>
  <si>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</si>
  <si>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</si>
  <si>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</si>
  <si>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</si>
  <si>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</si>
  <si>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</si>
  <si>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</si>
  <si>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</si>
  <si>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</si>
  <si>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</si>
  <si>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</si>
  <si>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</si>
  <si>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</si>
  <si>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</si>
  <si>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</si>
  <si>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</si>
  <si>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</si>
  <si>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</si>
  <si>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</si>
  <si>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</si>
  <si>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</si>
  <si>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</si>
  <si>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</si>
  <si>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</si>
  <si>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</si>
  <si>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</si>
  <si>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</si>
  <si>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</si>
  <si>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</si>
  <si>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</si>
  <si>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</si>
  <si>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</si>
  <si>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</si>
  <si>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</si>
  <si>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</si>
  <si>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</si>
  <si>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</si>
  <si>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</si>
  <si>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</si>
  <si>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</si>
  <si>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</si>
  <si>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</si>
  <si>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</si>
  <si>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</si>
  <si>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</si>
  <si>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</si>
  <si>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</si>
  <si>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</si>
  <si>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</si>
  <si>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</si>
  <si>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</si>
  <si>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</si>
  <si>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</si>
  <si>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</si>
  <si>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</si>
  <si>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</si>
  <si>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</si>
  <si>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</si>
  <si>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</si>
  <si>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</si>
  <si>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</si>
  <si>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</si>
  <si>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</si>
  <si>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</si>
  <si>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</si>
  <si>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</si>
  <si>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</si>
  <si>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</si>
  <si>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</si>
  <si>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</si>
  <si>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</si>
  <si>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</si>
  <si>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</si>
  <si>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</si>
  <si>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</si>
  <si>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</si>
  <si>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</si>
  <si>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</si>
  <si>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</si>
  <si>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</si>
  <si>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</si>
  <si>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</si>
  <si>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</si>
  <si>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</si>
  <si>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</si>
  <si>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</si>
  <si>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</si>
  <si>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</si>
  <si>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</si>
  <si>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</si>
  <si>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</si>
  <si>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</si>
  <si>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</si>
  <si>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</si>
  <si>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</si>
  <si>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</si>
  <si>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</si>
  <si>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</si>
  <si>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</si>
  <si>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</si>
  <si>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</si>
  <si>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</si>
  <si>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</si>
  <si>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</si>
  <si>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</si>
  <si>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</si>
  <si>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</si>
  <si>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</si>
  <si>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</si>
  <si>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</si>
  <si>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</si>
  <si>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</si>
  <si>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</si>
  <si>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</si>
  <si>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</si>
  <si>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</si>
  <si>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</si>
  <si>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</si>
  <si>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</si>
  <si>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</si>
  <si>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</si>
  <si>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</si>
  <si>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</si>
  <si>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</si>
  <si>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</si>
  <si>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</si>
  <si>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</si>
  <si>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</si>
  <si>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</si>
  <si>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</si>
  <si>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</si>
  <si>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</si>
  <si>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</si>
  <si>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</si>
  <si>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</si>
  <si>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</si>
  <si>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</si>
  <si>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</si>
  <si>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</si>
  <si>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</si>
  <si>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</si>
  <si>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</si>
  <si>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</si>
  <si>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</si>
  <si>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</si>
  <si>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</si>
  <si>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</si>
  <si>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</si>
  <si>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</si>
  <si>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</si>
  <si>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</si>
  <si>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</si>
  <si>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</si>
  <si>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</si>
  <si>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</si>
  <si>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</si>
  <si>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</si>
  <si>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</si>
  <si>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</si>
  <si>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</si>
  <si>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</si>
  <si>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</si>
  <si>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</si>
  <si>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</si>
  <si>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</si>
  <si>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</si>
  <si>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</si>
  <si>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</si>
  <si>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</si>
  <si>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</si>
  <si>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</si>
  <si>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</si>
  <si>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</si>
  <si>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</si>
  <si>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</si>
  <si>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</si>
  <si>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</si>
  <si>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</si>
  <si>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</si>
  <si>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</si>
  <si>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</si>
  <si>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</si>
  <si>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</si>
  <si>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</si>
  <si>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</si>
  <si>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</si>
  <si>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</si>
  <si>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</si>
  <si>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</si>
  <si>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</si>
  <si>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</si>
  <si>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</si>
  <si>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</si>
  <si>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</si>
  <si>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</si>
  <si>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</si>
  <si>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</si>
  <si>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</si>
  <si>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</si>
  <si>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</si>
  <si>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</si>
  <si>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</si>
  <si>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</si>
  <si>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</si>
  <si>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</si>
  <si>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</si>
  <si>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</si>
  <si>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</si>
  <si>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</si>
  <si>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</si>
  <si>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</si>
  <si>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</si>
  <si>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</si>
  <si>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</si>
  <si>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</si>
  <si>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</si>
  <si>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</si>
  <si>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</si>
  <si>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</si>
  <si>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</si>
  <si>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</si>
  <si>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</si>
  <si>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</si>
  <si>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</si>
  <si>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</si>
  <si>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</si>
  <si>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</si>
  <si>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</si>
  <si>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</si>
  <si>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</si>
  <si>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</si>
  <si>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</si>
  <si>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</si>
  <si>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</si>
  <si>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</si>
  <si>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</si>
  <si>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</si>
  <si>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</si>
  <si>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</si>
  <si>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</si>
  <si>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</si>
  <si>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</si>
  <si>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</si>
  <si>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</si>
  <si>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</si>
  <si>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</si>
  <si>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</si>
  <si>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</si>
  <si>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</si>
  <si>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</si>
  <si>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</si>
  <si>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</si>
  <si>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</si>
  <si>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</si>
  <si>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</si>
  <si>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</si>
  <si>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</si>
  <si>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</si>
  <si>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</si>
  <si>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</si>
  <si>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</si>
  <si>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</si>
  <si>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</si>
  <si>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</si>
  <si>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</si>
  <si>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</si>
  <si>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</si>
  <si>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</si>
  <si>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</si>
  <si>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</si>
  <si>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</si>
  <si>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</si>
  <si>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</si>
  <si>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</si>
  <si>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</si>
  <si>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</si>
  <si>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</si>
  <si>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</si>
  <si>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</si>
  <si>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</si>
  <si>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</si>
  <si>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</si>
  <si>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</si>
  <si>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</si>
  <si>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</si>
  <si>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</si>
  <si>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</si>
  <si>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</si>
  <si>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</si>
  <si>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</si>
  <si>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</si>
  <si>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</si>
  <si>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</si>
  <si>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</si>
  <si>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</si>
  <si>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</si>
  <si>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</si>
  <si>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</si>
  <si>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</si>
  <si>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</si>
  <si>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</si>
  <si>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</si>
  <si>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</si>
  <si>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</si>
  <si>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</si>
  <si>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</si>
  <si>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</si>
  <si>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</si>
  <si>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</si>
  <si>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</si>
  <si>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</si>
  <si>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</si>
  <si>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</si>
  <si>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</si>
  <si>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</si>
  <si>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</si>
  <si>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</si>
  <si>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</si>
  <si>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</si>
  <si>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</si>
  <si>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</si>
  <si>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</si>
  <si>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</si>
  <si>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</si>
  <si>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</si>
  <si>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</si>
  <si>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</si>
  <si>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</si>
  <si>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</si>
  <si>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</si>
  <si>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</si>
  <si>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</si>
  <si>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</si>
  <si>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</si>
  <si>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</si>
  <si>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</si>
  <si>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</si>
  <si>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</si>
  <si>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</si>
  <si>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</si>
  <si>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</si>
  <si>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</si>
  <si>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</si>
  <si>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</si>
  <si>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</si>
  <si>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</si>
  <si>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</si>
  <si>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</si>
  <si>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</si>
  <si>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</si>
  <si>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</si>
  <si>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</si>
  <si>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</si>
  <si>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</si>
  <si>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</si>
  <si>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</si>
  <si>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</si>
  <si>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</si>
  <si>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</si>
  <si>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</si>
  <si>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</si>
  <si>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</si>
  <si>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</si>
  <si>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</si>
  <si>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</si>
  <si>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</si>
  <si>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</si>
  <si>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</si>
  <si>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</si>
  <si>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</si>
  <si>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</si>
  <si>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</si>
  <si>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</si>
  <si>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</si>
  <si>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</si>
  <si>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</si>
  <si>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</si>
  <si>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</si>
  <si>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</si>
  <si>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</si>
  <si>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</si>
  <si>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</si>
  <si>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</si>
  <si>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</si>
  <si>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</si>
  <si>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</si>
  <si>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</si>
  <si>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</si>
  <si>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</si>
  <si>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</si>
  <si>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</si>
  <si>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</si>
  <si>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</si>
  <si>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</si>
  <si>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</si>
  <si>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</si>
  <si>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</si>
  <si>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</si>
  <si>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</si>
  <si>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</si>
  <si>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</si>
  <si>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</si>
  <si>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</si>
  <si>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</si>
  <si>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</si>
  <si>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</si>
  <si>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</si>
  <si>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</si>
  <si>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</si>
  <si>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</si>
  <si>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</si>
  <si>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</si>
  <si>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</si>
  <si>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</si>
  <si>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</si>
  <si>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</si>
  <si>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</si>
  <si>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</si>
  <si>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</si>
  <si>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</si>
  <si>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</si>
  <si>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</si>
  <si>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</si>
  <si>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</si>
  <si>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</si>
  <si>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</si>
  <si>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</si>
  <si>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</si>
  <si>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</si>
  <si>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</si>
  <si>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</si>
  <si>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</si>
  <si>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</si>
  <si>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</si>
  <si>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</si>
  <si>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</si>
  <si>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</si>
  <si>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</si>
  <si>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</si>
  <si>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</si>
  <si>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</si>
  <si>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</si>
  <si>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</si>
  <si>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</si>
  <si>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</si>
  <si>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</si>
  <si>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</si>
  <si>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</si>
  <si>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</si>
  <si>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</si>
  <si>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</si>
  <si>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</si>
  <si>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</si>
  <si>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</si>
  <si>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</si>
  <si>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</si>
  <si>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</si>
  <si>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</si>
  <si>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</si>
  <si>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</si>
  <si>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</si>
  <si>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</si>
  <si>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</si>
  <si>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</si>
  <si>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</si>
  <si>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</si>
  <si>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</si>
  <si>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</si>
  <si>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</si>
  <si>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</si>
  <si>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</si>
  <si>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</si>
  <si>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</si>
  <si>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</si>
  <si>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</si>
  <si>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</si>
  <si>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</si>
  <si>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</si>
  <si>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</si>
  <si>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</si>
  <si>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</si>
  <si>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</si>
  <si>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</si>
  <si>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</si>
  <si>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</si>
  <si>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</si>
  <si>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</si>
  <si>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</si>
  <si>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</si>
  <si>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</si>
  <si>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</si>
  <si>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</si>
  <si>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</si>
  <si>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</si>
  <si>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</si>
  <si>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</si>
  <si>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</si>
  <si>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</si>
  <si>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</si>
  <si>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</si>
  <si>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</si>
  <si>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</si>
  <si>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</si>
  <si>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</si>
  <si>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</si>
  <si>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</si>
  <si>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</si>
  <si>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</si>
  <si>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</si>
  <si>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</si>
  <si>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</si>
  <si>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</si>
  <si>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</si>
  <si>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</si>
  <si>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</si>
  <si>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</si>
  <si>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</si>
  <si>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</si>
  <si>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</si>
  <si>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</si>
  <si>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</si>
  <si>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</si>
  <si>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</si>
  <si>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</si>
  <si>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</si>
  <si>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</si>
  <si>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</si>
  <si>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</si>
  <si>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</si>
  <si>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</si>
  <si>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</si>
  <si>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</si>
  <si>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</si>
  <si>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</si>
  <si>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</si>
  <si>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</si>
  <si>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</si>
  <si>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</si>
  <si>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</si>
  <si>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</si>
  <si>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</si>
  <si>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</si>
  <si>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</si>
  <si>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</si>
  <si>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</si>
  <si>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</si>
  <si>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</si>
  <si>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</si>
  <si>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</si>
  <si>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</si>
  <si>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</si>
  <si>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</si>
  <si>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</si>
  <si>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</si>
  <si>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</si>
  <si>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</si>
  <si>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</si>
  <si>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</si>
  <si>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</si>
  <si>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</si>
  <si>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</si>
  <si>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</si>
  <si>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</si>
  <si>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</si>
  <si>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</si>
  <si>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</si>
  <si>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</si>
  <si>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</si>
  <si>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</si>
  <si>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</si>
  <si>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</si>
  <si>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</si>
  <si>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</si>
  <si>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</si>
  <si>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</si>
  <si>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</si>
  <si>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</si>
  <si>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</si>
  <si>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</si>
  <si>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</si>
  <si>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</si>
  <si>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</si>
  <si>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</si>
  <si>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</si>
  <si>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</si>
  <si>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</si>
  <si>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</si>
  <si>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</si>
  <si>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</si>
  <si>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</si>
  <si>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</si>
  <si>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</si>
  <si>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</si>
  <si>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</si>
  <si>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</si>
  <si>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</si>
  <si>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</si>
  <si>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</si>
  <si>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</si>
  <si>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</si>
  <si>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</si>
  <si>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</si>
  <si>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</si>
  <si>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</si>
  <si>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</si>
  <si>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</si>
  <si>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</si>
  <si>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</si>
  <si>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</si>
  <si>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</si>
  <si>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</si>
  <si>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</si>
  <si>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</si>
  <si>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</si>
  <si>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</si>
  <si>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</si>
  <si>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</si>
  <si>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</si>
  <si>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</si>
  <si>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</si>
  <si>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</si>
  <si>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</si>
  <si>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</si>
  <si>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</si>
  <si>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</si>
  <si>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</si>
  <si>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</si>
  <si>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</si>
  <si>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</si>
  <si>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</si>
  <si>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</si>
  <si>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</si>
  <si>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</si>
  <si>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</si>
  <si>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</si>
  <si>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</si>
  <si>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</si>
  <si>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</si>
  <si>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</si>
  <si>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</si>
  <si>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</si>
  <si>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</si>
  <si>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</si>
  <si>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</si>
  <si>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</si>
  <si>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</si>
  <si>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</si>
  <si>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</si>
  <si>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</si>
  <si>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</si>
  <si>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</si>
  <si>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</si>
  <si>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</si>
  <si>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</si>
  <si>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</si>
  <si>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</si>
  <si>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</si>
  <si>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</si>
  <si>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</si>
  <si>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</si>
  <si>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</si>
  <si>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</si>
  <si>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</si>
  <si>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</si>
  <si>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</si>
  <si>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</si>
  <si>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</si>
  <si>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</si>
  <si>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</si>
  <si>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</si>
  <si>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</si>
  <si>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</si>
  <si>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</si>
  <si>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</si>
  <si>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</si>
  <si>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</si>
  <si>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</si>
  <si>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</si>
  <si>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</si>
  <si>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</si>
  <si>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</si>
  <si>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</si>
  <si>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</si>
  <si>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</si>
  <si>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</si>
  <si>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</si>
  <si>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</si>
  <si>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</si>
  <si>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</si>
  <si>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</si>
  <si>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</si>
  <si>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</si>
  <si>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</si>
  <si>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</si>
  <si>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</si>
  <si>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</si>
  <si>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</si>
  <si>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</si>
  <si>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</si>
  <si>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</si>
  <si>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</si>
  <si>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</si>
  <si>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</si>
  <si>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</si>
  <si>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</si>
  <si>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</si>
  <si>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</si>
  <si>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</si>
  <si>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</si>
  <si>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</si>
  <si>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</si>
  <si>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</si>
  <si>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</si>
  <si>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</si>
  <si>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</si>
  <si>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</si>
  <si>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</si>
  <si>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</si>
  <si>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</si>
  <si>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</si>
  <si>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</si>
  <si>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</si>
  <si>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</si>
  <si>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</si>
  <si>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</si>
  <si>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</si>
  <si>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</si>
  <si>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</si>
  <si>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</si>
  <si>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</si>
  <si>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</si>
  <si>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</si>
  <si>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</si>
  <si>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</si>
  <si>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</si>
  <si>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</si>
  <si>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</si>
  <si>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</si>
  <si>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</si>
  <si>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</si>
  <si>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</si>
  <si>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</si>
  <si>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</si>
  <si>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</si>
  <si>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</si>
  <si>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</si>
  <si>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</si>
  <si>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</si>
  <si>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</si>
  <si>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</si>
  <si>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</si>
  <si>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</si>
  <si>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</si>
  <si>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</si>
  <si>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</si>
  <si>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</si>
  <si>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</si>
  <si>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</si>
  <si>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</si>
  <si>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</si>
  <si>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</si>
  <si>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</si>
  <si>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</si>
  <si>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</si>
  <si>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</si>
  <si>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</si>
  <si>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</si>
  <si>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</si>
  <si>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</si>
  <si>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</si>
  <si>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</si>
  <si>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</si>
  <si>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</si>
  <si>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</si>
  <si>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</si>
  <si>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</si>
  <si>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</si>
  <si>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</si>
  <si>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</si>
  <si>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</si>
  <si>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</si>
  <si>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</si>
  <si>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</si>
  <si>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</si>
  <si>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</si>
  <si>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</si>
  <si>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</si>
  <si>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</si>
  <si>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</si>
  <si>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</si>
  <si>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</si>
  <si>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</si>
  <si>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</si>
  <si>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</si>
  <si>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</si>
  <si>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</si>
  <si>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</si>
  <si>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</si>
  <si>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</si>
  <si>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</si>
  <si>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</si>
  <si>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</si>
  <si>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</si>
  <si>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</si>
  <si>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</si>
  <si>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</si>
  <si>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</si>
  <si>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</si>
  <si>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</si>
  <si>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</si>
  <si>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</si>
  <si>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</si>
  <si>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</si>
  <si>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</si>
  <si>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</si>
  <si>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</si>
  <si>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</si>
  <si>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</si>
  <si>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</si>
  <si>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</si>
  <si>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</si>
  <si>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</si>
  <si>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</si>
  <si>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</si>
  <si>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</si>
  <si>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</si>
  <si>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</si>
  <si>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</si>
  <si>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</si>
  <si>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</si>
  <si>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</si>
  <si>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</si>
  <si>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</si>
  <si>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</si>
  <si>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</si>
  <si>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</si>
  <si>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</si>
  <si>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</si>
  <si>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</si>
  <si>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</si>
  <si>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</si>
  <si>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</si>
  <si>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</si>
  <si>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</si>
  <si>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</si>
  <si>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</si>
  <si>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</si>
  <si>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</si>
  <si>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</si>
  <si>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</si>
  <si>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</si>
  <si>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</si>
  <si>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</si>
  <si>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</si>
  <si>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</si>
  <si>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</si>
  <si>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</si>
  <si>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</si>
  <si>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</si>
  <si>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</si>
  <si>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</si>
  <si>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</si>
  <si>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</si>
  <si>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</si>
  <si>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</si>
  <si>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</si>
  <si>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</si>
  <si>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</si>
  <si>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</si>
  <si>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</si>
  <si>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</si>
  <si>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</si>
  <si>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</si>
  <si>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</si>
  <si>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</si>
  <si>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</si>
  <si>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</si>
  <si>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</si>
  <si>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</si>
  <si>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</si>
  <si>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</si>
  <si>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</si>
  <si>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</si>
  <si>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</si>
  <si>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</si>
  <si>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</si>
  <si>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</si>
  <si>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</si>
  <si>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</si>
  <si>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</si>
  <si>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</si>
  <si>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</si>
  <si>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</si>
  <si>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</si>
  <si>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</si>
  <si>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</si>
  <si>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</si>
  <si>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</si>
  <si>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</si>
  <si>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</si>
  <si>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</si>
  <si>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</si>
  <si>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</si>
  <si>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</si>
  <si>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</si>
  <si>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</si>
  <si>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</si>
  <si>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</si>
  <si>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</si>
  <si>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</si>
  <si>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</si>
  <si>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</si>
  <si>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</si>
  <si>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</si>
  <si>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</si>
  <si>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</si>
  <si>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</si>
  <si>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</si>
  <si>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</si>
  <si>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</si>
  <si>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</si>
  <si>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</si>
  <si>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</si>
  <si>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</si>
  <si>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</si>
  <si>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</si>
  <si>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</si>
  <si>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</si>
  <si>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</si>
  <si>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</si>
  <si>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</si>
  <si>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</si>
  <si>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</si>
  <si>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</si>
  <si>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</si>
  <si>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</si>
  <si>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</si>
  <si>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</si>
  <si>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</si>
  <si>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</si>
  <si>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</si>
  <si>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</si>
  <si>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</si>
  <si>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</si>
  <si>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</si>
  <si>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</si>
  <si>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</si>
  <si>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</si>
  <si>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</si>
  <si>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</si>
  <si>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</si>
  <si>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</si>
  <si>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</si>
  <si>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</si>
  <si>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</si>
  <si>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</si>
  <si>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</si>
  <si>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</si>
  <si>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</si>
  <si>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</si>
  <si>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</si>
  <si>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</si>
  <si>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</si>
  <si>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</si>
  <si>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</si>
  <si>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</si>
  <si>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</si>
  <si>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</si>
  <si>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</si>
  <si>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</si>
  <si>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</si>
  <si>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</si>
  <si>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</si>
  <si>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</si>
  <si>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</si>
  <si>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</si>
  <si>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</si>
  <si>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</si>
  <si>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</si>
  <si>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</si>
  <si>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</si>
  <si>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</si>
  <si>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</si>
  <si>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</si>
  <si>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</si>
  <si>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</si>
  <si>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</si>
  <si>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</si>
  <si>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</si>
  <si>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</si>
  <si>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</si>
  <si>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</si>
  <si>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</si>
  <si>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</si>
  <si>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</si>
  <si>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</si>
  <si>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</si>
  <si>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</si>
  <si>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</si>
  <si>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</si>
  <si>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</si>
  <si>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</si>
  <si>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</si>
  <si>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</si>
  <si>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</si>
  <si>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</si>
  <si>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</si>
  <si>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</si>
  <si>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</si>
  <si>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</si>
  <si>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</si>
  <si>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</si>
  <si>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</si>
  <si>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</si>
  <si>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</si>
  <si>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</si>
  <si>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</si>
  <si>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</si>
  <si>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</si>
  <si>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</si>
  <si>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</si>
  <si>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</si>
  <si>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</si>
  <si>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</si>
  <si>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</si>
  <si>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</si>
  <si>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</si>
  <si>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</si>
  <si>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</si>
  <si>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</si>
  <si>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</si>
  <si>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</si>
  <si>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</si>
  <si>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</si>
  <si>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</si>
  <si>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</si>
  <si>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</si>
  <si>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</si>
  <si>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</si>
  <si>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</si>
  <si>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</si>
  <si>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</si>
  <si>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</si>
  <si>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</si>
  <si>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</si>
  <si>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</si>
  <si>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</si>
  <si>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</si>
  <si>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</si>
  <si>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</si>
  <si>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</si>
  <si>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</si>
  <si>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</si>
  <si>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</si>
  <si>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</si>
  <si>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</si>
  <si>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</si>
  <si>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</si>
  <si>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</si>
  <si>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</si>
  <si>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</si>
  <si>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</si>
  <si>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</si>
  <si>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</si>
  <si>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</si>
  <si>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</si>
  <si>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</si>
  <si>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</si>
  <si>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</si>
  <si>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</si>
  <si>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</si>
  <si>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</si>
  <si>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</si>
  <si>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</si>
  <si>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</si>
  <si>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</si>
  <si>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</si>
  <si>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</si>
  <si>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</si>
  <si>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</si>
  <si>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</si>
  <si>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</si>
  <si>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</si>
  <si>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</si>
  <si>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</si>
  <si>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</si>
  <si>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</si>
  <si>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</si>
  <si>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</si>
  <si>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</si>
  <si>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</si>
  <si>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</si>
  <si>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</si>
  <si>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</si>
  <si>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</si>
  <si>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</si>
  <si>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</si>
  <si>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</si>
  <si>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</si>
  <si>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</si>
  <si>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</si>
  <si>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</si>
  <si>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</si>
  <si>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</si>
  <si>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</si>
  <si>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</si>
  <si>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</si>
  <si>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</si>
  <si>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</si>
  <si>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</si>
  <si>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</si>
  <si>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</si>
  <si>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</si>
  <si>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</si>
  <si>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</si>
  <si>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</si>
  <si>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</si>
  <si>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</si>
  <si>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</si>
  <si>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</si>
  <si>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</si>
  <si>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</si>
  <si>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</si>
  <si>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</si>
  <si>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</si>
  <si>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</si>
  <si>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</si>
  <si>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</si>
  <si>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</si>
  <si>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</si>
  <si>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</si>
  <si>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</si>
  <si>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</si>
  <si>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</si>
  <si>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</si>
  <si>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</si>
  <si>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</si>
  <si>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</si>
  <si>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</si>
  <si>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</si>
  <si>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</si>
  <si>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</si>
  <si>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</si>
  <si>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</si>
  <si>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</si>
  <si>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</si>
  <si>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</si>
  <si>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</si>
  <si>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</si>
  <si>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</si>
  <si>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</si>
  <si>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</si>
  <si>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</si>
  <si>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</si>
  <si>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</si>
  <si>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</si>
  <si>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</si>
  <si>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</si>
  <si>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</si>
  <si>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</si>
  <si>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</si>
  <si>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</si>
  <si>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</si>
  <si>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</si>
  <si>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</si>
  <si>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</si>
  <si>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</si>
  <si>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</si>
  <si>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</si>
  <si>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</si>
  <si>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</si>
  <si>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</si>
  <si>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</si>
  <si>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</si>
  <si>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</si>
  <si>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</si>
  <si>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</si>
  <si>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</si>
  <si>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</si>
  <si>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</si>
  <si>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</si>
  <si>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</si>
  <si>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</si>
  <si>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</si>
  <si>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</si>
  <si>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</si>
  <si>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</si>
  <si>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</si>
  <si>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</si>
  <si>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</si>
  <si>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</si>
  <si>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</si>
  <si>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</si>
  <si>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</si>
  <si>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</si>
  <si>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</si>
  <si>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</si>
  <si>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</si>
  <si>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</si>
  <si>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</si>
  <si>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</si>
  <si>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</si>
  <si>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</si>
  <si>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</si>
  <si>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</si>
  <si>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</si>
  <si>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</si>
  <si>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</si>
  <si>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</si>
  <si>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</si>
  <si>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</si>
  <si>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</si>
  <si>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</si>
  <si>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</si>
  <si>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</si>
  <si>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</si>
  <si>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</si>
  <si>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</si>
  <si>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</si>
  <si>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</si>
  <si>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</si>
  <si>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</si>
  <si>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</si>
  <si>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</si>
  <si>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</si>
  <si>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</si>
  <si>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</si>
  <si>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</si>
  <si>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</si>
  <si>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</si>
  <si>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</si>
  <si>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</si>
  <si>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</si>
  <si>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</si>
  <si>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</si>
  <si>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</si>
  <si>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</si>
  <si>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</si>
  <si>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</si>
  <si>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</si>
  <si>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</si>
  <si>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</si>
  <si>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</si>
  <si>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</si>
  <si>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</si>
  <si>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</si>
  <si>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</si>
  <si>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</si>
  <si>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</si>
  <si>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</si>
  <si>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</si>
  <si>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</si>
  <si>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</si>
  <si>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</si>
  <si>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</si>
  <si>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</si>
  <si>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</si>
  <si>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</si>
  <si>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</si>
  <si>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</si>
  <si>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</si>
  <si>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</si>
  <si>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</si>
  <si>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</si>
  <si>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</si>
  <si>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</si>
  <si>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</si>
  <si>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</si>
  <si>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</si>
  <si>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</si>
  <si>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</si>
  <si>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</si>
  <si>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</si>
  <si>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</si>
  <si>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</si>
  <si>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</si>
  <si>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</si>
  <si>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</si>
  <si>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</si>
  <si>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</si>
  <si>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</si>
  <si>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</si>
  <si>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</si>
  <si>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</si>
  <si>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</si>
  <si>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</si>
  <si>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</si>
  <si>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</si>
  <si>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</si>
  <si>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</si>
  <si>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</si>
  <si>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</si>
  <si>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</si>
  <si>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</si>
  <si>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</si>
  <si>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</si>
  <si>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</si>
  <si>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</si>
  <si>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</si>
  <si>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</si>
  <si>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</si>
  <si>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</si>
  <si>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</si>
  <si>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</si>
  <si>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</si>
  <si>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</si>
  <si>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</si>
  <si>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</si>
  <si>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</si>
  <si>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</si>
  <si>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</si>
  <si>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</si>
  <si>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</si>
  <si>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</si>
  <si>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</si>
  <si>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</si>
  <si>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</si>
  <si>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</si>
  <si>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</si>
  <si>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</si>
  <si>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</si>
  <si>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</si>
  <si>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</si>
  <si>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</si>
  <si>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</si>
  <si>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</si>
  <si>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</si>
  <si>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</si>
  <si>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</si>
  <si>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</si>
  <si>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</si>
  <si>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</si>
  <si>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</si>
  <si>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</si>
  <si>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</si>
  <si>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</si>
  <si>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</si>
  <si>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</si>
  <si>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</si>
  <si>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</si>
  <si>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</si>
  <si>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</si>
  <si>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</si>
  <si>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</si>
  <si>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</si>
  <si>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</si>
  <si>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</si>
  <si>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</si>
  <si>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</si>
  <si>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</si>
  <si>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</si>
  <si>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</si>
  <si>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</si>
  <si>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</si>
  <si>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</si>
  <si>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</si>
  <si>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</si>
  <si>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</si>
  <si>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</si>
  <si>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</si>
  <si>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</si>
  <si>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</si>
  <si>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</si>
  <si>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</si>
  <si>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</si>
  <si>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</si>
  <si>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</si>
  <si>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</si>
  <si>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</si>
  <si>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</si>
  <si>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</si>
  <si>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</si>
  <si>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</si>
  <si>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</si>
  <si>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</si>
  <si>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</si>
  <si>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</si>
  <si>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</si>
  <si>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</si>
  <si>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</si>
  <si>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</si>
  <si>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</si>
  <si>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</si>
  <si>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</si>
  <si>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</si>
  <si>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</si>
  <si>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</si>
  <si>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</si>
  <si>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</si>
  <si>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</si>
  <si>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</si>
  <si>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</si>
  <si>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</si>
  <si>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</si>
  <si>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</si>
  <si>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</si>
  <si>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</si>
  <si>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</si>
  <si>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</si>
  <si>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</si>
  <si>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</si>
  <si>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</si>
  <si>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</si>
  <si>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</si>
  <si>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</si>
  <si>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</si>
  <si>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</si>
  <si>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</si>
  <si>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</si>
  <si>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</si>
  <si>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</si>
  <si>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</si>
  <si>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</si>
  <si>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</si>
  <si>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</si>
  <si>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</si>
  <si>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</si>
  <si>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</si>
  <si>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</si>
  <si>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</si>
  <si>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</si>
  <si>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</si>
  <si>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</si>
  <si>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</si>
  <si>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</si>
  <si>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</si>
  <si>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</si>
  <si>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</si>
  <si>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</si>
  <si>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</si>
  <si>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</si>
  <si>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</si>
  <si>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</si>
  <si>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</si>
  <si>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</si>
  <si>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</si>
  <si>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</si>
  <si>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</si>
  <si>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</si>
  <si>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</si>
  <si>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</si>
  <si>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</si>
  <si>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</si>
  <si>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</si>
  <si>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</si>
  <si>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</si>
  <si>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</si>
  <si>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</si>
  <si>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</si>
  <si>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</si>
  <si>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</si>
  <si>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</si>
  <si>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</si>
  <si>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</si>
  <si>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</si>
  <si>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</si>
  <si>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</si>
  <si>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</si>
  <si>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</si>
  <si>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</si>
  <si>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</si>
  <si>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</si>
  <si>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</si>
  <si>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</si>
  <si>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</si>
  <si>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</si>
  <si>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</si>
  <si>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</si>
  <si>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</si>
  <si>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</si>
  <si>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</si>
  <si>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</si>
  <si>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</si>
  <si>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</si>
  <si>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</si>
  <si>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</si>
  <si>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</si>
  <si>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</si>
  <si>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</si>
  <si>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</si>
  <si>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</si>
  <si>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</si>
  <si>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</si>
  <si>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</si>
  <si>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</si>
  <si>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</si>
  <si>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</si>
  <si>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</si>
  <si>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</si>
  <si>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</si>
  <si>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</si>
  <si>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</si>
  <si>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</si>
  <si>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</si>
  <si>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</si>
  <si>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</si>
  <si>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</si>
  <si>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</si>
  <si>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</si>
  <si>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</si>
  <si>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</si>
  <si>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</si>
  <si>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</si>
  <si>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</si>
  <si>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</si>
  <si>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</si>
  <si>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</si>
  <si>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</si>
  <si>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</si>
  <si>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</si>
  <si>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</si>
  <si>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</si>
  <si>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</si>
  <si>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</si>
  <si>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</si>
  <si>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</si>
  <si>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</si>
  <si>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</si>
  <si>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</si>
  <si>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</si>
  <si>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</si>
  <si>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</si>
  <si>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</si>
  <si>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</si>
  <si>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</si>
  <si>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</si>
  <si>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</si>
  <si>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</si>
  <si>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</si>
  <si>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</si>
  <si>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</si>
  <si>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</si>
  <si>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</si>
  <si>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</si>
  <si>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</si>
  <si>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</si>
  <si>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</si>
  <si>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</si>
  <si>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</si>
  <si>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</si>
  <si>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</si>
  <si>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</si>
  <si>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</si>
  <si>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</si>
  <si>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</si>
  <si>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</si>
  <si>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</si>
  <si>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</si>
  <si>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</si>
  <si>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</si>
  <si>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</si>
  <si>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</si>
  <si>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</si>
  <si>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</si>
  <si>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</si>
  <si>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</si>
  <si>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</si>
  <si>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</si>
  <si>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</si>
  <si>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</si>
  <si>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</si>
  <si>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</si>
  <si>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</si>
  <si>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</si>
  <si>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</si>
  <si>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</si>
  <si>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</si>
  <si>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</si>
  <si>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</si>
  <si>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</si>
  <si>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</si>
  <si>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</si>
  <si>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</si>
  <si>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</si>
  <si>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</si>
  <si>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</si>
  <si>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</si>
  <si>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</si>
  <si>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</si>
  <si>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</si>
  <si>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</si>
  <si>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</si>
  <si>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</si>
  <si>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</si>
  <si>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</si>
  <si>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</si>
  <si>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</si>
  <si>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</si>
  <si>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</si>
  <si>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</si>
  <si>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</si>
  <si>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</si>
  <si>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</si>
  <si>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</si>
  <si>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</si>
  <si>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</si>
  <si>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</si>
  <si>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</si>
  <si>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</si>
  <si>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</si>
  <si>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</si>
  <si>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</si>
  <si>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</si>
  <si>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</si>
  <si>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</si>
  <si>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</si>
  <si>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</si>
  <si>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</si>
  <si>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</si>
  <si>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</si>
  <si>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</si>
  <si>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</si>
  <si>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</si>
  <si>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</si>
  <si>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</si>
  <si>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</si>
  <si>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</si>
  <si>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</si>
  <si>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</si>
  <si>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</si>
  <si>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</si>
  <si>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</si>
  <si>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</si>
  <si>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</si>
  <si>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</si>
  <si>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</si>
  <si>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</si>
  <si>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</si>
  <si>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</si>
  <si>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</si>
  <si>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</si>
  <si>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</si>
  <si>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</si>
  <si>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</si>
  <si>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</si>
  <si>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</si>
  <si>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</si>
  <si>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</si>
  <si>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</si>
  <si>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</si>
  <si>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</si>
  <si>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</si>
  <si>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</si>
  <si>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</si>
  <si>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</si>
  <si>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</si>
  <si>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</si>
  <si>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</si>
  <si>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</si>
  <si>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</si>
  <si>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</si>
  <si>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</si>
  <si>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</si>
  <si>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</si>
  <si>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</si>
  <si>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</si>
  <si>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</si>
  <si>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</si>
  <si>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</si>
  <si>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</si>
  <si>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</si>
  <si>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</si>
  <si>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</si>
  <si>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</si>
  <si>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</si>
  <si>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</si>
  <si>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</si>
  <si>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</si>
  <si>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</si>
  <si>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</si>
  <si>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</si>
  <si>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</si>
  <si>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</si>
  <si>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</si>
  <si>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</si>
  <si>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</si>
  <si>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</si>
  <si>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</si>
  <si>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</si>
  <si>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</si>
  <si>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</si>
  <si>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</si>
  <si>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</si>
  <si>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</si>
  <si>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</si>
  <si>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</si>
  <si>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</si>
  <si>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</si>
  <si>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</si>
  <si>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</si>
  <si>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</si>
  <si>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</si>
  <si>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</si>
  <si>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</si>
  <si>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</si>
  <si>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</si>
  <si>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</si>
  <si>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</si>
  <si>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</si>
  <si>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</si>
  <si>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</si>
  <si>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</si>
  <si>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</si>
  <si>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</si>
  <si>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</si>
  <si>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</si>
  <si>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</si>
  <si>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</si>
  <si>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</si>
  <si>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</si>
  <si>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</si>
  <si>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</si>
  <si>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</si>
  <si>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</si>
  <si>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</si>
  <si>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</si>
  <si>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</si>
  <si>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</si>
  <si>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</si>
  <si>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</si>
  <si>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</si>
  <si>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</si>
  <si>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</si>
  <si>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</si>
  <si>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</si>
  <si>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</si>
  <si>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</si>
  <si>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</si>
  <si>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</si>
  <si>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</si>
  <si>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</si>
  <si>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</si>
  <si>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</si>
  <si>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</si>
  <si>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</si>
  <si>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</si>
  <si>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</si>
  <si>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</si>
  <si>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</si>
  <si>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</si>
  <si>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</si>
  <si>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</si>
  <si>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</si>
  <si>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</si>
  <si>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</si>
  <si>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</si>
  <si>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</si>
  <si>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</si>
  <si>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</si>
  <si>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</si>
  <si>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</si>
  <si>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</si>
  <si>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</si>
  <si>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</si>
  <si>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</si>
  <si>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</si>
  <si>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</si>
  <si>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</si>
  <si>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</si>
  <si>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</si>
  <si>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</si>
  <si>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</si>
  <si>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</si>
  <si>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</si>
  <si>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</si>
  <si>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</si>
  <si>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</si>
  <si>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</si>
  <si>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</si>
  <si>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</si>
  <si>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</si>
  <si>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</si>
  <si>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</si>
  <si>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</si>
  <si>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</si>
  <si>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</si>
  <si>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</si>
  <si>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</si>
  <si>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</si>
  <si>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</si>
  <si>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</si>
  <si>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</si>
  <si>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</si>
  <si>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</si>
  <si>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</si>
  <si>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</si>
  <si>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</si>
  <si>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</si>
  <si>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</si>
  <si>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</si>
  <si>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</si>
  <si>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</si>
  <si>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</si>
  <si>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</si>
  <si>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</si>
  <si>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</si>
  <si>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</si>
  <si>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</si>
  <si>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</si>
  <si>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</si>
  <si>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</si>
  <si>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</si>
  <si>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</si>
  <si>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</si>
  <si>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</si>
  <si>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</si>
  <si>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</si>
  <si>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</si>
  <si>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</si>
  <si>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</si>
  <si>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</si>
  <si>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</si>
  <si>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</si>
  <si>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</si>
  <si>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</si>
  <si>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</si>
  <si>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</si>
  <si>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</si>
  <si>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</si>
  <si>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</si>
  <si>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</si>
  <si>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</si>
  <si>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</si>
  <si>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</si>
  <si>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</si>
  <si>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</si>
  <si>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</si>
  <si>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</si>
  <si>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</si>
  <si>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</si>
  <si>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</si>
  <si>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</si>
  <si>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</si>
  <si>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</si>
  <si>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</si>
  <si>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</si>
  <si>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</si>
  <si>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</si>
  <si>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</si>
  <si>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</si>
  <si>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</si>
  <si>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</si>
  <si>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</si>
  <si>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</si>
  <si>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</si>
  <si>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</si>
  <si>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</si>
  <si>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</si>
  <si>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</si>
  <si>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</si>
  <si>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</si>
  <si>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</si>
  <si>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</si>
  <si>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</si>
  <si>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</si>
  <si>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</si>
  <si>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</si>
  <si>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</si>
  <si>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</si>
  <si>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</si>
  <si>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</si>
  <si>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</si>
  <si>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</si>
  <si>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</si>
  <si>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</si>
  <si>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</si>
  <si>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</si>
  <si>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</si>
  <si>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</si>
  <si>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</si>
  <si>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</si>
  <si>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</si>
  <si>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</si>
  <si>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</si>
  <si>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</si>
  <si>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</si>
  <si>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</si>
  <si>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</si>
  <si>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</si>
  <si>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</si>
  <si>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</si>
  <si>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</si>
  <si>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</si>
  <si>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</si>
  <si>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</si>
  <si>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</si>
  <si>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</si>
  <si>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</si>
  <si>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</si>
  <si>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</si>
  <si>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</si>
  <si>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</si>
  <si>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</si>
  <si>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</si>
  <si>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</si>
  <si>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</si>
  <si>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</si>
  <si>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</si>
  <si>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</si>
  <si>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</si>
  <si>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</si>
  <si>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</si>
  <si>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</si>
  <si>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</si>
  <si>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</si>
  <si>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</si>
  <si>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</si>
  <si>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</si>
  <si>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</si>
  <si>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</si>
  <si>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</si>
  <si>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</si>
  <si>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</si>
  <si>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</si>
  <si>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</si>
  <si>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</si>
  <si>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</si>
  <si>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</si>
  <si>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</si>
  <si>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</si>
  <si>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</si>
  <si>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</si>
  <si>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</si>
  <si>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</si>
  <si>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</si>
  <si>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</si>
  <si>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</si>
  <si>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</si>
  <si>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</si>
  <si>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</si>
  <si>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</si>
  <si>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</si>
  <si>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</si>
  <si>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</si>
  <si>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</si>
  <si>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</si>
  <si>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</si>
  <si>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</si>
  <si>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</si>
  <si>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</si>
  <si>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</si>
  <si>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</si>
  <si>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</si>
  <si>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</si>
  <si>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</si>
  <si>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</si>
  <si>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</si>
  <si>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</si>
  <si>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</si>
  <si>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</si>
  <si>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</si>
  <si>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</si>
  <si>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</si>
  <si>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</si>
  <si>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</si>
  <si>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</si>
  <si>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</si>
  <si>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</si>
  <si>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</si>
  <si>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</si>
  <si>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</si>
  <si>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</si>
  <si>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</si>
  <si>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</si>
  <si>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</si>
  <si>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</si>
  <si>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</si>
  <si>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</si>
  <si>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</si>
  <si>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</si>
  <si>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</si>
  <si>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</si>
  <si>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</si>
  <si>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</si>
  <si>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</si>
  <si>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</si>
  <si>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</si>
  <si>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</si>
  <si>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</si>
  <si>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</si>
  <si>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</si>
  <si>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</si>
  <si>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</si>
  <si>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</si>
  <si>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</si>
  <si>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</si>
  <si>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</si>
  <si>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</si>
  <si>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</si>
  <si>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</si>
  <si>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</si>
  <si>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</si>
  <si>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</si>
  <si>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</si>
  <si>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</si>
  <si>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</si>
  <si>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</si>
  <si>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</si>
  <si>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</si>
  <si>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</si>
  <si>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</si>
  <si>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</si>
  <si>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</si>
  <si>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</si>
  <si>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</si>
  <si>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</si>
  <si>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</si>
  <si>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</si>
  <si>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</si>
  <si>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</si>
  <si>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</si>
  <si>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</si>
  <si>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</si>
  <si>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</si>
  <si>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</si>
  <si>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</si>
  <si>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</si>
  <si>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</si>
  <si>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</si>
  <si>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</si>
  <si>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</si>
  <si>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</si>
  <si>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</si>
  <si>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</si>
  <si>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</si>
  <si>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</si>
  <si>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</si>
  <si>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</si>
  <si>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</si>
  <si>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</si>
  <si>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</si>
  <si>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</si>
  <si>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</si>
  <si>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</si>
  <si>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</si>
  <si>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</si>
  <si>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</si>
  <si>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</si>
  <si>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</si>
  <si>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</si>
  <si>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</si>
  <si>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</si>
  <si>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</si>
  <si>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</si>
  <si>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</si>
  <si>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</si>
  <si>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</si>
  <si>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</si>
  <si>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</si>
  <si>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</si>
  <si>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</si>
  <si>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</si>
  <si>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</si>
  <si>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</si>
  <si>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</si>
  <si>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</si>
  <si>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</si>
  <si>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</si>
  <si>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</si>
  <si>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</si>
  <si>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</si>
  <si>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</si>
  <si>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</si>
  <si>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</si>
  <si>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</si>
  <si>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</si>
  <si>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</si>
  <si>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</si>
  <si>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</si>
  <si>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</si>
  <si>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</si>
  <si>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</si>
  <si>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</si>
  <si>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</si>
  <si>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</si>
  <si>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</si>
  <si>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</si>
  <si>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</si>
  <si>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</si>
  <si>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</si>
  <si>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</si>
  <si>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</si>
  <si>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</si>
  <si>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</si>
  <si>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</si>
  <si>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</si>
  <si>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</si>
  <si>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</si>
  <si>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</si>
  <si>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</si>
  <si>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</si>
  <si>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</si>
  <si>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</si>
  <si>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</si>
  <si>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</si>
  <si>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</si>
  <si>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</si>
  <si>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</si>
  <si>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</si>
  <si>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</si>
  <si>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</si>
  <si>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</si>
  <si>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</si>
  <si>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</si>
  <si>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</si>
  <si>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</si>
  <si>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</si>
  <si>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</si>
  <si>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</si>
  <si>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</si>
  <si>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</si>
  <si>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</si>
  <si>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</si>
  <si>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</si>
  <si>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</si>
  <si>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</si>
  <si>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</si>
  <si>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</si>
  <si>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</si>
  <si>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</si>
  <si>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</si>
  <si>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</si>
  <si>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</si>
  <si>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</si>
  <si>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</si>
  <si>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</si>
  <si>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</si>
  <si>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</si>
  <si>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</si>
  <si>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</si>
  <si>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</si>
  <si>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</si>
  <si>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</si>
  <si>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</si>
  <si>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</si>
  <si>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</si>
  <si>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</si>
  <si>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</si>
  <si>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</si>
  <si>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</si>
  <si>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</si>
  <si>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</si>
  <si>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</si>
  <si>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</si>
  <si>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</si>
  <si>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</si>
  <si>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</si>
  <si>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</si>
  <si>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</si>
  <si>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</si>
  <si>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</si>
  <si>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</si>
  <si>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</si>
  <si>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</si>
  <si>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</si>
  <si>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</si>
  <si>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</si>
  <si>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</si>
  <si>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</si>
  <si>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</si>
  <si>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</si>
  <si>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</si>
  <si>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</si>
  <si>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</si>
  <si>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</si>
  <si>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</si>
  <si>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</si>
  <si>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</si>
  <si>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</si>
  <si>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</si>
  <si>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</si>
  <si>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</si>
  <si>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</si>
  <si>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</si>
  <si>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</si>
  <si>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</si>
  <si>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</si>
  <si>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</si>
  <si>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</si>
  <si>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</si>
  <si>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</si>
  <si>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</si>
  <si>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</si>
  <si>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</si>
  <si>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</si>
  <si>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</si>
  <si>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</si>
  <si>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</si>
  <si>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</si>
  <si>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</si>
  <si>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</si>
  <si>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</si>
  <si>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</si>
  <si>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</si>
  <si>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</si>
  <si>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</si>
  <si>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</si>
  <si>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</si>
  <si>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</si>
  <si>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</si>
  <si>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</si>
  <si>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</si>
  <si>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</si>
  <si>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</si>
  <si>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</si>
  <si>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</si>
  <si>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</si>
  <si>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</si>
  <si>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</si>
  <si>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</si>
  <si>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</si>
  <si>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</si>
  <si>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</si>
  <si>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</si>
  <si>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</si>
  <si>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</si>
  <si>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</si>
  <si>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</si>
  <si>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</si>
  <si>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</si>
  <si>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</si>
  <si>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</si>
  <si>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</si>
  <si>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</si>
  <si>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</si>
  <si>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</si>
  <si>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</si>
  <si>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</si>
  <si>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</si>
  <si>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</si>
  <si>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</si>
  <si>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</si>
  <si>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</si>
  <si>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</si>
  <si>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</si>
  <si>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</si>
  <si>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</si>
  <si>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</si>
  <si>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</si>
  <si>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</si>
  <si>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</si>
  <si>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</si>
  <si>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</si>
  <si>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</si>
  <si>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</si>
  <si>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</si>
  <si>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</si>
  <si>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</si>
  <si>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</si>
  <si>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</si>
  <si>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</si>
  <si>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</si>
  <si>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</si>
  <si>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</si>
  <si>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</si>
  <si>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</si>
  <si>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</si>
  <si>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</si>
  <si>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</si>
  <si>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</si>
  <si>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</si>
  <si>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</si>
  <si>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</si>
  <si>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</si>
  <si>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</si>
  <si>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</si>
  <si>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</si>
  <si>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</si>
  <si>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</si>
  <si>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</si>
  <si>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</si>
  <si>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</si>
  <si>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</si>
  <si>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</si>
  <si>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</si>
  <si>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</si>
  <si>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</si>
  <si>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</si>
  <si>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</si>
  <si>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</si>
  <si>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</si>
  <si>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</si>
  <si>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</si>
  <si>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</si>
  <si>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</si>
  <si>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</si>
  <si>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</si>
  <si>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</si>
  <si>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</si>
  <si>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</si>
  <si>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</si>
  <si>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</si>
  <si>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</si>
  <si>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</si>
  <si>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</si>
  <si>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</si>
  <si>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</si>
  <si>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</si>
  <si>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</si>
  <si>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</si>
  <si>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</si>
  <si>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</si>
  <si>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</si>
  <si>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</si>
  <si>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</si>
  <si>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</si>
  <si>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</si>
  <si>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</si>
  <si>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</si>
  <si>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</si>
  <si>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</si>
  <si>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</si>
  <si>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</si>
  <si>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</si>
  <si>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</si>
  <si>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</si>
  <si>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</si>
  <si>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</si>
  <si>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</si>
  <si>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</si>
  <si>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</si>
  <si>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</si>
  <si>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</si>
  <si>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</si>
  <si>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</si>
  <si>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</si>
  <si>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</si>
  <si>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</si>
  <si>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</si>
  <si>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</si>
  <si>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</si>
  <si>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</si>
  <si>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</si>
  <si>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</si>
  <si>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</si>
  <si>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</si>
  <si>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</si>
  <si>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</si>
  <si>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</si>
  <si>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</si>
  <si>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</si>
  <si>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</si>
  <si>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</si>
  <si>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</si>
  <si>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</si>
  <si>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</si>
  <si>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</si>
  <si>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</si>
  <si>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</si>
  <si>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</si>
  <si>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</si>
  <si>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</si>
  <si>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</si>
  <si>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</si>
  <si>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</si>
  <si>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</si>
  <si>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</si>
  <si>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</si>
  <si>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</si>
  <si>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</si>
  <si>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</si>
  <si>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</si>
  <si>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</si>
  <si>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</si>
  <si>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</si>
  <si>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</si>
  <si>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</si>
  <si>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</si>
  <si>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</si>
  <si>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</si>
  <si>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</si>
  <si>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</si>
  <si>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</si>
  <si>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</si>
  <si>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</si>
  <si>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</si>
  <si>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</si>
  <si>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</si>
  <si>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</si>
  <si>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</si>
  <si>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</si>
  <si>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</si>
  <si>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</si>
  <si>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</si>
  <si>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</si>
  <si>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</si>
  <si>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</si>
  <si>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</si>
  <si>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</si>
  <si>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</si>
  <si>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</si>
  <si>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</si>
  <si>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</si>
  <si>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</si>
  <si>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</si>
  <si>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</si>
  <si>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</si>
  <si>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</si>
  <si>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</si>
  <si>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</si>
  <si>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</si>
  <si>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</si>
  <si>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</si>
  <si>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</si>
  <si>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</si>
  <si>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</si>
  <si>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</si>
  <si>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</si>
  <si>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</si>
  <si>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</si>
  <si>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</si>
  <si>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</si>
  <si>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</si>
  <si>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</si>
  <si>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</si>
  <si>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</si>
  <si>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</si>
  <si>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</si>
  <si>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</si>
  <si>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</si>
  <si>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</si>
  <si>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</si>
  <si>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</si>
  <si>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</si>
  <si>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</si>
  <si>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</si>
  <si>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</si>
  <si>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</si>
  <si>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</si>
  <si>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</si>
  <si>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</si>
  <si>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</si>
  <si>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</si>
  <si>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</si>
  <si>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</si>
  <si>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</si>
  <si>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</si>
  <si>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</si>
  <si>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</si>
  <si>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</si>
  <si>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</si>
  <si>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</si>
  <si>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</si>
  <si>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</si>
  <si>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</si>
  <si>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</si>
  <si>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</si>
  <si>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</si>
  <si>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</si>
  <si>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</si>
  <si>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</si>
  <si>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</si>
  <si>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</si>
  <si>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</si>
  <si>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</si>
  <si>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</si>
  <si>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</si>
  <si>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</si>
  <si>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</si>
  <si>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</si>
  <si>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</si>
  <si>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</si>
  <si>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</si>
  <si>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</si>
  <si>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</si>
  <si>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</si>
  <si>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</si>
  <si>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</si>
  <si>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</si>
  <si>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</si>
  <si>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</si>
  <si>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</si>
  <si>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</si>
  <si>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</si>
  <si>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</si>
  <si>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</si>
  <si>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</si>
  <si>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</si>
  <si>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</si>
  <si>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</si>
  <si>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</si>
  <si>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</si>
  <si>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</si>
  <si>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</si>
  <si>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</si>
  <si>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</si>
  <si>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</si>
  <si>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</si>
  <si>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</si>
  <si>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</si>
  <si>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</si>
  <si>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</si>
  <si>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</si>
  <si>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</si>
  <si>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</si>
  <si>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</si>
  <si>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</si>
  <si>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</si>
  <si>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</si>
  <si>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</si>
  <si>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</si>
  <si>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</si>
  <si>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</si>
  <si>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</si>
  <si>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</si>
  <si>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</si>
  <si>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</si>
  <si>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</si>
  <si>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</si>
  <si>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</si>
  <si>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</si>
  <si>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</si>
  <si>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</si>
  <si>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</si>
  <si>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</si>
  <si>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</si>
  <si>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</si>
  <si>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</si>
  <si>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</si>
  <si>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</si>
  <si>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</si>
  <si>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</si>
  <si>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</si>
  <si>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</si>
  <si>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</si>
  <si>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</si>
  <si>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</si>
  <si>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</si>
  <si>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</si>
  <si>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</si>
  <si>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</si>
  <si>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</si>
  <si>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</si>
  <si>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</si>
  <si>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</si>
  <si>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</si>
  <si>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</si>
  <si>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</si>
  <si>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</si>
  <si>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</si>
  <si>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</si>
  <si>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</si>
  <si>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</si>
  <si>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</si>
  <si>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</si>
  <si>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</si>
  <si>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</si>
  <si>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</si>
  <si>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</si>
  <si>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</si>
  <si>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</si>
  <si>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</si>
  <si>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</si>
  <si>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</si>
  <si>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</si>
  <si>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</si>
  <si>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</si>
  <si>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</si>
  <si>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</si>
  <si>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</si>
  <si>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</si>
  <si>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</si>
  <si>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</si>
  <si>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</si>
  <si>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</si>
  <si>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</si>
  <si>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</si>
  <si>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</si>
  <si>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</si>
  <si>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</si>
  <si>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</si>
  <si>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</si>
  <si>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</si>
  <si>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</si>
  <si>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</si>
  <si>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</si>
  <si>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</si>
  <si>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</si>
  <si>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</si>
  <si>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</si>
  <si>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</si>
  <si>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</si>
  <si>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</si>
  <si>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</si>
  <si>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</si>
  <si>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</si>
  <si>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</si>
  <si>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</si>
  <si>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</si>
  <si>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</si>
  <si>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</si>
  <si>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</si>
  <si>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</si>
  <si>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</si>
  <si>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</si>
  <si>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</si>
  <si>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</si>
  <si>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</si>
  <si>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</si>
  <si>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</si>
  <si>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</si>
  <si>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</si>
  <si>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</si>
  <si>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</si>
  <si>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</si>
  <si>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</si>
  <si>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</si>
  <si>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</si>
  <si>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</si>
  <si>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</si>
  <si>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</si>
  <si>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</si>
  <si>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</si>
  <si>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</si>
  <si>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</si>
  <si>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</si>
  <si>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</si>
  <si>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</si>
  <si>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</si>
  <si>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</si>
  <si>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</si>
  <si>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</si>
  <si>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</si>
  <si>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</si>
  <si>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</si>
  <si>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</si>
  <si>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</si>
  <si>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</si>
  <si>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</si>
  <si>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</si>
  <si>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</si>
  <si>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</si>
  <si>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</si>
  <si>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</si>
  <si>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</si>
  <si>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</si>
  <si>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</si>
  <si>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</si>
  <si>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</si>
  <si>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</si>
  <si>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</si>
  <si>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</si>
  <si>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</si>
  <si>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</si>
  <si>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</si>
  <si>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</si>
  <si>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</si>
  <si>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</si>
  <si>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</si>
  <si>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</si>
  <si>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</si>
  <si>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</si>
  <si>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</si>
  <si>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</si>
  <si>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</si>
  <si>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</si>
  <si>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</si>
  <si>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</si>
  <si>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</si>
  <si>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</si>
  <si>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</si>
  <si>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</si>
  <si>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</si>
  <si>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</si>
  <si>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</si>
  <si>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</si>
  <si>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</si>
  <si>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</si>
  <si>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</si>
  <si>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</si>
  <si>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</si>
  <si>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</si>
  <si>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</si>
  <si>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</si>
  <si>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</si>
  <si>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</si>
  <si>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</si>
  <si>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</si>
  <si>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</si>
  <si>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</si>
  <si>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</si>
  <si>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</si>
  <si>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</si>
  <si>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</si>
  <si>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</si>
  <si>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</si>
  <si>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</si>
  <si>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</si>
  <si>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</si>
  <si>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</si>
  <si>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</si>
  <si>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</si>
  <si>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</si>
  <si>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</si>
  <si>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</si>
  <si>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</si>
  <si>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</si>
  <si>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</si>
  <si>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</si>
  <si>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</si>
  <si>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</si>
  <si>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</si>
  <si>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</si>
  <si>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</si>
  <si>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</si>
  <si>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</si>
  <si>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</si>
  <si>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</si>
  <si>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</si>
  <si>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</si>
  <si>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</si>
  <si>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</si>
  <si>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</si>
  <si>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</si>
  <si>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</si>
  <si>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</si>
  <si>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</si>
  <si>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</si>
  <si>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</si>
  <si>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</si>
  <si>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</si>
  <si>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</si>
  <si>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</si>
  <si>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</si>
  <si>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</si>
  <si>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</si>
  <si>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</si>
  <si>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</si>
  <si>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</si>
  <si>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</si>
  <si>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</si>
  <si>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</si>
  <si>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</si>
  <si>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</si>
  <si>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</si>
  <si>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</si>
  <si>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</si>
  <si>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</si>
  <si>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</si>
  <si>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</si>
  <si>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</si>
  <si>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</si>
  <si>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</si>
  <si>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</si>
  <si>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</si>
  <si>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</si>
  <si>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</si>
  <si>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</si>
  <si>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</si>
  <si>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</si>
  <si>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</si>
  <si>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</si>
  <si>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</si>
  <si>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</si>
  <si>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</si>
  <si>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</si>
  <si>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</si>
  <si>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</si>
  <si>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</si>
  <si>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</si>
  <si>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</si>
  <si>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</si>
  <si>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</si>
  <si>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</si>
  <si>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</si>
  <si>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</si>
  <si>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</si>
  <si>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</si>
  <si>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</si>
  <si>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</si>
  <si>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</si>
  <si>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</si>
  <si>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</si>
  <si>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</si>
  <si>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</si>
  <si>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</si>
  <si>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</si>
  <si>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</si>
  <si>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</si>
  <si>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</si>
  <si>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</si>
  <si>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</si>
  <si>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</si>
  <si>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</si>
  <si>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</si>
  <si>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</si>
  <si>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</si>
  <si>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</si>
  <si>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</si>
  <si>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</si>
  <si>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</si>
  <si>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</si>
  <si>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</si>
  <si>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</si>
  <si>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</si>
  <si>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</si>
  <si>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</si>
  <si>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</si>
  <si>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</si>
  <si>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</si>
  <si>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</si>
  <si>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</si>
  <si>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</si>
  <si>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</si>
  <si>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</si>
  <si>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</si>
  <si>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</si>
  <si>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</si>
  <si>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</si>
  <si>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</si>
  <si>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</si>
  <si>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</si>
  <si>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</si>
  <si>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</si>
  <si>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</si>
  <si>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</si>
  <si>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</si>
  <si>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</si>
  <si>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</si>
  <si>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</si>
  <si>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</si>
  <si>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</si>
  <si>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</si>
  <si>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</si>
  <si>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</si>
  <si>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</si>
  <si>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</si>
  <si>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</si>
  <si>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</si>
  <si>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</si>
  <si>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</si>
  <si>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</si>
  <si>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</si>
  <si>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</si>
  <si>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</si>
  <si>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</si>
  <si>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</si>
  <si>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</si>
  <si>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</si>
  <si>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</si>
  <si>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</si>
  <si>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</si>
  <si>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</si>
  <si>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</si>
  <si>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</si>
  <si>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</si>
  <si>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</si>
  <si>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</si>
  <si>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</si>
  <si>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</si>
  <si>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</si>
  <si>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</si>
  <si>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</si>
  <si>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</si>
  <si>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</si>
  <si>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</si>
  <si>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</si>
  <si>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</si>
  <si>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</si>
  <si>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</si>
  <si>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</si>
  <si>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</si>
  <si>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</si>
  <si>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</si>
  <si>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</si>
  <si>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</si>
  <si>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</si>
  <si>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</si>
  <si>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</si>
  <si>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</si>
  <si>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</si>
  <si>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</si>
  <si>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</si>
  <si>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</si>
  <si>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</si>
  <si>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</si>
  <si>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</si>
  <si>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</si>
  <si>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</si>
  <si>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</si>
  <si>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</si>
  <si>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</si>
  <si>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</si>
  <si>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</si>
  <si>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</si>
  <si>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</si>
  <si>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</si>
  <si>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</si>
  <si>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</si>
  <si>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</si>
  <si>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</si>
  <si>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</si>
  <si>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</si>
  <si>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</si>
  <si>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</si>
  <si>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</si>
  <si>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</si>
  <si>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</si>
  <si>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</si>
  <si>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</si>
  <si>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</si>
  <si>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</si>
  <si>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</si>
  <si>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</si>
  <si>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</si>
  <si>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</si>
  <si>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</si>
  <si>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</si>
  <si>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</si>
  <si>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</si>
  <si>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</si>
  <si>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</si>
  <si>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</si>
  <si>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</si>
  <si>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</si>
  <si>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</si>
  <si>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</si>
  <si>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</si>
  <si>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</si>
  <si>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</si>
  <si>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</si>
  <si>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</si>
  <si>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</si>
  <si>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</si>
  <si>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</si>
  <si>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</si>
  <si>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</si>
  <si>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</si>
  <si>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</si>
  <si>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</si>
  <si>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</si>
  <si>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</si>
  <si>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</si>
  <si>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</si>
  <si>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</si>
  <si>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</si>
  <si>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</si>
  <si>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</si>
  <si>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</si>
  <si>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</si>
  <si>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</si>
  <si>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</si>
  <si>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</si>
  <si>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</si>
  <si>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</si>
  <si>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</si>
  <si>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</si>
  <si>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</si>
  <si>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</si>
  <si>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</si>
  <si>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</si>
  <si>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</si>
  <si>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</si>
  <si>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</si>
  <si>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</si>
  <si>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</si>
  <si>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</si>
  <si>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</si>
  <si>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</si>
  <si>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</si>
  <si>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</si>
  <si>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</si>
  <si>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</si>
  <si>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</si>
  <si>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</si>
  <si>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</si>
  <si>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</si>
  <si>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</si>
  <si>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</si>
  <si>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</si>
  <si>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</si>
  <si>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</si>
  <si>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</si>
  <si>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</si>
  <si>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</si>
  <si>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</si>
  <si>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</si>
  <si>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</si>
  <si>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</si>
  <si>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</si>
  <si>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</si>
  <si>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</si>
  <si>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</si>
  <si>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</si>
  <si>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</si>
  <si>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</si>
  <si>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</si>
  <si>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</si>
  <si>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</si>
  <si>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</si>
  <si>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</si>
  <si>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</si>
  <si>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</si>
  <si>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</si>
  <si>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</si>
  <si>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</si>
  <si>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</si>
  <si>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</si>
  <si>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</si>
  <si>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</si>
  <si>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</si>
  <si>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</si>
  <si>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</si>
  <si>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</si>
  <si>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</si>
  <si>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</si>
  <si>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</si>
  <si>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</si>
  <si>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</si>
  <si>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</si>
  <si>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</si>
  <si>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</si>
  <si>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</si>
  <si>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</si>
  <si>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</si>
  <si>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</si>
  <si>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</si>
  <si>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</si>
  <si>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</si>
  <si>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</si>
  <si>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</si>
  <si>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</si>
  <si>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</si>
  <si>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</si>
  <si>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</si>
  <si>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</si>
  <si>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</si>
  <si>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</si>
  <si>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</si>
  <si>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</si>
  <si>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</si>
  <si>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</si>
  <si>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</si>
  <si>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</si>
  <si>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</si>
  <si>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</si>
  <si>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</si>
  <si>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</si>
  <si>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</si>
  <si>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</si>
  <si>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</si>
  <si>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</si>
  <si>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</si>
  <si>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</si>
  <si>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</si>
  <si>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</si>
  <si>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</si>
  <si>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</si>
  <si>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</si>
  <si>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</si>
  <si>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</si>
  <si>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</si>
  <si>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</si>
  <si>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</si>
  <si>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</si>
  <si>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</si>
  <si>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</si>
  <si>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</si>
  <si>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</si>
  <si>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</si>
  <si>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</si>
  <si>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</si>
  <si>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</si>
  <si>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</si>
  <si>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</si>
  <si>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</si>
  <si>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</si>
  <si>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</si>
  <si>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</si>
  <si>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</si>
  <si>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</si>
  <si>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</si>
  <si>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</si>
  <si>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</si>
  <si>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</si>
  <si>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</si>
  <si>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</si>
  <si>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</si>
  <si>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</si>
  <si>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</si>
  <si>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</si>
  <si>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</si>
  <si>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</si>
  <si>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</si>
  <si>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</si>
  <si>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</si>
  <si>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</si>
  <si>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</si>
  <si>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</si>
  <si>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</si>
  <si>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</si>
  <si>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</si>
  <si>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</si>
  <si>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</si>
  <si>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</si>
  <si>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</si>
  <si>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</si>
  <si>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</si>
  <si>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</si>
  <si>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</si>
  <si>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</si>
  <si>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</si>
  <si>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</si>
  <si>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</si>
  <si>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</si>
  <si>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</si>
  <si>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</si>
  <si>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</si>
  <si>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</si>
  <si>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</si>
  <si>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</si>
  <si>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</si>
  <si>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</si>
  <si>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</si>
  <si>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</si>
  <si>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</si>
  <si>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</si>
  <si>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</si>
  <si>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</si>
  <si>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</si>
  <si>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</si>
  <si>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</si>
  <si>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</si>
  <si>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</si>
  <si>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</si>
  <si>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</si>
  <si>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</si>
  <si>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</si>
  <si>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</si>
  <si>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</si>
  <si>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</si>
  <si>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</si>
  <si>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</si>
  <si>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</si>
  <si>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</si>
  <si>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</si>
  <si>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</si>
  <si>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</si>
  <si>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</si>
  <si>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</si>
  <si>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</si>
  <si>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</si>
  <si>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</si>
  <si>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</si>
  <si>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</si>
  <si>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</si>
  <si>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</si>
  <si>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</si>
  <si>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</si>
  <si>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</si>
  <si>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</si>
  <si>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</si>
  <si>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</si>
  <si>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</si>
  <si>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</si>
  <si>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</si>
  <si>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</si>
  <si>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</si>
  <si>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</si>
  <si>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</si>
  <si>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</si>
  <si>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</si>
  <si>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</si>
  <si>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</si>
  <si>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</si>
  <si>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</si>
  <si>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</si>
  <si>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</si>
  <si>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</si>
  <si>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</si>
  <si>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</si>
  <si>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</si>
  <si>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</si>
  <si>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</si>
  <si>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</si>
  <si>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</si>
  <si>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</si>
  <si>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</si>
  <si>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</si>
  <si>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</si>
  <si>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</si>
  <si>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</si>
  <si>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</si>
  <si>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</si>
  <si>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</si>
  <si>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</si>
  <si>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</si>
  <si>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</si>
  <si>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</si>
  <si>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</si>
  <si>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</si>
  <si>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</si>
  <si>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</si>
  <si>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</si>
  <si>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</si>
  <si>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</si>
  <si>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</si>
  <si>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</si>
  <si>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</si>
  <si>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</si>
  <si>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</si>
  <si>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</si>
  <si>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</si>
  <si>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</si>
  <si>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</si>
  <si>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</si>
  <si>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</si>
  <si>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</si>
  <si>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</si>
  <si>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</si>
  <si>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</si>
  <si>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</si>
  <si>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</si>
  <si>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</si>
  <si>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</si>
  <si>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</si>
  <si>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</si>
  <si>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</si>
  <si>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</si>
  <si>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</si>
  <si>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</si>
  <si>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</si>
  <si>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</si>
  <si>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</si>
  <si>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</si>
  <si>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</si>
  <si>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</si>
  <si>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</si>
  <si>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</si>
  <si>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</si>
  <si>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</si>
  <si>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</si>
  <si>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</si>
  <si>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</si>
  <si>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</si>
  <si>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</si>
  <si>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</si>
  <si>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</si>
  <si>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</si>
  <si>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</si>
  <si>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</si>
  <si>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</si>
  <si>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</si>
  <si>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</si>
  <si>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</si>
  <si>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</si>
  <si>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</si>
  <si>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</si>
  <si>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</si>
  <si>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</si>
  <si>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</si>
  <si>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</si>
  <si>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</si>
  <si>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</si>
  <si>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</si>
  <si>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</si>
  <si>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</si>
  <si>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</si>
  <si>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</si>
  <si>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</si>
  <si>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</si>
  <si>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</si>
  <si>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</si>
  <si>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</si>
  <si>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</si>
  <si>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</si>
  <si>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</si>
  <si>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</si>
  <si>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</si>
  <si>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</si>
  <si>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</si>
  <si>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</si>
  <si>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</si>
  <si>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</si>
  <si>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</si>
  <si>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</si>
  <si>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</si>
  <si>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</si>
  <si>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</si>
  <si>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</si>
  <si>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</si>
  <si>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</si>
  <si>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</si>
  <si>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</si>
  <si>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</si>
  <si>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</si>
  <si>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</si>
  <si>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</si>
  <si>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</si>
  <si>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</si>
  <si>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</si>
  <si>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</si>
  <si>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</si>
  <si>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</si>
  <si>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</si>
  <si>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</si>
  <si>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</si>
  <si>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</si>
  <si>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</si>
  <si>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</si>
  <si>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</si>
  <si>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</si>
  <si>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</si>
  <si>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</si>
  <si>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</si>
  <si>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</si>
  <si>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</si>
  <si>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</si>
  <si>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</si>
  <si>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</si>
  <si>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</si>
  <si>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</si>
  <si>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</si>
  <si>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</si>
  <si>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</si>
  <si>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</si>
  <si>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</si>
  <si>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</si>
  <si>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</si>
  <si>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</si>
  <si>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</si>
  <si>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</si>
  <si>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</si>
  <si>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</si>
  <si>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</si>
  <si>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</si>
  <si>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</si>
  <si>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</si>
  <si>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</si>
  <si>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</si>
  <si>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</si>
  <si>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</si>
  <si>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</si>
  <si>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</si>
  <si>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</si>
  <si>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</si>
  <si>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</si>
  <si>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</si>
  <si>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</si>
  <si>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</si>
  <si>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</si>
  <si>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</si>
  <si>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</si>
  <si>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</si>
  <si>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</si>
  <si>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</si>
  <si>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</si>
  <si>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</si>
  <si>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</si>
  <si>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</si>
  <si>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</si>
  <si>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</si>
  <si>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</si>
  <si>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</si>
  <si>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</si>
  <si>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</si>
  <si>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</si>
  <si>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</si>
  <si>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</si>
  <si>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</si>
  <si>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</si>
  <si>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</si>
  <si>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</si>
  <si>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</si>
  <si>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</si>
  <si>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</si>
  <si>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</si>
  <si>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</si>
  <si>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</si>
  <si>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</si>
  <si>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</si>
  <si>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</si>
  <si>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</si>
  <si>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</si>
  <si>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</si>
  <si>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</si>
  <si>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</si>
  <si>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</si>
  <si>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</si>
  <si>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</si>
  <si>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</si>
  <si>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</si>
  <si>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</si>
  <si>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</si>
  <si>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</si>
  <si>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</si>
  <si>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</si>
  <si>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</si>
  <si>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</si>
  <si>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</si>
  <si>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</si>
  <si>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</si>
  <si>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</si>
  <si>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</si>
  <si>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</si>
  <si>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</si>
  <si>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</si>
  <si>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</si>
  <si>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</si>
  <si>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</si>
  <si>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</si>
  <si>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</si>
  <si>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</si>
  <si>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</si>
  <si>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</si>
  <si>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</si>
  <si>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</si>
  <si>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</si>
  <si>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</si>
  <si>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</si>
  <si>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</si>
  <si>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</si>
  <si>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</si>
  <si>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</si>
  <si>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</si>
  <si>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</si>
  <si>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</si>
  <si>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</si>
  <si>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</si>
  <si>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</si>
  <si>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</si>
  <si>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</si>
  <si>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</si>
  <si>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</si>
  <si>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</si>
  <si>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</si>
  <si>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</si>
  <si>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</si>
  <si>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</si>
  <si>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</si>
  <si>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</si>
  <si>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</si>
  <si>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</si>
  <si>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</si>
  <si>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</si>
  <si>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</si>
  <si>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</si>
  <si>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</si>
  <si>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</si>
  <si>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</si>
  <si>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</si>
  <si>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</si>
  <si>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</si>
  <si>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</si>
  <si>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</si>
  <si>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</si>
  <si>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</si>
  <si>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</si>
  <si>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</si>
  <si>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</si>
  <si>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</si>
  <si>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</si>
  <si>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</si>
  <si>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</si>
  <si>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</si>
  <si>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</si>
  <si>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</si>
  <si>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</si>
  <si>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</si>
  <si>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</si>
  <si>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</si>
  <si>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</si>
  <si>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</si>
  <si>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</si>
  <si>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</si>
  <si>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</si>
  <si>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</si>
  <si>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</si>
  <si>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</si>
  <si>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</si>
  <si>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</si>
  <si>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</si>
  <si>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</si>
  <si>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</si>
  <si>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</si>
  <si>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</si>
  <si>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</si>
  <si>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</si>
  <si>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</si>
  <si>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</si>
  <si>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</si>
  <si>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</si>
  <si>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</si>
  <si>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</si>
  <si>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</si>
  <si>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</si>
  <si>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</si>
  <si>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</si>
  <si>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</si>
  <si>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</si>
  <si>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</si>
  <si>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</si>
  <si>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</si>
  <si>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</si>
  <si>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</si>
  <si>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</si>
  <si>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</si>
  <si>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</si>
  <si>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</si>
  <si>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</si>
  <si>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</si>
  <si>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</si>
  <si>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</si>
  <si>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</si>
  <si>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</si>
  <si>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</si>
  <si>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</si>
  <si>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</si>
  <si>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</si>
  <si>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</si>
  <si>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</si>
  <si>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</si>
  <si>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</si>
  <si>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</si>
  <si>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</si>
  <si>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</si>
  <si>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</si>
  <si>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</si>
  <si>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</si>
  <si>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</si>
  <si>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</si>
  <si>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</si>
  <si>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</si>
  <si>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</si>
  <si>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</si>
  <si>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</si>
  <si>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</si>
  <si>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</si>
  <si>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</si>
  <si>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</si>
  <si>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</si>
  <si>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</si>
  <si>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</si>
  <si>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</si>
  <si>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</si>
  <si>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</si>
  <si>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</si>
  <si>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</si>
  <si>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</si>
  <si>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</si>
  <si>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</si>
  <si>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</si>
  <si>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</si>
  <si>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</si>
  <si>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</si>
  <si>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</si>
  <si>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</si>
  <si>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</si>
  <si>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</si>
  <si>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</si>
  <si>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</si>
  <si>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</si>
  <si>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</si>
  <si>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</si>
  <si>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</si>
  <si>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</si>
  <si>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</si>
  <si>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</si>
  <si>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</si>
  <si>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</si>
  <si>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</si>
  <si>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</si>
  <si>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</si>
  <si>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</si>
  <si>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</si>
  <si>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</si>
  <si>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</si>
  <si>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</si>
  <si>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</si>
  <si>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</si>
  <si>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</si>
  <si>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</si>
  <si>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</si>
  <si>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</si>
  <si>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</si>
  <si>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</si>
  <si>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</si>
  <si>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</si>
  <si>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</si>
  <si>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</si>
  <si>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</si>
  <si>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</si>
  <si>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</si>
  <si>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</si>
  <si>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</si>
  <si>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</si>
  <si>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</si>
  <si>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</si>
  <si>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</si>
  <si>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</si>
  <si>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</si>
  <si>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</si>
  <si>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</si>
  <si>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</si>
  <si>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</si>
  <si>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</si>
  <si>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</si>
  <si>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</si>
  <si>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</si>
  <si>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</si>
  <si>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</si>
  <si>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</si>
  <si>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</si>
  <si>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</si>
  <si>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</si>
  <si>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</si>
  <si>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</si>
  <si>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</si>
  <si>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</si>
  <si>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</si>
  <si>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</si>
  <si>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</si>
  <si>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</si>
  <si>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</si>
  <si>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</si>
  <si>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</si>
  <si>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</si>
  <si>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</si>
  <si>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</si>
  <si>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</si>
  <si>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</si>
  <si>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</si>
  <si>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</si>
  <si>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</si>
  <si>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</si>
  <si>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</si>
  <si>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</si>
  <si>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</si>
  <si>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</si>
  <si>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</si>
  <si>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</si>
  <si>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</si>
  <si>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</si>
  <si>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</si>
  <si>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</si>
  <si>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</si>
  <si>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</si>
  <si>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</si>
  <si>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</si>
  <si>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</si>
  <si>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</si>
  <si>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</si>
  <si>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</si>
  <si>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</si>
  <si>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</si>
  <si>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</si>
  <si>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</si>
  <si>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</si>
  <si>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</si>
  <si>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</si>
  <si>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</si>
  <si>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</si>
  <si>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</si>
  <si>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</si>
  <si>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</si>
  <si>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</si>
  <si>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</si>
  <si>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</si>
  <si>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</si>
  <si>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</si>
  <si>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</si>
  <si>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</si>
  <si>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</si>
  <si>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</si>
  <si>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</si>
  <si>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</si>
  <si>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</si>
  <si>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</si>
  <si>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</si>
  <si>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</si>
  <si>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</si>
  <si>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</si>
  <si>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</si>
  <si>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</si>
  <si>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</si>
  <si>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</si>
  <si>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</si>
  <si>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</si>
  <si>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</si>
  <si>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</si>
  <si>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</si>
  <si>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</si>
  <si>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</si>
  <si>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</si>
  <si>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</si>
  <si>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</si>
  <si>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</si>
  <si>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</si>
  <si>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</si>
  <si>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</si>
  <si>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</si>
  <si>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</si>
  <si>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</si>
  <si>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</si>
  <si>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</si>
  <si>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</si>
  <si>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</si>
  <si>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</si>
  <si>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</si>
  <si>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</si>
  <si>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</si>
  <si>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</si>
  <si>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</si>
  <si>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</si>
  <si>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</si>
  <si>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</si>
  <si>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</si>
  <si>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</si>
  <si>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</si>
  <si>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</si>
  <si>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</si>
  <si>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</si>
  <si>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</si>
  <si>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</si>
  <si>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</si>
  <si>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</si>
  <si>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</si>
  <si>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</si>
  <si>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</si>
  <si>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</si>
  <si>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</si>
  <si>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</si>
  <si>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</si>
  <si>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</si>
  <si>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</si>
  <si>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</si>
  <si>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</si>
  <si>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</si>
  <si>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</si>
  <si>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</si>
  <si>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</si>
  <si>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</si>
  <si>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</si>
  <si>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</si>
  <si>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</si>
  <si>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</si>
  <si>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</si>
  <si>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</si>
  <si>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</si>
  <si>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</si>
  <si>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</si>
  <si>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</si>
  <si>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</si>
  <si>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</si>
  <si>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</si>
  <si>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</si>
  <si>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</si>
  <si>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</si>
  <si>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</si>
  <si>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</si>
  <si>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</si>
  <si>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</si>
  <si>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</si>
  <si>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</si>
  <si>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</si>
  <si>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</si>
  <si>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</si>
  <si>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</si>
  <si>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</si>
  <si>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</si>
  <si>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</si>
  <si>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</si>
  <si>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</si>
  <si>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</si>
  <si>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</si>
  <si>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</si>
  <si>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</si>
  <si>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</si>
  <si>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</si>
  <si>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</si>
  <si>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</si>
  <si>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</si>
  <si>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</si>
  <si>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</si>
  <si>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</si>
  <si>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</si>
  <si>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</si>
  <si>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</si>
  <si>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</si>
  <si>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</si>
  <si>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</si>
  <si>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</si>
  <si>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</si>
  <si>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</si>
  <si>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</si>
  <si>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</si>
  <si>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</si>
  <si>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</si>
  <si>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</si>
  <si>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</si>
  <si>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</si>
  <si>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</si>
  <si>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</si>
  <si>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</si>
  <si>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</si>
  <si>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</si>
  <si>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</si>
  <si>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</si>
  <si>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</si>
  <si>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</si>
  <si>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</si>
  <si>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</si>
  <si>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</si>
  <si>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</si>
  <si>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</si>
  <si>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</si>
  <si>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</si>
  <si>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</si>
  <si>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</si>
  <si>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</si>
  <si>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</si>
  <si>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</si>
  <si>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</si>
  <si>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</si>
  <si>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</si>
  <si>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</si>
  <si>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</si>
  <si>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</si>
  <si>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</si>
  <si>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</si>
  <si>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</si>
  <si>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</si>
  <si>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</si>
  <si>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</si>
  <si>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</si>
  <si>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</si>
  <si>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</si>
  <si>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</si>
  <si>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</si>
  <si>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</si>
  <si>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</si>
  <si>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</si>
  <si>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</si>
  <si>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</si>
  <si>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</si>
  <si>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</si>
  <si>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</si>
  <si>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</si>
  <si>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</si>
  <si>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</si>
  <si>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</si>
  <si>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</si>
  <si>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</si>
  <si>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</si>
  <si>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</si>
  <si>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</si>
  <si>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</si>
  <si>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</si>
  <si>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</si>
  <si>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</si>
  <si>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</si>
  <si>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</si>
  <si>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</si>
  <si>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</si>
  <si>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</si>
  <si>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</si>
  <si>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</si>
  <si>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</si>
  <si>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</si>
  <si>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</si>
  <si>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</si>
  <si>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</si>
  <si>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</si>
  <si>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</si>
  <si>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</si>
  <si>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</si>
  <si>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</si>
  <si>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</si>
  <si>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</si>
  <si>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</si>
  <si>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</si>
  <si>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</si>
  <si>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</si>
  <si>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</si>
  <si>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</si>
  <si>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</si>
  <si>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</si>
  <si>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</si>
  <si>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</si>
  <si>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</si>
  <si>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</si>
  <si>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</si>
  <si>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</si>
  <si>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</si>
  <si>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</si>
  <si>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</si>
  <si>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</si>
  <si>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</si>
  <si>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</si>
  <si>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</si>
  <si>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</si>
  <si>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</si>
  <si>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</si>
  <si>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</si>
  <si>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</si>
  <si>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</si>
  <si>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</si>
  <si>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</si>
  <si>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</si>
  <si>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</si>
  <si>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</si>
  <si>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</si>
  <si>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</si>
  <si>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</si>
  <si>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</si>
  <si>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</si>
  <si>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</si>
  <si>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</si>
  <si>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</si>
  <si>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</si>
  <si>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</si>
  <si>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</si>
  <si>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</si>
  <si>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</si>
  <si>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</si>
  <si>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</si>
  <si>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</si>
  <si>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</si>
  <si>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</si>
  <si>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</si>
  <si>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</si>
  <si>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</si>
  <si>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</si>
  <si>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</si>
  <si>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</si>
  <si>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</si>
  <si>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</si>
  <si>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</si>
  <si>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</si>
  <si>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</si>
  <si>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</si>
  <si>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</si>
  <si>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</si>
  <si>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</si>
  <si>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</si>
  <si>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</si>
  <si>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</si>
  <si>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</si>
  <si>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</si>
  <si>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</si>
  <si>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</si>
  <si>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</si>
  <si>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</si>
  <si>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</si>
  <si>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</si>
  <si>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</si>
  <si>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</si>
  <si>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</si>
  <si>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</si>
  <si>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</si>
  <si>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</si>
  <si>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</si>
  <si>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</si>
  <si>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</si>
  <si>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</si>
  <si>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</si>
  <si>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</si>
  <si>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</si>
  <si>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</si>
  <si>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</si>
  <si>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</si>
  <si>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</si>
  <si>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</si>
  <si>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</si>
  <si>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</si>
  <si>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</si>
  <si>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</si>
  <si>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</si>
  <si>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</si>
  <si>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</si>
  <si>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</si>
  <si>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</si>
  <si>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</si>
  <si>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</si>
  <si>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</si>
  <si>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</si>
  <si>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</si>
  <si>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</si>
  <si>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</si>
  <si>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</si>
  <si>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</si>
  <si>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</si>
  <si>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</si>
  <si>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</si>
  <si>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</si>
  <si>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</si>
  <si>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</si>
  <si>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</si>
  <si>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</si>
  <si>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</si>
  <si>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</si>
  <si>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</si>
  <si>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</si>
  <si>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</si>
  <si>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</si>
  <si>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</si>
  <si>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</si>
  <si>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</si>
  <si>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</si>
  <si>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</si>
  <si>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</si>
  <si>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</si>
  <si>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</si>
  <si>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</si>
  <si>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</si>
  <si>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</si>
  <si>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</si>
  <si>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</si>
  <si>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</si>
  <si>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</si>
  <si>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</si>
  <si>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</si>
  <si>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</si>
  <si>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</si>
  <si>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</si>
  <si>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</si>
  <si>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</si>
  <si>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</si>
  <si>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</si>
  <si>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</si>
  <si>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</si>
  <si>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</si>
  <si>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</si>
  <si>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</si>
  <si>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</si>
  <si>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</si>
  <si>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</si>
  <si>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</si>
  <si>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</si>
  <si>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</si>
  <si>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</si>
  <si>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</si>
  <si>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</si>
  <si>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</si>
  <si>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</si>
  <si>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</si>
  <si>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</si>
  <si>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</si>
  <si>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</si>
  <si>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</si>
  <si>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</si>
  <si>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</si>
  <si>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</si>
  <si>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</si>
  <si>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</si>
  <si>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</si>
  <si>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</si>
  <si>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</si>
  <si>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</si>
  <si>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</si>
  <si>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</si>
  <si>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</si>
  <si>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</si>
  <si>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</si>
  <si>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</si>
  <si>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</si>
  <si>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</si>
  <si>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</si>
  <si>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</si>
  <si>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</si>
  <si>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</si>
  <si>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</si>
  <si>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</si>
  <si>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</si>
  <si>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</si>
  <si>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</si>
  <si>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</si>
  <si>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</si>
  <si>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</si>
  <si>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</si>
  <si>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</si>
  <si>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</si>
  <si>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</si>
  <si>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</si>
  <si>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</si>
  <si>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</si>
  <si>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</si>
  <si>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</si>
  <si>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</si>
  <si>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</si>
  <si>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</si>
  <si>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</si>
  <si>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</si>
  <si>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</si>
  <si>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</si>
  <si>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</si>
  <si>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</si>
  <si>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</si>
  <si>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</si>
  <si>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</si>
  <si>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</si>
  <si>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</si>
  <si>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</si>
  <si>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</si>
  <si>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</si>
  <si>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</si>
  <si>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</si>
  <si>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</si>
  <si>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</si>
  <si>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</si>
  <si>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</si>
  <si>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</si>
  <si>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</si>
  <si>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</si>
  <si>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</si>
  <si>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</si>
  <si>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</si>
  <si>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</si>
  <si>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</si>
  <si>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</si>
  <si>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</si>
  <si>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</si>
  <si>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</si>
  <si>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</si>
  <si>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</si>
  <si>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</si>
  <si>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</si>
  <si>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</si>
  <si>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</si>
  <si>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</si>
  <si>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</si>
  <si>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</si>
  <si>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</si>
  <si>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</si>
  <si>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</si>
  <si>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</si>
  <si>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</si>
  <si>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</si>
  <si>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</si>
  <si>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</si>
  <si>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</si>
  <si>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</si>
  <si>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</si>
  <si>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</si>
  <si>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</si>
  <si>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</si>
  <si>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</si>
  <si>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</si>
  <si>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</si>
  <si>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</si>
  <si>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</si>
  <si>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</si>
  <si>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</si>
  <si>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</si>
  <si>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</si>
  <si>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</si>
  <si>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</si>
  <si>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</si>
  <si>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</si>
  <si>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</si>
  <si>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</si>
  <si>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</si>
  <si>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</si>
  <si>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</si>
  <si>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</si>
  <si>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</si>
  <si>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</si>
  <si>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</si>
  <si>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</si>
  <si>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</si>
  <si>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</si>
  <si>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</si>
  <si>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</si>
  <si>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</si>
  <si>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</si>
  <si>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</si>
  <si>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</si>
  <si>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</si>
  <si>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</si>
  <si>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</si>
  <si>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</si>
  <si>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</si>
  <si>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</si>
  <si>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</si>
  <si>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</si>
  <si>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</si>
  <si>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</si>
  <si>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</si>
  <si>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</si>
  <si>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</si>
  <si>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</si>
  <si>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</si>
  <si>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</si>
  <si>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</si>
  <si>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</si>
  <si>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</si>
  <si>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</si>
  <si>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</si>
  <si>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</si>
  <si>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</si>
  <si>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</si>
  <si>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</si>
  <si>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</si>
  <si>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</si>
  <si>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</si>
  <si>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</si>
  <si>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</si>
  <si>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</si>
  <si>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</si>
  <si>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</si>
  <si>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</si>
  <si>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</si>
  <si>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</si>
  <si>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</si>
  <si>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</si>
  <si>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</si>
  <si>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</si>
  <si>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</si>
  <si>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</si>
  <si>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</si>
  <si>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</si>
  <si>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</si>
  <si>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</si>
  <si>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</si>
  <si>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</si>
  <si>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</si>
  <si>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</si>
  <si>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</si>
  <si>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</si>
  <si>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dfm-3583</t>
  </si>
  <si>
    <t>dfm-3584</t>
  </si>
  <si>
    <t>dfm-3585</t>
  </si>
  <si>
    <t>GT203M</t>
  </si>
  <si>
    <t>dfm-3586</t>
  </si>
  <si>
    <t>dfm-3587</t>
  </si>
  <si>
    <t>dfm-3588</t>
  </si>
  <si>
    <t>dfm-3589</t>
  </si>
  <si>
    <t>PK213</t>
  </si>
  <si>
    <t>Bartack 1.5cm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</si>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</sst>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3" totalsRowShown="0" headerRowDxfId="26" dataDxfId="25" tableBorderDxfId="24">
  <autoFilter ref="A2:K361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4"/>
  <sheetViews>
    <sheetView tabSelected="1" zoomScale="106" zoomScaleNormal="100" workbookViewId="0">
      <pane ySplit="2" topLeftCell="A3577" activePane="bottomLeft" state="frozen"/>
      <selection pane="bottomLeft" activeCell="A3582" sqref="A3582:XFD35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IF(COUNTIF($E$3:E3613,E1902)=1,K1902,"")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IF(COUNTIF($E$3:E3613,E3204)=1,K3204,"")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IF(COUNTIF($E$3:E3613,E3205)=1,K3205,"")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IF(COUNTIF($E$3:E3613,E3211)=1,K3211,"")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IF(COUNTIF($E$3:E3613,E3212)=1,K3212,"")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IF(COUNTIF($E$3:E3613,E3213)=1,K3213,"")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IF(COUNTIF($E$3:E3613,E3214)=1,K3214,"")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IF(COUNTIF($E$3:E3613,E3215)=1,K3215,"")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IF(COUNTIF($E$3:E3613,E3216)=1,K3216,"")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IF(COUNTIF($E$3:E3613,E3217)=1,K3217,"")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IF(COUNTIF($E$3:E3613,E3218)=1,K3218,"")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IF(COUNTIF($E$3:E3613,E3219)=1,K3219,"")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IF(COUNTIF($E$3:E3613,E3220)=1,K3220,"")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IF(COUNTIF($E$3:E3613,E3221)=1,K3221,"")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IF(COUNTIF($E$3:E3613,E3222)=1,K3222,"")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IF(COUNTIF($E$3:E3613,E3223)=1,K3223,"")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IF(COUNTIF($E$3:E3613,E3224)=1,K3224,"")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IF(COUNTIF($E$3:E3613,E3225)=1,K3225,"")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IF(COUNTIF($E$3:E3613,E3226)=1,K3226,"")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IF(COUNTIF($E$3:E3613,E3227)=1,K3227,"")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IF(COUNTIF($E$3:E3613,E3228)=1,K3228,"")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IF(COUNTIF($E$3:E3613,E3229)=1,K3229,"")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IF(COUNTIF($E$3:E3613,E3230)=1,K3230,"")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IF(COUNTIF($E$3:E3613,E3231)=1,K3231,"")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IF(COUNTIF($E$3:E3613,E3232)=1,K3232,"")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IF(COUNTIF($E$3:E3613,E3233)=1,K3233,"")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IF(COUNTIF($E$3:E3613,E3234)=1,K3234,"")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IF(COUNTIF($E$3:E3613,E3235)=1,K3235,"")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IF(COUNTIF($E$3:E3613,E3236)=1,K3236,"")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IF(COUNTIF($E$3:E3613,E3237)=1,K3237,"")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IF(COUNTIF($E$3:E3613,E3238)=1,K3238,"")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IF(COUNTIF($E$3:E3613,E3239)=1,K3239,"")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IF(COUNTIF($E$3:E3613,E3244)=1,K3244,"")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IF(COUNTIF($E$3:E3613,E3245)=1,K3245,"")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IF(COUNTIF($E$3:E3613,E3246)=1,K3246,"")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IF(COUNTIF($E$3:E3613,E3247)=1,K3247,"")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IF(COUNTIF($E$3:E3613,E3248)=1,K3248,"")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IF(COUNTIF($E$3:E3613,E3249)=1,K3249,"")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IF(COUNTIF($E$3:E3613,E3250)=1,K3250,"")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IF(COUNTIF($E$3:E3613,E3251)=1,K3251,"")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IF(COUNTIF($E$3:E3613,E3252)=1,K3252,"")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IF(COUNTIF($E$3:E3613,E3253)=1,K3253,"")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IF(COUNTIF($E$3:E3613,E3254)=1,K3254,"")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IF(COUNTIF($E$3:E3613,E3255)=1,K3255,"")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IF(COUNTIF($E$3:E3613,E3256)=1,K3256,"")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IF(COUNTIF($E$3:E3613,E3257)=1,K3257,"")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IF(COUNTIF($E$3:E3613,E3258)=1,K3258,"")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IF(COUNTIF($E$3:E3613,E3259)=1,K3259,"")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IF(COUNTIF($E$3:E3613,E3260)=1,K3260,"")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IF(COUNTIF($E$3:E3613,E3261)=1,K3261,"")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IF(COUNTIF($E$3:E3613,E3262)=1,K3262,"")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IF(COUNTIF($E$3:E3613,E3263)=1,K3263,"")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IF(COUNTIF($E$3:E3613,E3264)=1,K3264,"")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IF(COUNTIF($E$3:E3613,E3265)=1,K3265,"")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IF(COUNTIF($E$3:E3613,E3266)=1,K3266,"")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IF(COUNTIF($E$3:E3613,E3267)=1,K3267,"")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IF(COUNTIF($E$3:E3613,E3268)=1,K3268,"")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IF(COUNTIF($E$3:E3613,E3279)=1,K3279,"")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IF(COUNTIF($E$3:E3613,E3280)=1,K3280,"")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IF(COUNTIF($E$3:E3613,E3281)=1,K3281,"")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IF(COUNTIF($E$3:E3613,E3282)=1,K3282,"")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IF(COUNTIF($E$3:E3613,E3283)=1,K3283,"")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IF(COUNTIF($E$3:E3613,E3284)=1,K3284,"")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IF(COUNTIF($E$3:E3613,E3285)=1,K3285,"")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IF(COUNTIF($E$3:E3613,E3286)=1,K3286,"")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IF(COUNTIF($E$3:E3613,E3287)=1,K3287,"")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IF(COUNTIF($E$3:E3613,E3288)=1,K3288,"")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IF(COUNTIF($E$3:E3613,E3289)=1,K3289,"")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IF(COUNTIF($E$3:E3613,E3290)=1,K3290,"")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IF(COUNTIF($E$3:E3613,E3291)=1,K3291,"")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IF(COUNTIF($E$3:E3613,E3292)=1,K3292,"")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IF(COUNTIF($E$3:E3613,E3293)=1,K3293,"")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IF(COUNTIF($E$3:E3613,E3294)=1,K3294,"")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IF(COUNTIF($E$3:E3613,E3295)=1,K3295,"")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IF(COUNTIF($E$3:E3613,E3296)=1,K3296,"")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IF(COUNTIF($E$3:E3613,E3297)=1,K3297,"")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IF(COUNTIF($E$3:E3613,E3298)=1,K3298,"")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IF(COUNTIF($E$3:E3613,E3299)=1,K3299,"")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IF(COUNTIF($E$3:E3613,E3300)=1,K3300,"")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IF(COUNTIF($E$3:E3613,E3301)=1,K3301,"")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IF(COUNTIF($E$3:E3613,E3302)=1,K3302,"")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IF(COUNTIF($E$3:E3613,E3303)=1,K3303,"")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IF(COUNTIF($E$3:E3613,E3304)=1,K3304,"")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IF(COUNTIF($E$3:E3613,E3305)=1,K3305,"")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IF(COUNTIF($E$3:E3613,E3306)=1,K3306,"")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IF(COUNTIF($E$3:E3613,E3307)=1,K3307,"")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IF(COUNTIF($E$3:E3613,E3308)=1,K3308,"")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IF(COUNTIF($E$3:E3613,E3309)=1,K3309,"")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IF(COUNTIF($E$3:E3613,E3310)=1,K3310,"")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IF(COUNTIF($E$3:E3613,E3311)=1,K3311,"")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IF(COUNTIF($E$3:E3613,E3312)=1,K3312,"")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IF(COUNTIF($E$3:E3613,E3313)=1,K3313,"")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IF(COUNTIF($E$3:E3613,E3314)=1,K3314,"")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IF(COUNTIF($E$3:E3613,E3315)=1,K3315,"")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IF(COUNTIF($E$3:E3613,E3316)=1,K3316,"")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IF(COUNTIF($E$3:E3613,E3317)=1,K3317,"")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IF(COUNTIF($E$3:E3613,E3318)=1,K3318,"")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IF(COUNTIF($E$3:E3613,E3319)=1,K3319,"")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IF(COUNTIF($E$3:E3613,E3320)=1,K3320,"")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IF(COUNTIF($E$3:E3613,E3321)=1,K3321,"")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IF(COUNTIF($E$3:E3613,E3322)=1,K3322,"")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IF(COUNTIF($E$3:E3613,E3323)=1,K3323,"")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IF(COUNTIF($E$3:E3613,E3324)=1,K3324,"")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IF(COUNTIF($E$3:E3613,E3325)=1,K3325,"")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IF(COUNTIF($E$3:E3613,E3326)=1,K3326,"")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IF(COUNTIF($E$3:E3613,E3327)=1,K3327,"")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IF(COUNTIF($E$3:E3613,E3328)=1,K3328,"")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IF(COUNTIF($E$3:E3613,E3329)=1,K3329,"")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IF(COUNTIF($E$3:E3613,E3330)=1,K3330,"")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IF(COUNTIF($E$3:E3613,E3331)=1,K3331,"")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IF(COUNTIF($E$3:E3613,E3332)=1,K3332,"")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IF(COUNTIF($E$3:E3613,E3333)=1,K3333,"")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IF(COUNTIF($E$3:E3613,E3334)=1,K3334,"")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IF(COUNTIF($E$3:E3613,E3335)=1,K3335,"")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IF(COUNTIF($E$3:E3613,E3336)=1,K3336,"")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IF(COUNTIF($E$3:E3613,E3337)=1,K3337,"")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IF(COUNTIF($E$3:E3613,E3338)=1,K3338,"")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IF(COUNTIF($E$3:E3613,E3339)=1,K3339,"")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IF(COUNTIF($E$3:E3613,E3340)=1,K3340,"")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IF(COUNTIF($E$3:E3613,E3341)=1,K3341,"")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IF(COUNTIF($E$3:E3613,E3342)=1,K3342,"")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IF(COUNTIF($E$3:E3613,E3343)=1,K3343,"")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IF(COUNTIF($E$3:E3613,E3344)=1,K3344,"")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IF(COUNTIF($E$3:E3613,E3345)=1,K3345,"")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IF(COUNTIF($E$3:E3613,E3346)=1,K3346,"")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IF(COUNTIF($E$3:E3613,E3347)=1,K3347,"")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IF(COUNTIF($E$3:E3613,E3348)=1,K3348,"")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IF(COUNTIF($E$3:E3613,E3349)=1,K3349,"")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IF(COUNTIF($E$3:E3613,E3350)=1,K3350,"")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IF(COUNTIF($E$3:E3613,E3351)=1,K3351,"")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IF(COUNTIF($E$3:E3613,E3352)=1,K3352,"")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IF(COUNTIF($E$3:E3613,E3353)=1,K3353,"")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IF(COUNTIF($E$3:E3613,E3354)=1,K3354,"")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IF(COUNTIF($E$3:E3613,E3355)=1,K3355,"")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IF(COUNTIF($E$3:E3613,E3356)=1,K3356,"")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IF(COUNTIF($E$3:E3613,E3357)=1,K3357,"")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IF(COUNTIF($E$3:E3613,E3358)=1,K3358,"")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IF(COUNTIF($E$3:E3613,E3359)=1,K3359,"")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IF(COUNTIF($E$3:E3613,E3360)=1,K3360,"")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IF(COUNTIF($E$3:E3613,E3361)=1,K3361,"")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IF(COUNTIF($E$3:E3613,E3362)=1,K3362,"")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IF(COUNTIF($E$3:E3613,E3374)=1,K3374,"")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IF(COUNTIF($E$3:E3613,E3375)=1,K3375,"")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IF(COUNTIF($E$3:E3613,E3376)=1,K3376,"")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IF(COUNTIF($E$3:E3613,E3377)=1,K3377,"")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IF(COUNTIF($E$3:E3613,E3378)=1,K3378,"")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IF(COUNTIF($E$3:E3613,E3379)=1,K3379,"")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IF(COUNTIF($E$3:E3613,E3380)=1,K3380,"")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IF(COUNTIF($E$3:E3613,E3381)=1,K3381,"")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IF(COUNTIF($E$3:E3613,E3382)=1,K3382,"")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IF(COUNTIF($E$3:E3613,E3383)=1,K3383,"")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IF(COUNTIF($E$3:E3613,E3384)=1,K3384,"")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IF(COUNTIF($E$3:E3613,E3385)=1,K3385,"")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IF(COUNTIF($E$3:E3613,E3386)=1,K3386,"")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3807</v>
      </c>
      <c r="H3576" s="23" t="str">
        <f>IF(RIGHT(G3576,1)="M", LEFT(G3576,LEN(G3576)-1), G3576)</f>
        <v>ZP109</v>
      </c>
      <c r="I3576" s="23" t="str">
        <f>IF(RIGHT(G3576,1)="M","M","Non-M")</f>
        <v>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GT101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PB203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4458</v>
      </c>
      <c r="B3583" s="18" t="s">
        <v>2723</v>
      </c>
      <c r="C3583" s="18" t="s">
        <v>1200</v>
      </c>
      <c r="D3583" s="50" t="s">
        <v>1933</v>
      </c>
      <c r="E3583" s="18" t="s">
        <v>4459</v>
      </c>
      <c r="F3583" s="20"/>
      <c r="G3583" s="18" t="s">
        <v>1062</v>
      </c>
      <c r="H3583" s="23" t="str">
        <f>IF(RIGHT(G3583,1)="M", LEFT(G3583,LEN(G3583)-1), G3583)</f>
        <v>CL500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4460</v>
      </c>
      <c r="B3584" s="18" t="s">
        <v>2723</v>
      </c>
      <c r="C3584" s="18" t="s">
        <v>1200</v>
      </c>
      <c r="D3584" s="50" t="s">
        <v>1933</v>
      </c>
      <c r="E3584" s="18" t="s">
        <v>4459</v>
      </c>
      <c r="F3584" s="20"/>
      <c r="G3584" s="18" t="s">
        <v>2295</v>
      </c>
      <c r="H3584" s="23" t="str">
        <f t="shared" ref="H3584:H3591" si="424">IF(RIGHT(G3584,1)="M", LEFT(G3584,LEN(G3584)-1), G3584)</f>
        <v>ZP109</v>
      </c>
      <c r="I3584" s="23" t="str">
        <f t="shared" ref="I3584:I3591" si="425">IF(RIGHT(G3584,1)="M","M","Non-M")</f>
        <v>Non-M</v>
      </c>
      <c r="J3584" s="51"/>
      <c r="K3584" s="87"/>
    </row>
    <row r="3585" spans="1:11" ht="15" customHeight="1">
      <c r="A3585" s="17" t="s">
        <v>4461</v>
      </c>
      <c r="B3585" s="18" t="s">
        <v>2723</v>
      </c>
      <c r="C3585" s="18" t="s">
        <v>1200</v>
      </c>
      <c r="D3585" s="50" t="s">
        <v>1933</v>
      </c>
      <c r="E3585" s="18" t="s">
        <v>4459</v>
      </c>
      <c r="F3585" s="20"/>
      <c r="G3585" s="18" t="s">
        <v>1921</v>
      </c>
      <c r="H3585" s="23" t="str">
        <f t="shared" si="424"/>
        <v>LP101</v>
      </c>
      <c r="I3585" s="23" t="str">
        <f t="shared" si="425"/>
        <v>Non-M</v>
      </c>
      <c r="J3585" s="51"/>
      <c r="K3585" s="87"/>
    </row>
    <row r="3586" spans="1:11" ht="15" customHeight="1">
      <c r="A3586" s="17" t="s">
        <v>4462</v>
      </c>
      <c r="B3586" s="18" t="s">
        <v>2723</v>
      </c>
      <c r="C3586" s="18" t="s">
        <v>1200</v>
      </c>
      <c r="D3586" s="50" t="s">
        <v>1933</v>
      </c>
      <c r="E3586" s="18" t="s">
        <v>4459</v>
      </c>
      <c r="F3586" s="20"/>
      <c r="G3586" s="18" t="s">
        <v>4463</v>
      </c>
      <c r="H3586" s="23" t="str">
        <f t="shared" si="424"/>
        <v>GT203</v>
      </c>
      <c r="I3586" s="23" t="str">
        <f t="shared" si="425"/>
        <v>M</v>
      </c>
      <c r="J3586" s="51"/>
      <c r="K3586" s="87"/>
    </row>
    <row r="3587" spans="1:11" ht="15" customHeight="1">
      <c r="A3587" s="17" t="s">
        <v>4464</v>
      </c>
      <c r="B3587" s="18" t="s">
        <v>2723</v>
      </c>
      <c r="C3587" s="18" t="s">
        <v>1200</v>
      </c>
      <c r="D3587" s="50" t="s">
        <v>1933</v>
      </c>
      <c r="E3587" s="18" t="s">
        <v>4459</v>
      </c>
      <c r="F3587" s="20"/>
      <c r="G3587" s="18" t="s">
        <v>236</v>
      </c>
      <c r="H3587" s="23" t="str">
        <f t="shared" si="424"/>
        <v>HM504</v>
      </c>
      <c r="I3587" s="23" t="str">
        <f t="shared" si="425"/>
        <v>Non-M</v>
      </c>
      <c r="J3587" s="51"/>
      <c r="K3587" s="87"/>
    </row>
    <row r="3588" spans="1:11" ht="15" customHeight="1">
      <c r="A3588" s="17" t="s">
        <v>4465</v>
      </c>
      <c r="B3588" s="18" t="s">
        <v>2723</v>
      </c>
      <c r="C3588" s="18" t="s">
        <v>1200</v>
      </c>
      <c r="D3588" s="50" t="s">
        <v>1933</v>
      </c>
      <c r="E3588" s="18" t="s">
        <v>4459</v>
      </c>
      <c r="F3588" s="20"/>
      <c r="G3588" s="18" t="s">
        <v>1767</v>
      </c>
      <c r="H3588" s="23" t="str">
        <f t="shared" si="424"/>
        <v>JS105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4466</v>
      </c>
      <c r="B3589" s="18" t="s">
        <v>2723</v>
      </c>
      <c r="C3589" s="18" t="s">
        <v>1200</v>
      </c>
      <c r="D3589" s="50" t="s">
        <v>1933</v>
      </c>
      <c r="E3589" s="18" t="s">
        <v>4459</v>
      </c>
      <c r="F3589" s="20"/>
      <c r="G3589" s="18" t="s">
        <v>160</v>
      </c>
      <c r="H3589" s="23" t="str">
        <f t="shared" si="424"/>
        <v>JS124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4467</v>
      </c>
      <c r="B3590" s="18" t="s">
        <v>2723</v>
      </c>
      <c r="C3590" s="18" t="s">
        <v>1200</v>
      </c>
      <c r="D3590" s="50" t="s">
        <v>1933</v>
      </c>
      <c r="E3590" s="18" t="s">
        <v>4459</v>
      </c>
      <c r="F3590" s="20"/>
      <c r="G3590" s="18" t="s">
        <v>4468</v>
      </c>
      <c r="H3590" s="23" t="str">
        <f t="shared" si="424"/>
        <v>PK213</v>
      </c>
      <c r="I3590" s="23" t="str">
        <f t="shared" si="425"/>
        <v>Non-M</v>
      </c>
      <c r="J3590" s="51" t="s">
        <v>4469</v>
      </c>
      <c r="K3590" s="87"/>
    </row>
    <row r="3591" spans="1:11" ht="15" customHeight="1">
      <c r="A3591" s="17" t="s">
        <v>4470</v>
      </c>
      <c r="B3591" s="18" t="s">
        <v>2723</v>
      </c>
      <c r="C3591" s="18" t="s">
        <v>1200</v>
      </c>
      <c r="D3591" s="50" t="s">
        <v>1933</v>
      </c>
      <c r="E3591" s="18" t="s">
        <v>4459</v>
      </c>
      <c r="F3591" s="20"/>
      <c r="G3591" s="18" t="s">
        <v>4457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4471</v>
      </c>
      <c r="B3592" s="18" t="s">
        <v>2723</v>
      </c>
      <c r="C3592" s="18" t="s">
        <v>461</v>
      </c>
      <c r="D3592" s="50" t="s">
        <v>4413</v>
      </c>
      <c r="E3592" s="18" t="s">
        <v>4472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4473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4474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4475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4476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4477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4478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4479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4480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4463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4481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4482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132</v>
      </c>
      <c r="H3602" s="23" t="str">
        <f>IF(RIGHT(G3602,1)="M", LEFT(G3602,LEN(G3602)-1), G3602)</f>
        <v>HM801</v>
      </c>
      <c r="I3602" s="23" t="str">
        <f>IF(RIGHT(G3602,1)="M","M","Non-M")</f>
        <v>M</v>
      </c>
      <c r="J3602" s="88" t="s">
        <v>4483</v>
      </c>
      <c r="K3602" s="87"/>
    </row>
    <row r="3603" spans="1:11" ht="15" customHeight="1">
      <c r="A3603" s="17" t="s">
        <v>4484</v>
      </c>
      <c r="B3603" s="18" t="s">
        <v>2723</v>
      </c>
      <c r="C3603" s="18" t="s">
        <v>461</v>
      </c>
      <c r="D3603" s="50" t="s">
        <v>4413</v>
      </c>
      <c r="E3603" s="18" t="s">
        <v>4485</v>
      </c>
      <c r="F3603" s="20"/>
      <c r="G3603" s="18" t="s">
        <v>617</v>
      </c>
      <c r="H3603" s="23" t="str">
        <f>IF(RIGHT(G3603,1)="M", LEFT(G3603,LEN(G3603)-1), G3603)</f>
        <v>WB306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4486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3109</v>
      </c>
      <c r="H3604" s="23" t="str">
        <f t="shared" ref="H3604:H3613" si="426">IF(RIGHT(G3604,1)="M", LEFT(G3604,LEN(G3604)-1), G3604)</f>
        <v>DC105</v>
      </c>
      <c r="I3604" s="23" t="str">
        <f t="shared" ref="I3604:I3613" si="427">IF(RIGHT(G3604,1)="M","M","Non-M")</f>
        <v>Non-M</v>
      </c>
      <c r="J3604" s="51"/>
      <c r="K3604" s="87"/>
    </row>
    <row r="3605" spans="1:11" ht="15" customHeight="1">
      <c r="A3605" s="17" t="s">
        <v>4487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175</v>
      </c>
      <c r="H3605" s="23" t="str">
        <f t="shared" si="426"/>
        <v>DC200</v>
      </c>
      <c r="I3605" s="23" t="str">
        <f t="shared" si="427"/>
        <v>Non-M</v>
      </c>
      <c r="J3605" s="51"/>
      <c r="K3605" s="87"/>
    </row>
    <row r="3606" spans="1:11" ht="15" customHeight="1">
      <c r="A3606" s="17" t="s">
        <v>4488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231</v>
      </c>
      <c r="H3606" s="23" t="str">
        <f t="shared" si="426"/>
        <v>DC400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4489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1767</v>
      </c>
      <c r="H3607" s="23" t="str">
        <f t="shared" si="426"/>
        <v>JS105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4490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1821</v>
      </c>
      <c r="H3608" s="23" t="str">
        <f t="shared" si="426"/>
        <v>JS121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4491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834</v>
      </c>
      <c r="H3609" s="23" t="str">
        <f t="shared" si="426"/>
        <v>PK200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4492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1805</v>
      </c>
      <c r="H3610" s="23" t="str">
        <f t="shared" si="426"/>
        <v>PB214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4493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4463</v>
      </c>
      <c r="H3611" s="23" t="str">
        <f t="shared" si="426"/>
        <v>GT203</v>
      </c>
      <c r="I3611" s="23" t="str">
        <f t="shared" si="427"/>
        <v>M</v>
      </c>
      <c r="J3611" s="51"/>
      <c r="K3611" s="87"/>
    </row>
    <row r="3612" spans="1:11" ht="15" customHeight="1">
      <c r="A3612" s="17" t="s">
        <v>4494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100</v>
      </c>
      <c r="H3612" s="23" t="str">
        <f t="shared" si="426"/>
        <v>HM500</v>
      </c>
      <c r="I3612" s="23" t="str">
        <f t="shared" si="427"/>
        <v>Non-M</v>
      </c>
      <c r="J3612" s="51"/>
      <c r="K3612" s="87"/>
    </row>
    <row r="3613" spans="1:11" ht="39.75" customHeight="1">
      <c r="A3613" s="17" t="s">
        <v>4495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132</v>
      </c>
      <c r="H3613" s="23" t="str">
        <f t="shared" si="426"/>
        <v>HM801</v>
      </c>
      <c r="I3613" s="23" t="str">
        <f t="shared" si="427"/>
        <v>M</v>
      </c>
      <c r="J3613" s="88" t="s">
        <v>4483</v>
      </c>
      <c r="K3613" s="87"/>
    </row>
    <row r="3614" spans="1:11" ht="15" customHeight="1">
      <c r="C3614" s="17"/>
      <c r="D3614" s="75"/>
      <c r="J3614" s="76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B4498" s="78"/>
      <c r="C4498" s="78"/>
      <c r="D4498" s="79"/>
      <c r="E4498" s="78"/>
      <c r="F4498" s="80"/>
      <c r="G4498" s="78"/>
      <c r="J4498" s="76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4468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2026-08-26T01:03:28Z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