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52" documentId="13_ncr:1_{7EF57DF4-89AE-8C42-9C9C-3682908C3E34}" xr6:coauthVersionLast="47" xr6:coauthVersionMax="47" xr10:uidLastSave="{662F7A04-8D25-49E3-A41D-AA9ED18833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<sst xmlns="http://schemas.openxmlformats.org/spreadsheetml/2006/main" count="23256" uniqueCount="4586">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</sst>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4" totalsRowShown="0" headerRowDxfId="26" dataDxfId="25" tableBorderDxfId="24">
  <autoFilter ref="A2:K3634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8" activePane="bottomLeft" state="frozen"/>
      <selection pane="bottomLeft" activeCell="G3635" sqref="G363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IF(COUNTIF($E$3:E3634,E3204)=1,K3204,"")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IF(COUNTIF($E$3:E3634,E3205)=1,K3205,"")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IF(COUNTIF($E$3:E3634,E3211)=1,K3211,"")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IF(COUNTIF($E$3:E3634,E3212)=1,K3212,"")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IF(COUNTIF($E$3:E3634,E3213)=1,K3213,"")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IF(COUNTIF($E$3:E3634,E3214)=1,K3214,"")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IF(COUNTIF($E$3:E3634,E3215)=1,K3215,"")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IF(COUNTIF($E$3:E3634,E3216)=1,K3216,"")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IF(COUNTIF($E$3:E3634,E3217)=1,K3217,"")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IF(COUNTIF($E$3:E3634,E3218)=1,K3218,"")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IF(COUNTIF($E$3:E3634,E3219)=1,K3219,"")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IF(COUNTIF($E$3:E3634,E3220)=1,K3220,"")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IF(COUNTIF($E$3:E3634,E3221)=1,K3221,"")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IF(COUNTIF($E$3:E3634,E3222)=1,K3222,"")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IF(COUNTIF($E$3:E3634,E3223)=1,K3223,"")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IF(COUNTIF($E$3:E3634,E3224)=1,K3224,"")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IF(COUNTIF($E$3:E3634,E3225)=1,K3225,"")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IF(COUNTIF($E$3:E3634,E3226)=1,K3226,"")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IF(COUNTIF($E$3:E3634,E3227)=1,K3227,"")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IF(COUNTIF($E$3:E3634,E3228)=1,K3228,"")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IF(COUNTIF($E$3:E3634,E3229)=1,K3229,"")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IF(COUNTIF($E$3:E3634,E3230)=1,K3230,"")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IF(COUNTIF($E$3:E3634,E3231)=1,K3231,"")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IF(COUNTIF($E$3:E3634,E3232)=1,K3232,"")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IF(COUNTIF($E$3:E3634,E3233)=1,K3233,"")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IF(COUNTIF($E$3:E3634,E3234)=1,K3234,"")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IF(COUNTIF($E$3:E3634,E3235)=1,K3235,"")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IF(COUNTIF($E$3:E3634,E3236)=1,K3236,"")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IF(COUNTIF($E$3:E3634,E3237)=1,K3237,"")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IF(COUNTIF($E$3:E3634,E3238)=1,K3238,"")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IF(COUNTIF($E$3:E3634,E3239)=1,K3239,"")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IF(COUNTIF($E$3:E3634,E3244)=1,K3244,"")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IF(COUNTIF($E$3:E3634,E3245)=1,K3245,"")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IF(COUNTIF($E$3:E3634,E3246)=1,K3246,"")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IF(COUNTIF($E$3:E3634,E3247)=1,K3247,"")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IF(COUNTIF($E$3:E3634,E3248)=1,K3248,"")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IF(COUNTIF($E$3:E3634,E3249)=1,K3249,"")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IF(COUNTIF($E$3:E3634,E3250)=1,K3250,"")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IF(COUNTIF($E$3:E3634,E3251)=1,K3251,"")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IF(COUNTIF($E$3:E3634,E3252)=1,K3252,"")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IF(COUNTIF($E$3:E3634,E3253)=1,K3253,"")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IF(COUNTIF($E$3:E3634,E3254)=1,K3254,"")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IF(COUNTIF($E$3:E3634,E3255)=1,K3255,"")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IF(COUNTIF($E$3:E3634,E3256)=1,K3256,"")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IF(COUNTIF($E$3:E3634,E3257)=1,K3257,"")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IF(COUNTIF($E$3:E3634,E3258)=1,K3258,"")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IF(COUNTIF($E$3:E3634,E3259)=1,K3259,"")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IF(COUNTIF($E$3:E3634,E3260)=1,K3260,"")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IF(COUNTIF($E$3:E3634,E3261)=1,K3261,"")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IF(COUNTIF($E$3:E3634,E3262)=1,K3262,"")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IF(COUNTIF($E$3:E3634,E3263)=1,K3263,"")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IF(COUNTIF($E$3:E3634,E3264)=1,K3264,"")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IF(COUNTIF($E$3:E3634,E3265)=1,K3265,"")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IF(COUNTIF($E$3:E3634,E3266)=1,K3266,"")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IF(COUNTIF($E$3:E3634,E3267)=1,K3267,"")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IF(COUNTIF($E$3:E3634,E3268)=1,K3268,"")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IF(COUNTIF($E$3:E3634,E3279)=1,K3279,"")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IF(COUNTIF($E$3:E3634,E3280)=1,K3280,"")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IF(COUNTIF($E$3:E3634,E3281)=1,K3281,"")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IF(COUNTIF($E$3:E3634,E3282)=1,K3282,"")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IF(COUNTIF($E$3:E3634,E3283)=1,K3283,"")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IF(COUNTIF($E$3:E3634,E3284)=1,K3284,"")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IF(COUNTIF($E$3:E3634,E3285)=1,K3285,"")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IF(COUNTIF($E$3:E3634,E3286)=1,K3286,"")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IF(COUNTIF($E$3:E3634,E3287)=1,K3287,"")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IF(COUNTIF($E$3:E3634,E3288)=1,K3288,"")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IF(COUNTIF($E$3:E3634,E3289)=1,K3289,"")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IF(COUNTIF($E$3:E3634,E3290)=1,K3290,"")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IF(COUNTIF($E$3:E3634,E3291)=1,K3291,"")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IF(COUNTIF($E$3:E3634,E3292)=1,K3292,"")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IF(COUNTIF($E$3:E3634,E3377)=1,K3377,"")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IF(COUNTIF($E$3:E3634,E3378)=1,K3378,"")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IF(COUNTIF($E$3:E3634,E3379)=1,K3379,"")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IF(COUNTIF($E$3:E3634,E3380)=1,K3380,"")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IF(COUNTIF($E$3:E3634,E3381)=1,K3381,"")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IF(COUNTIF($E$3:E3634,E3382)=1,K3382,"")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IF(COUNTIF($E$3:E3634,E3383)=1,K3383,"")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IF(COUNTIF($E$3:E3634,E3384)=1,K3384,"")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IF(COUNTIF($E$3:E3634,E3385)=1,K3385,"")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IF(COUNTIF($E$3:E3634,E3386)=1,K3386,"")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89" t="s">
        <v>2723</v>
      </c>
      <c r="C3616" s="89" t="s">
        <v>337</v>
      </c>
      <c r="D3616" s="90" t="s">
        <v>1879</v>
      </c>
      <c r="E3616" s="89" t="s">
        <v>4494</v>
      </c>
      <c r="F3616" s="91"/>
      <c r="G3616" s="89" t="s">
        <v>1692</v>
      </c>
      <c r="H3616" s="92" t="str">
        <f>IF(RIGHT(G3616,1)="M", LEFT(G3616,LEN(G3616)-1), G3616)</f>
        <v>WB203</v>
      </c>
      <c r="I3616" s="92" t="str">
        <f>IF(RIGHT(G3616,1)="M","M","Non-M")</f>
        <v>Non-M</v>
      </c>
      <c r="J3616" s="93"/>
      <c r="K3616" s="87"/>
    </row>
    <row r="3617" spans="1:11" ht="15" customHeight="1">
      <c r="B3617" s="89" t="s">
        <v>2723</v>
      </c>
      <c r="C3617" s="89" t="s">
        <v>337</v>
      </c>
      <c r="D3617" s="90" t="s">
        <v>1879</v>
      </c>
      <c r="E3617" s="89" t="s">
        <v>4494</v>
      </c>
      <c r="F3617" s="91"/>
      <c r="G3617" s="89" t="s">
        <v>90</v>
      </c>
      <c r="H3617" s="92" t="str">
        <f>IF(RIGHT(G3617,1)="M", LEFT(G3617,LEN(G3617)-1), G3617)</f>
        <v>DC101</v>
      </c>
      <c r="I3617" s="92" t="str">
        <f>IF(RIGHT(G3617,1)="M","M","Non-M")</f>
        <v>Non-M</v>
      </c>
      <c r="J3617" s="93"/>
      <c r="K3617" s="87"/>
    </row>
    <row r="3618" spans="1:11" ht="15" customHeight="1">
      <c r="B3618" s="89" t="s">
        <v>2723</v>
      </c>
      <c r="C3618" s="89" t="s">
        <v>337</v>
      </c>
      <c r="D3618" s="90" t="s">
        <v>1879</v>
      </c>
      <c r="E3618" s="89" t="s">
        <v>4494</v>
      </c>
      <c r="F3618" s="91"/>
      <c r="G3618" s="89" t="s">
        <v>123</v>
      </c>
      <c r="H3618" s="92" t="str">
        <f>IF(RIGHT(G3618,1)="M", LEFT(G3618,LEN(G3618)-1), G3618)</f>
        <v>DC202</v>
      </c>
      <c r="I3618" s="92" t="str">
        <f>IF(RIGHT(G3618,1)="M","M","Non-M")</f>
        <v>Non-M</v>
      </c>
      <c r="J3618" s="93"/>
      <c r="K3618" s="87"/>
    </row>
    <row r="3619" spans="1:11" ht="15" customHeight="1">
      <c r="B3619" s="89" t="s">
        <v>2723</v>
      </c>
      <c r="C3619" s="89" t="s">
        <v>337</v>
      </c>
      <c r="D3619" s="90" t="s">
        <v>1879</v>
      </c>
      <c r="E3619" s="89" t="s">
        <v>4494</v>
      </c>
      <c r="F3619" s="91"/>
      <c r="G3619" s="89" t="s">
        <v>125</v>
      </c>
      <c r="H3619" s="92" t="str">
        <f>IF(RIGHT(G3619,1)="M", LEFT(G3619,LEN(G3619)-1), G3619)</f>
        <v>DC300</v>
      </c>
      <c r="I3619" s="92" t="str">
        <f>IF(RIGHT(G3619,1)="M","M","Non-M")</f>
        <v>Non-M</v>
      </c>
      <c r="J3619" s="93"/>
      <c r="K3619" s="87"/>
    </row>
    <row r="3620" spans="1:11" ht="15" customHeight="1">
      <c r="B3620" s="89" t="s">
        <v>2723</v>
      </c>
      <c r="C3620" s="89" t="s">
        <v>337</v>
      </c>
      <c r="D3620" s="90" t="s">
        <v>1879</v>
      </c>
      <c r="E3620" s="89" t="s">
        <v>4494</v>
      </c>
      <c r="F3620" s="91"/>
      <c r="G3620" s="89" t="s">
        <v>231</v>
      </c>
      <c r="H3620" s="92" t="str">
        <f>IF(RIGHT(G3620,1)="M", LEFT(G3620,LEN(G3620)-1), G3620)</f>
        <v>DC400</v>
      </c>
      <c r="I3620" s="92" t="str">
        <f>IF(RIGHT(G3620,1)="M","M","Non-M")</f>
        <v>Non-M</v>
      </c>
      <c r="J3620" s="93"/>
      <c r="K3620" s="87"/>
    </row>
    <row r="3621" spans="1:11" ht="15" customHeight="1">
      <c r="B3621" s="89" t="s">
        <v>2723</v>
      </c>
      <c r="C3621" s="89" t="s">
        <v>337</v>
      </c>
      <c r="D3621" s="90" t="s">
        <v>1879</v>
      </c>
      <c r="E3621" s="89" t="s">
        <v>4494</v>
      </c>
      <c r="F3621" s="91"/>
      <c r="G3621" s="89" t="s">
        <v>465</v>
      </c>
      <c r="H3621" s="92" t="str">
        <f>IF(RIGHT(G3621,1)="M", LEFT(G3621,LEN(G3621)-1), G3621)</f>
        <v>PK301</v>
      </c>
      <c r="I3621" s="92" t="str">
        <f>IF(RIGHT(G3621,1)="M","M","Non-M")</f>
        <v>Non-M</v>
      </c>
      <c r="J3621" s="93"/>
      <c r="K3621" s="87"/>
    </row>
    <row r="3622" spans="1:11" ht="15" customHeight="1">
      <c r="B3622" s="89" t="s">
        <v>2723</v>
      </c>
      <c r="C3622" s="89" t="s">
        <v>337</v>
      </c>
      <c r="D3622" s="90" t="s">
        <v>1879</v>
      </c>
      <c r="E3622" s="89" t="s">
        <v>4494</v>
      </c>
      <c r="F3622" s="91"/>
      <c r="G3622" s="89" t="s">
        <v>1805</v>
      </c>
      <c r="H3622" s="92" t="str">
        <f>IF(RIGHT(G3622,1)="M", LEFT(G3622,LEN(G3622)-1), G3622)</f>
        <v>PB214</v>
      </c>
      <c r="I3622" s="92" t="str">
        <f>IF(RIGHT(G3622,1)="M","M","Non-M")</f>
        <v>Non-M</v>
      </c>
      <c r="J3622" s="93"/>
      <c r="K3622" s="87"/>
    </row>
    <row r="3623" spans="1:11" ht="15" customHeight="1">
      <c r="B3623" s="89" t="s">
        <v>2723</v>
      </c>
      <c r="C3623" s="89" t="s">
        <v>337</v>
      </c>
      <c r="D3623" s="90" t="s">
        <v>1879</v>
      </c>
      <c r="E3623" s="89" t="s">
        <v>4494</v>
      </c>
      <c r="F3623" s="91"/>
      <c r="G3623" s="89" t="s">
        <v>1354</v>
      </c>
      <c r="H3623" s="92" t="str">
        <f>IF(RIGHT(G3623,1)="M", LEFT(G3623,LEN(G3623)-1), G3623)</f>
        <v>PK405</v>
      </c>
      <c r="I3623" s="92" t="str">
        <f>IF(RIGHT(G3623,1)="M","M","Non-M")</f>
        <v>M</v>
      </c>
      <c r="J3623" s="93" t="s">
        <v>2654</v>
      </c>
      <c r="K3623" s="87"/>
    </row>
    <row r="3624" spans="1:11" ht="15" customHeight="1">
      <c r="B3624" s="89" t="s">
        <v>2723</v>
      </c>
      <c r="C3624" s="89" t="s">
        <v>337</v>
      </c>
      <c r="D3624" s="90" t="s">
        <v>1879</v>
      </c>
      <c r="E3624" s="89" t="s">
        <v>4494</v>
      </c>
      <c r="F3624" s="91"/>
      <c r="G3624" s="89" t="s">
        <v>4495</v>
      </c>
      <c r="H3624" s="92" t="str">
        <f>IF(RIGHT(G3624,1)="M", LEFT(G3624,LEN(G3624)-1), G3624)</f>
        <v>PK410</v>
      </c>
      <c r="I3624" s="92" t="str">
        <f>IF(RIGHT(G3624,1)="M","M","Non-M")</f>
        <v>Non-M</v>
      </c>
      <c r="J3624" s="94" t="s">
        <v>4496</v>
      </c>
      <c r="K3624" s="87"/>
    </row>
    <row r="3625" spans="1:11" ht="15" customHeight="1">
      <c r="B3625" s="89" t="s">
        <v>2723</v>
      </c>
      <c r="C3625" s="89" t="s">
        <v>337</v>
      </c>
      <c r="D3625" s="90" t="s">
        <v>1879</v>
      </c>
      <c r="E3625" s="89" t="s">
        <v>4494</v>
      </c>
      <c r="F3625" s="91"/>
      <c r="G3625" s="89" t="s">
        <v>1767</v>
      </c>
      <c r="H3625" s="92" t="str">
        <f>IF(RIGHT(G3625,1)="M", LEFT(G3625,LEN(G3625)-1), G3625)</f>
        <v>JS105</v>
      </c>
      <c r="I3625" s="92" t="str">
        <f>IF(RIGHT(G3625,1)="M","M","Non-M")</f>
        <v>Non-M</v>
      </c>
      <c r="J3625" s="93"/>
      <c r="K3625" s="87"/>
    </row>
    <row r="3626" spans="1:11" ht="15" customHeight="1">
      <c r="B3626" s="89" t="s">
        <v>2723</v>
      </c>
      <c r="C3626" s="89" t="s">
        <v>337</v>
      </c>
      <c r="D3626" s="90" t="s">
        <v>1879</v>
      </c>
      <c r="E3626" s="89" t="s">
        <v>4494</v>
      </c>
      <c r="F3626" s="91"/>
      <c r="G3626" s="89" t="s">
        <v>160</v>
      </c>
      <c r="H3626" s="92" t="str">
        <f>IF(RIGHT(G3626,1)="M", LEFT(G3626,LEN(G3626)-1), G3626)</f>
        <v>JS124</v>
      </c>
      <c r="I3626" s="92" t="str">
        <f>IF(RIGHT(G3626,1)="M","M","Non-M")</f>
        <v>Non-M</v>
      </c>
      <c r="J3626" s="93"/>
      <c r="K3626" s="87"/>
    </row>
    <row r="3627" spans="1:11" ht="15" customHeight="1">
      <c r="B3627" s="89" t="s">
        <v>2723</v>
      </c>
      <c r="C3627" s="89" t="s">
        <v>337</v>
      </c>
      <c r="D3627" s="90" t="s">
        <v>1879</v>
      </c>
      <c r="E3627" s="89" t="s">
        <v>4494</v>
      </c>
      <c r="F3627" s="91"/>
      <c r="G3627" s="89" t="s">
        <v>302</v>
      </c>
      <c r="H3627" s="92" t="str">
        <f>IF(RIGHT(G3627,1)="M", LEFT(G3627,LEN(G3627)-1), G3627)</f>
        <v>HM503</v>
      </c>
      <c r="I3627" s="92" t="str">
        <f>IF(RIGHT(G3627,1)="M","M","Non-M")</f>
        <v>Non-M</v>
      </c>
      <c r="J3627" s="93"/>
      <c r="K3627" s="87"/>
    </row>
    <row r="3628" spans="1:11" ht="15" customHeight="1">
      <c r="B3628" s="89" t="s">
        <v>2723</v>
      </c>
      <c r="C3628" s="89" t="s">
        <v>337</v>
      </c>
      <c r="D3628" s="90" t="s">
        <v>1879</v>
      </c>
      <c r="E3628" s="18" t="s">
        <v>4497</v>
      </c>
      <c r="F3628" s="20"/>
      <c r="G3628" s="18" t="s">
        <v>1243</v>
      </c>
      <c r="H3628" s="23" t="str">
        <f>IF(RIGHT(G3628,1)="M", LEFT(G3628,LEN(G3628)-1), G3628)</f>
        <v>WB501</v>
      </c>
      <c r="I3628" s="23" t="str">
        <f>IF(RIGHT(G3628,1)="M","M","Non-M")</f>
        <v>Non-M</v>
      </c>
      <c r="J3628" s="51" t="s">
        <v>4498</v>
      </c>
      <c r="K3628" s="87"/>
    </row>
    <row r="3629" spans="1:11" ht="15" customHeight="1">
      <c r="A3629" s="95"/>
      <c r="B3629" s="18"/>
      <c r="C3629" s="18"/>
      <c r="D3629" s="50"/>
      <c r="E3629" s="18"/>
      <c r="F3629" s="20"/>
      <c r="G3629" s="18" t="s">
        <v>90</v>
      </c>
      <c r="H3629" s="23" t="str">
        <f>IF(RIGHT(G3629,1)="M", LEFT(G3629,LEN(G3629)-1), G3629)</f>
        <v>DC101</v>
      </c>
      <c r="I3629" s="23" t="str">
        <f>IF(RIGHT(G3629,1)="M","M","Non-M")</f>
        <v>Non-M</v>
      </c>
      <c r="J3629" s="51"/>
      <c r="K3629" s="87"/>
    </row>
    <row r="3630" spans="1:11" ht="15" customHeight="1">
      <c r="A3630" s="95"/>
      <c r="B3630" s="18"/>
      <c r="C3630" s="18"/>
      <c r="D3630" s="50"/>
      <c r="E3630" s="18"/>
      <c r="F3630" s="20"/>
      <c r="G3630" s="18" t="s">
        <v>123</v>
      </c>
      <c r="H3630" s="23" t="str">
        <f>IF(RIGHT(G3630,1)="M", LEFT(G3630,LEN(G3630)-1), G3630)</f>
        <v>DC202</v>
      </c>
      <c r="I3630" s="23" t="str">
        <f>IF(RIGHT(G3630,1)="M","M","Non-M")</f>
        <v>Non-M</v>
      </c>
      <c r="J3630" s="51"/>
      <c r="K3630" s="87"/>
    </row>
    <row r="3631" spans="1:11" ht="15" customHeight="1">
      <c r="A3631" s="95"/>
      <c r="B3631" s="18"/>
      <c r="C3631" s="18"/>
      <c r="D3631" s="50"/>
      <c r="E3631" s="18"/>
      <c r="F3631" s="20"/>
      <c r="G3631" s="18" t="s">
        <v>125</v>
      </c>
      <c r="H3631" s="23" t="str">
        <f>IF(RIGHT(G3631,1)="M", LEFT(G3631,LEN(G3631)-1), G3631)</f>
        <v>DC300</v>
      </c>
      <c r="I3631" s="23" t="str">
        <f>IF(RIGHT(G3631,1)="M","M","Non-M")</f>
        <v>Non-M</v>
      </c>
      <c r="J3631" s="51"/>
      <c r="K3631" s="87"/>
    </row>
    <row r="3632" spans="1:11" ht="15" customHeight="1">
      <c r="A3632" s="95"/>
      <c r="B3632" s="18"/>
      <c r="C3632" s="18"/>
      <c r="D3632" s="50"/>
      <c r="E3632" s="18"/>
      <c r="F3632" s="20"/>
      <c r="G3632" s="18" t="s">
        <v>231</v>
      </c>
      <c r="H3632" s="23" t="str">
        <f>IF(RIGHT(G3632,1)="M", LEFT(G3632,LEN(G3632)-1), G3632)</f>
        <v>DC400</v>
      </c>
      <c r="I3632" s="23" t="str">
        <f>IF(RIGHT(G3632,1)="M","M","Non-M")</f>
        <v>Non-M</v>
      </c>
      <c r="J3632" s="51"/>
      <c r="K3632" s="87"/>
    </row>
    <row r="3633" spans="1:11" ht="15" customHeight="1">
      <c r="A3633" s="95"/>
      <c r="B3633" s="18"/>
      <c r="C3633" s="18"/>
      <c r="D3633" s="50"/>
      <c r="E3633" s="18"/>
      <c r="F3633" s="20"/>
      <c r="G3633" s="18" t="s">
        <v>287</v>
      </c>
      <c r="H3633" s="23" t="str">
        <f>IF(RIGHT(G3633,1)="M", LEFT(G3633,LEN(G3633)-1), G3633)</f>
        <v>PK301</v>
      </c>
      <c r="I3633" s="23" t="str">
        <f>IF(RIGHT(G3633,1)="M","M","Non-M")</f>
        <v>M</v>
      </c>
      <c r="J3633" s="51" t="s">
        <v>2654</v>
      </c>
      <c r="K3633" s="87"/>
    </row>
    <row r="3634" spans="1:11" ht="15" customHeight="1">
      <c r="A3634" s="95"/>
      <c r="B3634" s="18"/>
      <c r="C3634" s="18"/>
      <c r="D3634" s="50"/>
      <c r="E3634" s="18"/>
      <c r="F3634" s="20"/>
      <c r="G3634" s="18" t="s">
        <v>1805</v>
      </c>
      <c r="H3634" s="23" t="str">
        <f>IF(RIGHT(G3634,1)="M", LEFT(G3634,LEN(G3634)-1), G3634)</f>
        <v>PB214</v>
      </c>
      <c r="I3634" s="23" t="str">
        <f>IF(RIGHT(G3634,1)="M","M","Non-M")</f>
        <v>Non-M</v>
      </c>
      <c r="J3634" s="51"/>
      <c r="K3634" s="87"/>
    </row>
    <row r="3635" spans="1:11" ht="15" customHeight="1">
      <c r="C3635" s="17"/>
      <c r="D3635" s="75"/>
      <c r="J3635" s="76"/>
    </row>
    <row r="3636" spans="1:11" ht="15" customHeight="1">
      <c r="C3636" s="17"/>
      <c r="D3636" s="75"/>
      <c r="J3636" s="76"/>
    </row>
    <row r="3637" spans="1:11" ht="15" customHeight="1">
      <c r="C3637" s="17"/>
      <c r="D3637" s="75"/>
      <c r="J3637" s="76"/>
    </row>
    <row r="3638" spans="1:11" ht="15" customHeight="1">
      <c r="C3638" s="17"/>
      <c r="D3638" s="75"/>
      <c r="J3638" s="76"/>
    </row>
    <row r="3639" spans="1:11" ht="15" customHeight="1">
      <c r="C3639" s="17"/>
      <c r="D3639" s="75"/>
      <c r="J3639" s="76"/>
    </row>
    <row r="3640" spans="1:11" ht="15" customHeight="1">
      <c r="C3640" s="17"/>
      <c r="D3640" s="75"/>
      <c r="J3640" s="76"/>
    </row>
    <row r="3641" spans="1:11" ht="15" customHeight="1">
      <c r="C3641" s="17"/>
      <c r="D3641" s="75"/>
      <c r="J3641" s="76"/>
    </row>
    <row r="3642" spans="1:11" ht="15" customHeight="1">
      <c r="C3642" s="17"/>
      <c r="D3642" s="75"/>
      <c r="J3642" s="76"/>
    </row>
    <row r="3643" spans="1:11" ht="15" customHeight="1">
      <c r="C3643" s="17"/>
      <c r="D3643" s="75"/>
      <c r="J3643" s="76"/>
    </row>
    <row r="3644" spans="1:11" ht="15" customHeight="1">
      <c r="C3644" s="17"/>
      <c r="D3644" s="75"/>
      <c r="J3644" s="76"/>
    </row>
    <row r="3645" spans="1:11" ht="15" customHeight="1">
      <c r="C3645" s="17"/>
      <c r="D3645" s="75"/>
      <c r="J3645" s="76"/>
    </row>
    <row r="3646" spans="1:11" ht="15" customHeight="1">
      <c r="C3646" s="17"/>
      <c r="D3646" s="75"/>
      <c r="J3646" s="76"/>
    </row>
    <row r="3647" spans="1:11" ht="15" customHeight="1">
      <c r="C3647" s="17"/>
      <c r="D3647" s="75"/>
      <c r="J3647" s="76"/>
    </row>
    <row r="3648" spans="1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4499</v>
      </c>
      <c r="B2" s="8" t="s">
        <v>4500</v>
      </c>
      <c r="C2" s="8" t="s">
        <v>4501</v>
      </c>
      <c r="D2" s="8" t="s">
        <v>4502</v>
      </c>
      <c r="E2" s="8" t="s">
        <v>4503</v>
      </c>
      <c r="F2" s="8" t="s">
        <v>4504</v>
      </c>
      <c r="G2" s="8" t="s">
        <v>4505</v>
      </c>
      <c r="H2" s="41" t="s">
        <v>4506</v>
      </c>
      <c r="I2" s="41" t="s">
        <v>4507</v>
      </c>
      <c r="J2" s="8" t="s">
        <v>4508</v>
      </c>
      <c r="K2" s="8" t="s">
        <v>4509</v>
      </c>
      <c r="L2" s="37"/>
      <c r="T2" s="44" t="s">
        <v>4510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4511</v>
      </c>
      <c r="E3" s="10">
        <v>0.1234</v>
      </c>
      <c r="F3" s="10" t="s">
        <v>4512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4513</v>
      </c>
      <c r="J3" s="10" t="s">
        <v>4514</v>
      </c>
      <c r="K3" s="38"/>
      <c r="L3" s="38"/>
      <c r="T3" s="46" t="s">
        <v>4515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4514</v>
      </c>
      <c r="K4" s="38"/>
      <c r="L4" s="38"/>
      <c r="T4" s="46" t="s">
        <v>4516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4511</v>
      </c>
      <c r="E7" s="10" t="s">
        <v>518</v>
      </c>
      <c r="F7" s="10" t="s">
        <v>4518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4514</v>
      </c>
      <c r="K7" s="38"/>
      <c r="L7" s="38"/>
      <c r="T7" s="48" t="s">
        <v>4519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4511</v>
      </c>
      <c r="E8" s="10">
        <v>4.7199999999999999E-2</v>
      </c>
      <c r="F8" s="10" t="s">
        <v>4520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4513</v>
      </c>
      <c r="J8" s="10" t="s">
        <v>4521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4511</v>
      </c>
      <c r="E9" s="10">
        <v>0.1401</v>
      </c>
      <c r="F9" s="10" t="s">
        <v>4520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4513</v>
      </c>
      <c r="J9" s="10" t="s">
        <v>4514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4513</v>
      </c>
      <c r="E27" s="10">
        <v>0.1177</v>
      </c>
      <c r="F27" s="10" t="s">
        <v>4520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4513</v>
      </c>
      <c r="E30" s="10">
        <v>0.1177</v>
      </c>
      <c r="F30" s="10" t="s">
        <v>4520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4513</v>
      </c>
      <c r="J30" s="10" t="s">
        <v>4514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4513</v>
      </c>
      <c r="E56" s="10">
        <v>0</v>
      </c>
      <c r="F56" s="10" t="s">
        <v>4522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4513</v>
      </c>
      <c r="J56" s="10" t="s">
        <v>4514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4533</v>
      </c>
      <c r="D404">
        <v>44</v>
      </c>
    </row>
    <row r="405" spans="2:4">
      <c r="B405" t="s">
        <v>4534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2026-08-27T08:24:33Z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