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583" documentId="13_ncr:1_{7EF57DF4-89AE-8C42-9C9C-3682908C3E34}" xr6:coauthVersionLast="47" xr6:coauthVersionMax="47" xr10:uidLastSave="{1A2E9C55-7CA7-477F-A792-F426772B06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2" i="5"/>
  <c r="L3340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39" i="5"/>
  <c r="L3341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14" i="5"/>
  <c r="I3614" i="5"/>
  <c r="H3602" i="5"/>
  <c r="I3602" i="5"/>
  <c r="H3573" i="5"/>
  <c r="I3573" i="5"/>
  <c r="H3574" i="5"/>
  <c r="I3574" i="5"/>
  <c r="H3604" i="5"/>
  <c r="H3605" i="5"/>
  <c r="H3606" i="5"/>
  <c r="H3607" i="5"/>
  <c r="H3608" i="5"/>
  <c r="H3609" i="5"/>
  <c r="H3610" i="5"/>
  <c r="H3611" i="5"/>
  <c r="H3612" i="5"/>
  <c r="H3613" i="5"/>
  <c r="I3604" i="5"/>
  <c r="I3605" i="5"/>
  <c r="I3606" i="5"/>
  <c r="I3607" i="5"/>
  <c r="I3608" i="5"/>
  <c r="I3609" i="5"/>
  <c r="I3610" i="5"/>
  <c r="I3611" i="5"/>
  <c r="I3612" i="5"/>
  <c r="I3613" i="5"/>
  <c r="H3603" i="5"/>
  <c r="I3603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91" i="5"/>
  <c r="I3591" i="5"/>
  <c r="H3584" i="5"/>
  <c r="H3585" i="5"/>
  <c r="H3586" i="5"/>
  <c r="H3587" i="5"/>
  <c r="H3588" i="5"/>
  <c r="H3589" i="5"/>
  <c r="H3590" i="5"/>
  <c r="I3584" i="5"/>
  <c r="I3585" i="5"/>
  <c r="I3586" i="5"/>
  <c r="I3587" i="5"/>
  <c r="I3588" i="5"/>
  <c r="I3589" i="5"/>
  <c r="I3590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2" i="5"/>
  <c r="I3572" i="5"/>
  <c r="H3571" i="5"/>
  <c r="I3571" i="5"/>
  <c r="I3570" i="5"/>
  <c r="H3570" i="5"/>
  <c r="I3569" i="5"/>
  <c r="H3569" i="5"/>
  <c r="H3568" i="5"/>
  <c r="I3568" i="5"/>
  <c r="H3567" i="5"/>
  <c r="I3567" i="5"/>
  <c r="I3566" i="5"/>
  <c r="H3566" i="5"/>
  <c r="I3565" i="5"/>
  <c r="H3565" i="5"/>
  <c r="I3564" i="5"/>
  <c r="H3564" i="5"/>
  <c r="H3563" i="5"/>
  <c r="I3563" i="5"/>
  <c r="H3554" i="5"/>
  <c r="H3555" i="5"/>
  <c r="H3556" i="5"/>
  <c r="H3557" i="5"/>
  <c r="H3558" i="5"/>
  <c r="H3559" i="5"/>
  <c r="H3560" i="5"/>
  <c r="H3561" i="5"/>
  <c r="H3562" i="5"/>
  <c r="I3554" i="5"/>
  <c r="I3555" i="5"/>
  <c r="I3556" i="5"/>
  <c r="I3557" i="5"/>
  <c r="I3558" i="5"/>
  <c r="I3559" i="5"/>
  <c r="I3560" i="5"/>
  <c r="I3561" i="5"/>
  <c r="I3562" i="5"/>
  <c r="H3553" i="5"/>
  <c r="I3553" i="5"/>
  <c r="H3547" i="5"/>
  <c r="H3548" i="5"/>
  <c r="H3549" i="5"/>
  <c r="H3550" i="5"/>
  <c r="H3551" i="5"/>
  <c r="H3552" i="5"/>
  <c r="I3547" i="5"/>
  <c r="I3548" i="5"/>
  <c r="I3549" i="5"/>
  <c r="I3550" i="5"/>
  <c r="I3551" i="5"/>
  <c r="I3552" i="5"/>
  <c r="H3546" i="5"/>
  <c r="I3546" i="5"/>
  <c r="H3545" i="5"/>
  <c r="I3545" i="5"/>
  <c r="I3544" i="5"/>
  <c r="H3544" i="5"/>
  <c r="I3543" i="5"/>
  <c r="H3543" i="5"/>
  <c r="H3534" i="5"/>
  <c r="H3535" i="5"/>
  <c r="H3536" i="5"/>
  <c r="H3537" i="5"/>
  <c r="H3538" i="5"/>
  <c r="H3539" i="5"/>
  <c r="H3540" i="5"/>
  <c r="H3541" i="5"/>
  <c r="H3542" i="5"/>
  <c r="I3534" i="5"/>
  <c r="I3535" i="5"/>
  <c r="I3536" i="5"/>
  <c r="I3537" i="5"/>
  <c r="I3538" i="5"/>
  <c r="I3539" i="5"/>
  <c r="I3540" i="5"/>
  <c r="I3541" i="5"/>
  <c r="I3542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H3526" i="5"/>
  <c r="I3526" i="5"/>
  <c r="I3525" i="5"/>
  <c r="H3525" i="5"/>
  <c r="I3524" i="5"/>
  <c r="H3524" i="5"/>
  <c r="I3523" i="5"/>
  <c r="H3523" i="5"/>
  <c r="H3420" i="5"/>
  <c r="I3420" i="5"/>
  <c r="H3410" i="5"/>
  <c r="H3411" i="5"/>
  <c r="H3412" i="5"/>
  <c r="H3413" i="5"/>
  <c r="H3414" i="5"/>
  <c r="H3415" i="5"/>
  <c r="H3416" i="5"/>
  <c r="H3417" i="5"/>
  <c r="H3418" i="5"/>
  <c r="H3419" i="5"/>
  <c r="I3410" i="5"/>
  <c r="I3411" i="5"/>
  <c r="I3412" i="5"/>
  <c r="I3413" i="5"/>
  <c r="I3414" i="5"/>
  <c r="I3415" i="5"/>
  <c r="I3416" i="5"/>
  <c r="I3417" i="5"/>
  <c r="I3418" i="5"/>
  <c r="I3419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H3401" i="5"/>
  <c r="I3401" i="5"/>
  <c r="I3400" i="5"/>
  <c r="H3400" i="5"/>
  <c r="I3399" i="5"/>
  <c r="H3399" i="5"/>
  <c r="I3398" i="5"/>
  <c r="H3398" i="5"/>
  <c r="I3397" i="5"/>
  <c r="H3397" i="5"/>
  <c r="I3386" i="5"/>
  <c r="I3387" i="5"/>
  <c r="I3388" i="5"/>
  <c r="I3389" i="5"/>
  <c r="I3390" i="5"/>
  <c r="I3391" i="5"/>
  <c r="I3392" i="5"/>
  <c r="I3393" i="5"/>
  <c r="I3394" i="5"/>
  <c r="I3395" i="5"/>
  <c r="I3396" i="5"/>
  <c r="H3386" i="5"/>
  <c r="H3387" i="5"/>
  <c r="H3388" i="5"/>
  <c r="H3389" i="5"/>
  <c r="H3390" i="5"/>
  <c r="H3391" i="5"/>
  <c r="H3392" i="5"/>
  <c r="H3393" i="5"/>
  <c r="H3394" i="5"/>
  <c r="H3395" i="5"/>
  <c r="H339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H3373" i="5"/>
  <c r="I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I3362" i="5"/>
  <c r="H3362" i="5"/>
  <c r="H3361" i="5"/>
  <c r="I3361" i="5"/>
  <c r="H3360" i="5"/>
  <c r="I3360" i="5"/>
  <c r="H3359" i="5"/>
  <c r="I3359" i="5"/>
  <c r="I3358" i="5"/>
  <c r="H3358" i="5"/>
  <c r="I3357" i="5"/>
  <c r="H3357" i="5"/>
  <c r="I3356" i="5"/>
  <c r="H3356" i="5"/>
  <c r="I3355" i="5"/>
  <c r="H3355" i="5"/>
  <c r="I3354" i="5"/>
  <c r="H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H3331" i="5"/>
  <c r="I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I3323" i="5"/>
  <c r="H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0" i="5"/>
  <c r="L3361" i="5"/>
  <c r="L3362" i="5"/>
  <c r="L3363" i="5"/>
  <c r="L3364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<sst xmlns="http://schemas.openxmlformats.org/spreadsheetml/2006/main" count="23498" uniqueCount="4644">
  <si>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</si>
  <si>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</si>
  <si>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</si>
  <si>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</si>
  <si>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</si>
  <si>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</si>
  <si>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</si>
  <si>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</si>
  <si>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</si>
  <si>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</si>
  <si>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</si>
  <si>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</si>
  <si>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</si>
  <si>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</si>
  <si>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</si>
  <si>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</si>
  <si>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</si>
  <si>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</si>
  <si>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</si>
  <si>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</si>
  <si>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</si>
  <si>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</si>
  <si>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</si>
  <si>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</si>
  <si>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</si>
  <si>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</si>
  <si>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</si>
  <si>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</si>
  <si>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</si>
  <si>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</si>
  <si>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</si>
  <si>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</si>
  <si>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</si>
  <si>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</si>
  <si>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</si>
  <si>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</si>
  <si>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</si>
  <si>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</si>
  <si>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</si>
  <si>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</si>
  <si>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</si>
  <si>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</si>
  <si>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</si>
  <si>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</si>
  <si>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</si>
  <si>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</si>
  <si>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</si>
  <si>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</si>
  <si>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</si>
  <si>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</si>
  <si>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</si>
  <si>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</si>
  <si>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</si>
  <si>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</si>
  <si>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</si>
  <si>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</si>
  <si>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</si>
  <si>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</si>
  <si>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</si>
  <si>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</si>
  <si>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</si>
  <si>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</si>
  <si>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</si>
  <si>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</si>
  <si>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</si>
  <si>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</si>
  <si>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</si>
  <si>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</si>
  <si>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</si>
  <si>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</si>
  <si>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</si>
  <si>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</si>
  <si>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</si>
  <si>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</si>
  <si>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</si>
  <si>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</si>
  <si>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</si>
  <si>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</si>
  <si>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</si>
  <si>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</si>
  <si>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</si>
  <si>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</si>
  <si>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</si>
  <si>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</si>
  <si>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</si>
  <si>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</si>
  <si>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</si>
  <si>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</si>
  <si>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</si>
  <si>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</si>
  <si>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</si>
  <si>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</si>
  <si>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</si>
  <si>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</si>
  <si>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</si>
  <si>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</si>
  <si>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</si>
  <si>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</si>
  <si>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</si>
  <si>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</si>
  <si>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</si>
  <si>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</si>
  <si>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</si>
  <si>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</si>
  <si>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</si>
  <si>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</si>
  <si>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</si>
  <si>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</si>
  <si>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</si>
  <si>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</si>
  <si>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</si>
  <si>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</si>
  <si>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</si>
  <si>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</si>
  <si>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</si>
  <si>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</si>
  <si>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</si>
  <si>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</si>
  <si>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</si>
  <si>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</si>
  <si>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</si>
  <si>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</si>
  <si>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</si>
  <si>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</si>
  <si>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</si>
  <si>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</si>
  <si>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</si>
  <si>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</si>
  <si>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</si>
  <si>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</si>
  <si>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</si>
  <si>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</si>
  <si>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</si>
  <si>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</si>
  <si>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</si>
  <si>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</si>
  <si>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</si>
  <si>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</si>
  <si>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</si>
  <si>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</si>
  <si>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</si>
  <si>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</si>
  <si>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</si>
  <si>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</si>
  <si>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</si>
  <si>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</si>
  <si>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</si>
  <si>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</si>
  <si>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</si>
  <si>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</si>
  <si>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</si>
  <si>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</si>
  <si>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</si>
  <si>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</si>
  <si>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</si>
  <si>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</si>
  <si>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</si>
  <si>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</si>
  <si>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</si>
  <si>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</si>
  <si>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</si>
  <si>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</si>
  <si>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</si>
  <si>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</si>
  <si>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</si>
  <si>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</si>
  <si>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</si>
  <si>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</si>
  <si>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</si>
  <si>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</si>
  <si>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</si>
  <si>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</si>
  <si>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</si>
  <si>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</si>
  <si>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</si>
  <si>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</si>
  <si>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</si>
  <si>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</si>
  <si>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</si>
  <si>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</si>
  <si>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</si>
  <si>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</si>
  <si>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</si>
  <si>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</si>
  <si>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</si>
  <si>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</si>
  <si>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</si>
  <si>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</si>
  <si>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</si>
  <si>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</si>
  <si>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</si>
  <si>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</si>
  <si>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</si>
  <si>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</si>
  <si>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</si>
  <si>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</si>
  <si>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</si>
  <si>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</si>
  <si>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</si>
  <si>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</si>
  <si>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</si>
  <si>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</si>
  <si>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</si>
  <si>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</si>
  <si>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</si>
  <si>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</si>
  <si>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</si>
  <si>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</si>
  <si>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</si>
  <si>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</si>
  <si>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</si>
  <si>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</si>
  <si>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</si>
  <si>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</si>
  <si>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</si>
  <si>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</si>
  <si>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</si>
  <si>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</si>
  <si>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</si>
  <si>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</si>
  <si>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</si>
  <si>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</si>
  <si>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</si>
  <si>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</si>
  <si>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</si>
  <si>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</si>
  <si>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</si>
  <si>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</si>
  <si>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</si>
  <si>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</si>
  <si>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</si>
  <si>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</si>
  <si>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</si>
  <si>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</si>
  <si>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</si>
  <si>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</si>
  <si>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</si>
  <si>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</si>
  <si>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</si>
  <si>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</si>
  <si>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</si>
  <si>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</si>
  <si>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</si>
  <si>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</si>
  <si>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</si>
  <si>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</si>
  <si>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</si>
  <si>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</si>
  <si>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</si>
  <si>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</si>
  <si>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</si>
  <si>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</si>
  <si>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</si>
  <si>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</si>
  <si>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</si>
  <si>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</si>
  <si>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</si>
  <si>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</si>
  <si>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</si>
  <si>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</si>
  <si>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</si>
  <si>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</si>
  <si>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</si>
  <si>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</si>
  <si>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</si>
  <si>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</si>
  <si>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</si>
  <si>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</si>
  <si>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</si>
  <si>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</si>
  <si>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</si>
  <si>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</si>
  <si>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</si>
  <si>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</si>
  <si>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</si>
  <si>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</si>
  <si>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</si>
  <si>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</si>
  <si>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</si>
  <si>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</si>
  <si>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</si>
  <si>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</si>
  <si>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</si>
  <si>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</si>
  <si>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</si>
  <si>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</si>
  <si>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</si>
  <si>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</si>
  <si>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</si>
  <si>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</si>
  <si>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</si>
  <si>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</si>
  <si>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</si>
  <si>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</si>
  <si>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</si>
  <si>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</si>
  <si>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</si>
  <si>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</si>
  <si>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</si>
  <si>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</si>
  <si>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</si>
  <si>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</si>
  <si>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</si>
  <si>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</si>
  <si>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</si>
  <si>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</si>
  <si>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</si>
  <si>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</si>
  <si>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</si>
  <si>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</si>
  <si>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</si>
  <si>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</si>
  <si>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</si>
  <si>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</si>
  <si>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</si>
  <si>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</si>
  <si>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</si>
  <si>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</si>
  <si>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</si>
  <si>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</si>
  <si>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</si>
  <si>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</si>
  <si>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</si>
  <si>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</si>
  <si>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</si>
  <si>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</si>
  <si>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</si>
  <si>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</si>
  <si>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</si>
  <si>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</si>
  <si>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</si>
  <si>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</si>
  <si>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</si>
  <si>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</si>
  <si>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</si>
  <si>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</si>
  <si>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</si>
  <si>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</si>
  <si>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</si>
  <si>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</si>
  <si>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</si>
  <si>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</si>
  <si>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</si>
  <si>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</si>
  <si>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</si>
  <si>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</si>
  <si>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</si>
  <si>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</si>
  <si>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</si>
  <si>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</si>
  <si>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</si>
  <si>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</si>
  <si>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</si>
  <si>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</si>
  <si>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</si>
  <si>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</si>
  <si>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</si>
  <si>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</si>
  <si>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</si>
  <si>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</si>
  <si>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</si>
  <si>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</si>
  <si>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</si>
  <si>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</si>
  <si>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</si>
  <si>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</si>
  <si>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</si>
  <si>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</si>
  <si>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</si>
  <si>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</si>
  <si>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</si>
  <si>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</si>
  <si>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</si>
  <si>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</si>
  <si>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</si>
  <si>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</si>
  <si>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</si>
  <si>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</si>
  <si>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</si>
  <si>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</si>
  <si>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</si>
  <si>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</si>
  <si>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</si>
  <si>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</si>
  <si>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</si>
  <si>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</si>
  <si>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</si>
  <si>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</si>
  <si>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</si>
  <si>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</si>
  <si>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</si>
  <si>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</si>
  <si>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</si>
  <si>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</si>
  <si>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</si>
  <si>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</si>
  <si>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</si>
  <si>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</si>
  <si>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</si>
  <si>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</si>
  <si>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</si>
  <si>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</si>
  <si>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</si>
  <si>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</si>
  <si>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</si>
  <si>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</si>
  <si>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</si>
  <si>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</si>
  <si>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</si>
  <si>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</si>
  <si>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</si>
  <si>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</si>
  <si>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</si>
  <si>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</si>
  <si>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</si>
  <si>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</si>
  <si>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</si>
  <si>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</si>
  <si>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</si>
  <si>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</si>
  <si>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</si>
  <si>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</si>
  <si>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</si>
  <si>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</si>
  <si>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</si>
  <si>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</si>
  <si>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</si>
  <si>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</si>
  <si>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</si>
  <si>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</si>
  <si>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</si>
  <si>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</si>
  <si>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</si>
  <si>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</si>
  <si>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</si>
  <si>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</si>
  <si>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</si>
  <si>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</si>
  <si>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</si>
  <si>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</si>
  <si>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</si>
  <si>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</si>
  <si>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</si>
  <si>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</si>
  <si>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</si>
  <si>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</si>
  <si>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</si>
  <si>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</si>
  <si>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</si>
  <si>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</si>
  <si>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</si>
  <si>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</si>
  <si>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</si>
  <si>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</si>
  <si>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</si>
  <si>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</si>
  <si>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</si>
  <si>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</si>
  <si>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</si>
  <si>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</si>
  <si>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</si>
  <si>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</si>
  <si>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</si>
  <si>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</si>
  <si>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</si>
  <si>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</si>
  <si>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</si>
  <si>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</si>
  <si>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</si>
  <si>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</si>
  <si>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</si>
  <si>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</si>
  <si>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</si>
  <si>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</si>
  <si>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</si>
  <si>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</si>
  <si>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</si>
  <si>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</si>
  <si>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</si>
  <si>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</si>
  <si>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</si>
  <si>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</si>
  <si>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</si>
  <si>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</si>
  <si>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</si>
  <si>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</si>
  <si>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</si>
  <si>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</si>
  <si>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</si>
  <si>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</si>
  <si>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</si>
  <si>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</si>
  <si>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</si>
  <si>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</si>
  <si>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</si>
  <si>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</si>
  <si>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</si>
  <si>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</si>
  <si>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</si>
  <si>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</si>
  <si>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</si>
  <si>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</si>
  <si>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</si>
  <si>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</si>
  <si>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</si>
  <si>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</si>
  <si>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</si>
  <si>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</si>
  <si>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</si>
  <si>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</si>
  <si>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</si>
  <si>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</si>
  <si>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</si>
  <si>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</si>
  <si>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</si>
  <si>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</si>
  <si>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</si>
  <si>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</si>
  <si>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</si>
  <si>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</si>
  <si>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</si>
  <si>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</si>
  <si>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</si>
  <si>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</si>
  <si>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</si>
  <si>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</si>
  <si>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</si>
  <si>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</si>
  <si>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</si>
  <si>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</si>
  <si>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</si>
  <si>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</si>
  <si>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</si>
  <si>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</si>
  <si>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</si>
  <si>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</si>
  <si>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</si>
  <si>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</si>
  <si>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</si>
  <si>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</si>
  <si>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</si>
  <si>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</si>
  <si>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</si>
  <si>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</si>
  <si>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</si>
  <si>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</si>
  <si>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</si>
  <si>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</si>
  <si>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</si>
  <si>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</si>
  <si>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</si>
  <si>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</si>
  <si>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</si>
  <si>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</si>
  <si>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</si>
  <si>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</si>
  <si>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</si>
  <si>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</si>
  <si>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</si>
  <si>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</si>
  <si>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</si>
  <si>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</si>
  <si>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</si>
  <si>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</si>
  <si>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</si>
  <si>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</si>
  <si>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</si>
  <si>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</si>
  <si>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</si>
  <si>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</si>
  <si>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</si>
  <si>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</si>
  <si>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</si>
  <si>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</si>
  <si>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</si>
  <si>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</si>
  <si>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</si>
  <si>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</si>
  <si>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</si>
  <si>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</si>
  <si>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</si>
  <si>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</si>
  <si>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</si>
  <si>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</si>
  <si>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</si>
  <si>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</si>
  <si>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</si>
  <si>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</si>
  <si>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</si>
  <si>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</si>
  <si>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</si>
  <si>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</si>
  <si>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</si>
  <si>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</si>
  <si>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</si>
  <si>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</si>
  <si>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</si>
  <si>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</si>
  <si>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</si>
  <si>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</si>
  <si>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</si>
  <si>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</si>
  <si>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</si>
  <si>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</si>
  <si>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</si>
  <si>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</si>
  <si>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</si>
  <si>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</si>
  <si>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</si>
  <si>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</si>
  <si>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</si>
  <si>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</si>
  <si>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</si>
  <si>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</si>
  <si>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</si>
  <si>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</si>
  <si>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</si>
  <si>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</si>
  <si>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</si>
  <si>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</si>
  <si>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</si>
  <si>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</si>
  <si>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</si>
  <si>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</si>
  <si>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</si>
  <si>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</si>
  <si>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</si>
  <si>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</si>
  <si>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</si>
  <si>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</si>
  <si>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</si>
  <si>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</si>
  <si>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</si>
  <si>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</si>
  <si>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</si>
  <si>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</si>
  <si>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</si>
  <si>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</si>
  <si>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</si>
  <si>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</si>
  <si>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</si>
  <si>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</si>
  <si>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</si>
  <si>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</si>
  <si>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</si>
  <si>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</si>
  <si>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</si>
  <si>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</si>
  <si>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</si>
  <si>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</si>
  <si>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</si>
  <si>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</si>
  <si>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</si>
  <si>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</si>
  <si>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</si>
  <si>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</si>
  <si>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</si>
  <si>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</si>
  <si>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</si>
  <si>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</si>
  <si>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</si>
  <si>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</si>
  <si>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</si>
  <si>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</si>
  <si>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</si>
  <si>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</si>
  <si>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</si>
  <si>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</si>
  <si>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</si>
  <si>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</si>
  <si>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</si>
  <si>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</si>
  <si>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</si>
  <si>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</si>
  <si>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</si>
  <si>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</si>
  <si>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</si>
  <si>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</si>
  <si>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</si>
  <si>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</si>
  <si>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</si>
  <si>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</si>
  <si>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</si>
  <si>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</si>
  <si>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</si>
  <si>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</si>
  <si>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</si>
  <si>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</si>
  <si>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</si>
  <si>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</si>
  <si>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</si>
  <si>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</si>
  <si>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</si>
  <si>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</si>
  <si>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</si>
  <si>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</si>
  <si>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</si>
  <si>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</si>
  <si>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</si>
  <si>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</si>
  <si>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</si>
  <si>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</si>
  <si>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</si>
  <si>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</si>
  <si>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</si>
  <si>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</si>
  <si>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</si>
  <si>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</si>
  <si>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</si>
  <si>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</si>
  <si>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</si>
  <si>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</si>
  <si>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</si>
  <si>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</si>
  <si>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</si>
  <si>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</si>
  <si>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</si>
  <si>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</si>
  <si>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</si>
  <si>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</si>
  <si>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</si>
  <si>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</si>
  <si>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</si>
  <si>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</si>
  <si>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</si>
  <si>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</si>
  <si>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</si>
  <si>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</si>
  <si>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</si>
  <si>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</si>
  <si>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</si>
  <si>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</si>
  <si>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</si>
  <si>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</si>
  <si>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</si>
  <si>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</si>
  <si>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</si>
  <si>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</si>
  <si>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</si>
  <si>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</si>
  <si>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</si>
  <si>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</si>
  <si>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</si>
  <si>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</si>
  <si>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</si>
  <si>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</si>
  <si>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</si>
  <si>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</si>
  <si>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</si>
  <si>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</si>
  <si>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</si>
  <si>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</si>
  <si>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</si>
  <si>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</si>
  <si>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</si>
  <si>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</si>
  <si>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</si>
  <si>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</si>
  <si>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</si>
  <si>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</si>
  <si>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</si>
  <si>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</si>
  <si>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</si>
  <si>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</si>
  <si>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</si>
  <si>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</si>
  <si>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</si>
  <si>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</si>
  <si>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</si>
  <si>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</si>
  <si>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</si>
  <si>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</si>
  <si>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</si>
  <si>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</si>
  <si>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</si>
  <si>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</si>
  <si>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</si>
  <si>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</si>
  <si>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</si>
  <si>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</si>
  <si>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</si>
  <si>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</si>
  <si>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</si>
  <si>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</si>
  <si>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</si>
  <si>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</si>
  <si>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</si>
  <si>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</si>
  <si>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</si>
  <si>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</si>
  <si>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</si>
  <si>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</si>
  <si>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</si>
  <si>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</si>
  <si>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</si>
  <si>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</si>
  <si>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</si>
  <si>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</si>
  <si>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</si>
  <si>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</si>
  <si>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</si>
  <si>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</si>
  <si>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</si>
  <si>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</si>
  <si>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</si>
  <si>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</si>
  <si>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</si>
  <si>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</si>
  <si>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</si>
  <si>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</si>
  <si>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</si>
  <si>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</si>
  <si>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</si>
  <si>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</si>
  <si>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</si>
  <si>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</si>
  <si>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</si>
  <si>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</si>
  <si>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</si>
  <si>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</si>
  <si>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</si>
  <si>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</si>
  <si>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</si>
  <si>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</si>
  <si>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</si>
  <si>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</si>
  <si>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</si>
  <si>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</si>
  <si>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</si>
  <si>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</si>
  <si>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</si>
  <si>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</si>
  <si>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</si>
  <si>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</si>
  <si>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</si>
  <si>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</si>
  <si>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</si>
  <si>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</si>
  <si>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</si>
  <si>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</si>
  <si>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</si>
  <si>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</si>
  <si>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</si>
  <si>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</si>
  <si>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</si>
  <si>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</si>
  <si>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</si>
  <si>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</si>
  <si>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</si>
  <si>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</si>
  <si>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</si>
  <si>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</si>
  <si>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</si>
  <si>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</si>
  <si>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</si>
  <si>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</si>
  <si>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</si>
  <si>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</si>
  <si>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</si>
  <si>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</si>
  <si>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</si>
  <si>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</si>
  <si>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</si>
  <si>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</si>
  <si>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</si>
  <si>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</si>
  <si>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</si>
  <si>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</si>
  <si>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</si>
  <si>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</si>
  <si>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</si>
  <si>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</si>
  <si>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</si>
  <si>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</si>
  <si>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</si>
  <si>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</si>
  <si>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</si>
  <si>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</si>
  <si>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</si>
  <si>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</si>
  <si>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</si>
  <si>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</si>
  <si>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</si>
  <si>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</si>
  <si>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</si>
  <si>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</si>
  <si>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</si>
  <si>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</si>
  <si>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</si>
  <si>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</si>
  <si>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</si>
  <si>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</si>
  <si>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</si>
  <si>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</si>
  <si>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</si>
  <si>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</si>
  <si>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</si>
  <si>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</si>
  <si>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</si>
  <si>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</si>
  <si>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</si>
  <si>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</si>
  <si>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</si>
  <si>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</si>
  <si>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</si>
  <si>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</si>
  <si>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</si>
  <si>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</si>
  <si>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</si>
  <si>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</si>
  <si>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</si>
  <si>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</si>
  <si>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</si>
  <si>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</si>
  <si>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</si>
  <si>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</si>
  <si>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</si>
  <si>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</si>
  <si>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</si>
  <si>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</si>
  <si>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</si>
  <si>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</si>
  <si>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</si>
  <si>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</si>
  <si>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</si>
  <si>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</si>
  <si>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</si>
  <si>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</si>
  <si>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</si>
  <si>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</si>
  <si>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</si>
  <si>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</si>
  <si>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</si>
  <si>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</si>
  <si>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</si>
  <si>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</si>
  <si>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</si>
  <si>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</si>
  <si>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</si>
  <si>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</si>
  <si>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</si>
  <si>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</si>
  <si>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</si>
  <si>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</si>
  <si>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</si>
  <si>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</si>
  <si>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</si>
  <si>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</si>
  <si>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</si>
  <si>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</si>
  <si>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</si>
  <si>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</si>
  <si>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</si>
  <si>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</si>
  <si>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</si>
  <si>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</si>
  <si>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</si>
  <si>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</si>
  <si>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</si>
  <si>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</si>
  <si>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</si>
  <si>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</si>
  <si>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</si>
  <si>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</si>
  <si>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</si>
  <si>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</si>
  <si>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</si>
  <si>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</si>
  <si>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</si>
  <si>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</si>
  <si>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</si>
  <si>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</si>
  <si>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</si>
  <si>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</si>
  <si>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</si>
  <si>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</si>
  <si>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</si>
  <si>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</si>
  <si>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</si>
  <si>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</si>
  <si>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</si>
  <si>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</si>
  <si>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</si>
  <si>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</si>
  <si>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</si>
  <si>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</si>
  <si>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</si>
  <si>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</si>
  <si>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</si>
  <si>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</si>
  <si>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</si>
  <si>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</si>
  <si>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</si>
  <si>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</si>
  <si>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</si>
  <si>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</si>
  <si>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</si>
  <si>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</si>
  <si>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</si>
  <si>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</si>
  <si>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</si>
  <si>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</si>
  <si>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</si>
  <si>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</si>
  <si>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</si>
  <si>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</si>
  <si>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</si>
  <si>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</si>
  <si>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</si>
  <si>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</si>
  <si>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</si>
  <si>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</si>
  <si>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</si>
  <si>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</si>
  <si>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</si>
  <si>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</si>
  <si>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</si>
  <si>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</si>
  <si>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</si>
  <si>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</si>
  <si>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</si>
  <si>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</si>
  <si>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</si>
  <si>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</si>
  <si>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</si>
  <si>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</si>
  <si>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</si>
  <si>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</si>
  <si>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</si>
  <si>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</si>
  <si>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</si>
  <si>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</si>
  <si>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</si>
  <si>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</si>
  <si>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</si>
  <si>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</si>
  <si>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</si>
  <si>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</si>
  <si>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</si>
  <si>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</si>
  <si>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</si>
  <si>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</si>
  <si>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</si>
  <si>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</si>
  <si>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</si>
  <si>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</si>
  <si>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</si>
  <si>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</si>
  <si>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</si>
  <si>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</si>
  <si>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</si>
  <si>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</si>
  <si>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</si>
  <si>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</si>
  <si>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</si>
  <si>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</si>
  <si>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</si>
  <si>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</si>
  <si>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</si>
  <si>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</si>
  <si>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</si>
  <si>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</si>
  <si>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</si>
  <si>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</si>
  <si>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</si>
  <si>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</si>
  <si>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</si>
  <si>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</si>
  <si>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</si>
  <si>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</si>
  <si>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</si>
  <si>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</si>
  <si>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</si>
  <si>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</si>
  <si>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</si>
  <si>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</si>
  <si>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</si>
  <si>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</si>
  <si>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</si>
  <si>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</si>
  <si>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</si>
  <si>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</si>
  <si>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</si>
  <si>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</si>
  <si>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</si>
  <si>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</si>
  <si>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</si>
  <si>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</si>
  <si>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</si>
  <si>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</si>
  <si>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</si>
  <si>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</si>
  <si>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</si>
  <si>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</si>
  <si>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</si>
  <si>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</si>
  <si>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</si>
  <si>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</si>
  <si>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</si>
  <si>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</si>
  <si>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</si>
  <si>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</si>
  <si>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</si>
  <si>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</si>
  <si>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</si>
  <si>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</si>
  <si>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</si>
  <si>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</si>
  <si>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</si>
  <si>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</si>
  <si>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</si>
  <si>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</si>
  <si>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</si>
  <si>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</si>
  <si>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</si>
  <si>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</si>
  <si>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</si>
  <si>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</si>
  <si>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</si>
  <si>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</si>
  <si>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</si>
  <si>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</si>
  <si>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</si>
  <si>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</si>
  <si>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</si>
  <si>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</si>
  <si>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</si>
  <si>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</si>
  <si>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</si>
  <si>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</si>
  <si>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</si>
  <si>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</si>
  <si>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</si>
  <si>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</si>
  <si>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</si>
  <si>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</si>
  <si>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</si>
  <si>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</si>
  <si>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</si>
  <si>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</si>
  <si>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</si>
  <si>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</si>
  <si>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</si>
  <si>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</si>
  <si>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</si>
  <si>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</si>
  <si>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</si>
  <si>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</si>
  <si>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</si>
  <si>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</si>
  <si>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</si>
  <si>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</si>
  <si>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</si>
  <si>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</si>
  <si>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</si>
  <si>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</si>
  <si>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</si>
  <si>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</si>
  <si>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</si>
  <si>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</si>
  <si>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</si>
  <si>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</si>
  <si>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</si>
  <si>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</si>
  <si>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</si>
  <si>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</si>
  <si>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</si>
  <si>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</si>
  <si>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</si>
  <si>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</si>
  <si>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</si>
  <si>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</si>
  <si>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</si>
  <si>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</si>
  <si>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</si>
  <si>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</si>
  <si>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</si>
  <si>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</si>
  <si>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</si>
  <si>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</si>
  <si>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</si>
  <si>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</si>
  <si>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</si>
  <si>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</si>
  <si>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</si>
  <si>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</si>
  <si>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</si>
  <si>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</si>
  <si>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</si>
  <si>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</si>
  <si>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</si>
  <si>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</si>
  <si>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</si>
  <si>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</si>
  <si>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</si>
  <si>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</si>
  <si>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</si>
  <si>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</si>
  <si>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</si>
  <si>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</si>
  <si>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</si>
  <si>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</si>
  <si>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</si>
  <si>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</si>
  <si>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</si>
  <si>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</si>
  <si>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</si>
  <si>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</si>
  <si>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</si>
  <si>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</si>
  <si>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</si>
  <si>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</si>
  <si>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</si>
  <si>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</si>
  <si>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</si>
  <si>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</si>
  <si>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</si>
  <si>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</si>
  <si>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</si>
  <si>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</si>
  <si>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</si>
  <si>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</si>
  <si>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</si>
  <si>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</si>
  <si>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</si>
  <si>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</si>
  <si>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</si>
  <si>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</si>
  <si>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</si>
  <si>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</si>
  <si>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</si>
  <si>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</si>
  <si>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</si>
  <si>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</si>
  <si>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</si>
  <si>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</si>
  <si>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</si>
  <si>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</si>
  <si>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</si>
  <si>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</si>
  <si>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</si>
  <si>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</si>
  <si>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</si>
  <si>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</si>
  <si>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</si>
  <si>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</si>
  <si>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</si>
  <si>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</si>
  <si>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</si>
  <si>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</si>
  <si>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</si>
  <si>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</si>
  <si>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</si>
  <si>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</si>
  <si>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</si>
  <si>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</si>
  <si>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</si>
  <si>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</si>
  <si>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</si>
  <si>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</si>
  <si>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</si>
  <si>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</si>
  <si>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</si>
  <si>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</si>
  <si>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</si>
  <si>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</si>
  <si>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</si>
  <si>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</si>
  <si>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</si>
  <si>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</si>
  <si>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</si>
  <si>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</si>
  <si>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</si>
  <si>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</si>
  <si>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</si>
  <si>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</si>
  <si>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</si>
  <si>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</si>
  <si>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</si>
  <si>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</si>
  <si>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</si>
  <si>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</si>
  <si>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</si>
  <si>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</si>
  <si>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</si>
  <si>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</si>
  <si>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</si>
  <si>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</si>
  <si>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</si>
  <si>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</si>
  <si>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</si>
  <si>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</si>
  <si>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</si>
  <si>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</si>
  <si>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</si>
  <si>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</si>
  <si>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</si>
  <si>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</si>
  <si>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</si>
  <si>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</si>
  <si>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</si>
  <si>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</si>
  <si>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</si>
  <si>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</si>
  <si>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</si>
  <si>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</si>
  <si>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</si>
  <si>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</si>
  <si>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</si>
  <si>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</si>
  <si>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</si>
  <si>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</si>
  <si>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</si>
  <si>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</si>
  <si>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</si>
  <si>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</si>
  <si>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</si>
  <si>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</si>
  <si>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</si>
  <si>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</si>
  <si>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</si>
  <si>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</si>
  <si>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</si>
  <si>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</si>
  <si>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</si>
  <si>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</si>
  <si>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</si>
  <si>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</si>
  <si>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</si>
  <si>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</si>
  <si>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</si>
  <si>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</si>
  <si>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</si>
  <si>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</si>
  <si>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</si>
  <si>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</si>
  <si>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</si>
  <si>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</si>
  <si>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</si>
  <si>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</si>
  <si>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</si>
  <si>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</si>
  <si>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</si>
  <si>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</si>
  <si>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</si>
  <si>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</si>
  <si>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</si>
  <si>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</si>
  <si>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</si>
  <si>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</si>
  <si>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</si>
  <si>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</si>
  <si>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</si>
  <si>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</si>
  <si>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</si>
  <si>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</si>
  <si>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</si>
  <si>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</si>
  <si>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</si>
  <si>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</si>
  <si>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</si>
  <si>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</si>
  <si>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</si>
  <si>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</si>
  <si>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</si>
  <si>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</si>
  <si>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</si>
  <si>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</si>
  <si>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</si>
  <si>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</si>
  <si>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</si>
  <si>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</si>
  <si>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</si>
  <si>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</si>
  <si>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</si>
  <si>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</si>
  <si>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</si>
  <si>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</si>
  <si>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</si>
  <si>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</si>
  <si>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</si>
  <si>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</si>
  <si>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</si>
  <si>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</si>
  <si>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</si>
  <si>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</si>
  <si>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</si>
  <si>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</si>
  <si>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</si>
  <si>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</si>
  <si>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</si>
  <si>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</si>
  <si>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</si>
  <si>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</si>
  <si>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</si>
  <si>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</si>
  <si>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</si>
  <si>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</si>
  <si>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</si>
  <si>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</si>
  <si>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</si>
  <si>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</si>
  <si>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</si>
  <si>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</si>
  <si>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</si>
  <si>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</si>
  <si>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</si>
  <si>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</si>
  <si>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</si>
  <si>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</si>
  <si>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</si>
  <si>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</si>
  <si>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</si>
  <si>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</si>
  <si>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</si>
  <si>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</si>
  <si>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</si>
  <si>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</si>
  <si>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</si>
  <si>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</si>
  <si>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</si>
  <si>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</si>
  <si>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</si>
  <si>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</si>
  <si>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</si>
  <si>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</si>
  <si>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</si>
  <si>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</si>
  <si>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</si>
  <si>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</si>
  <si>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</si>
  <si>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</si>
  <si>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</si>
  <si>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</si>
  <si>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</si>
  <si>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</si>
  <si>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</si>
  <si>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</si>
  <si>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</si>
  <si>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</si>
  <si>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</si>
  <si>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</si>
  <si>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</si>
  <si>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</si>
  <si>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</si>
  <si>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</si>
  <si>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</si>
  <si>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</si>
  <si>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</si>
  <si>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</si>
  <si>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</si>
  <si>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</si>
  <si>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</si>
  <si>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</si>
  <si>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</si>
  <si>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</si>
  <si>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</si>
  <si>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</si>
  <si>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</si>
  <si>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</si>
  <si>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</si>
  <si>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</si>
  <si>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</si>
  <si>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</si>
  <si>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</si>
  <si>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</si>
  <si>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</si>
  <si>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</si>
  <si>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</si>
  <si>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</si>
  <si>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</si>
  <si>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</si>
  <si>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</si>
  <si>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</si>
  <si>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</si>
  <si>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</si>
  <si>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</si>
  <si>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</si>
  <si>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</si>
  <si>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</si>
  <si>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</si>
  <si>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</si>
  <si>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</si>
  <si>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</si>
  <si>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</si>
  <si>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</si>
  <si>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</si>
  <si>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</si>
  <si>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</si>
  <si>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</si>
  <si>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</si>
  <si>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</si>
  <si>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</si>
  <si>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</si>
  <si>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</si>
  <si>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</si>
  <si>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</si>
  <si>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</si>
  <si>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</si>
  <si>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</si>
  <si>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</si>
  <si>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</si>
  <si>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</si>
  <si>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</si>
  <si>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</si>
  <si>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</si>
  <si>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</si>
  <si>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</si>
  <si>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</si>
  <si>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</si>
  <si>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</si>
  <si>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</si>
  <si>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</si>
  <si>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</si>
  <si>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</si>
  <si>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</si>
  <si>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</si>
  <si>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</si>
  <si>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</si>
  <si>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</si>
  <si>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</si>
  <si>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</si>
  <si>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</si>
  <si>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</si>
  <si>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</si>
  <si>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</si>
  <si>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</si>
  <si>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</si>
  <si>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</si>
  <si>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</si>
  <si>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</si>
  <si>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</si>
  <si>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</si>
  <si>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</si>
  <si>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</si>
  <si>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</si>
  <si>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</si>
  <si>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</si>
  <si>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</si>
  <si>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</si>
  <si>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</si>
  <si>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</si>
  <si>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</si>
  <si>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</si>
  <si>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</si>
  <si>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</si>
  <si>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</si>
  <si>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</si>
  <si>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</si>
  <si>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</si>
  <si>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</si>
  <si>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</si>
  <si>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</si>
  <si>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</si>
  <si>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</si>
  <si>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</si>
  <si>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</si>
  <si>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</si>
  <si>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</si>
  <si>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</si>
  <si>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</si>
  <si>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</si>
  <si>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</si>
  <si>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</si>
  <si>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</si>
  <si>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</si>
  <si>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</si>
  <si>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</si>
  <si>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</si>
  <si>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</si>
  <si>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</si>
  <si>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</si>
  <si>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</si>
  <si>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</si>
  <si>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</si>
  <si>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</si>
  <si>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</si>
  <si>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</si>
  <si>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</si>
  <si>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</si>
  <si>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</si>
  <si>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</si>
  <si>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</si>
  <si>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</si>
  <si>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</si>
  <si>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</si>
  <si>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</si>
  <si>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</si>
  <si>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</si>
  <si>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</si>
  <si>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</si>
  <si>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</si>
  <si>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</si>
  <si>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</si>
  <si>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</si>
  <si>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</si>
  <si>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</si>
  <si>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</si>
  <si>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</si>
  <si>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</si>
  <si>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</si>
  <si>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</si>
  <si>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</si>
  <si>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</si>
  <si>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</si>
  <si>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</si>
  <si>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</si>
  <si>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</si>
  <si>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</si>
  <si>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</si>
  <si>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</si>
  <si>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</si>
  <si>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</si>
  <si>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</si>
  <si>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</si>
  <si>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</si>
  <si>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</si>
  <si>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</si>
  <si>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</si>
  <si>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</si>
  <si>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</si>
  <si>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</si>
  <si>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</si>
  <si>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</si>
  <si>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</si>
  <si>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</si>
  <si>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</si>
  <si>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</si>
  <si>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</si>
  <si>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</si>
  <si>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</si>
  <si>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</si>
  <si>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</si>
  <si>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</si>
  <si>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</si>
  <si>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</si>
  <si>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</si>
  <si>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</si>
  <si>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</si>
  <si>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</si>
  <si>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</si>
  <si>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</si>
  <si>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</si>
  <si>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</si>
  <si>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</si>
  <si>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</si>
  <si>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</si>
  <si>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</si>
  <si>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</si>
  <si>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</si>
  <si>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</si>
  <si>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</si>
  <si>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</si>
  <si>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</si>
  <si>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</si>
  <si>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</si>
  <si>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</si>
  <si>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</si>
  <si>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</si>
  <si>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</si>
  <si>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</si>
  <si>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</si>
  <si>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</si>
  <si>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</si>
  <si>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</si>
  <si>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</si>
  <si>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</si>
  <si>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</si>
  <si>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</si>
  <si>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</si>
  <si>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</si>
  <si>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</si>
  <si>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</si>
  <si>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</si>
  <si>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</si>
  <si>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</si>
  <si>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</si>
  <si>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</si>
  <si>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</si>
  <si>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</si>
  <si>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</si>
  <si>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</si>
  <si>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</si>
  <si>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</si>
  <si>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</si>
  <si>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</si>
  <si>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</si>
  <si>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</si>
  <si>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</si>
  <si>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</si>
  <si>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</si>
  <si>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</si>
  <si>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</si>
  <si>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</si>
  <si>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</si>
  <si>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</si>
  <si>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</si>
  <si>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</si>
  <si>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</si>
  <si>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</si>
  <si>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</si>
  <si>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</si>
  <si>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</si>
  <si>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</si>
  <si>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</si>
  <si>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</si>
  <si>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</si>
  <si>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</si>
  <si>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</si>
  <si>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</si>
  <si>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</si>
  <si>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</si>
  <si>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</si>
  <si>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</si>
  <si>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</si>
  <si>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</si>
  <si>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</si>
  <si>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</si>
  <si>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</si>
  <si>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</si>
  <si>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</si>
  <si>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</si>
  <si>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</si>
  <si>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</si>
  <si>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</si>
  <si>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</si>
  <si>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</si>
  <si>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</si>
  <si>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</si>
  <si>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</si>
  <si>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</si>
  <si>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</si>
  <si>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</si>
  <si>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</si>
  <si>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</si>
  <si>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</si>
  <si>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</si>
  <si>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</si>
  <si>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</si>
  <si>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</si>
  <si>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</si>
  <si>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</si>
  <si>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</si>
  <si>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</si>
  <si>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</si>
  <si>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</si>
  <si>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</si>
  <si>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</si>
  <si>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</si>
  <si>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</si>
  <si>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</si>
  <si>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</si>
  <si>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</si>
  <si>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</si>
  <si>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</si>
  <si>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</si>
  <si>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</si>
  <si>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</si>
  <si>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</si>
  <si>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</si>
  <si>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</si>
  <si>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</si>
  <si>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</si>
  <si>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</si>
  <si>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</si>
  <si>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</si>
  <si>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</si>
  <si>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</si>
  <si>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</si>
  <si>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</si>
  <si>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</si>
  <si>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</si>
  <si>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</si>
  <si>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</si>
  <si>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</si>
  <si>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</si>
  <si>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</si>
  <si>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</si>
  <si>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</si>
  <si>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</si>
  <si>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</si>
  <si>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</si>
  <si>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</si>
  <si>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</si>
  <si>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</si>
  <si>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</si>
  <si>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</si>
  <si>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</si>
  <si>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</si>
  <si>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</si>
  <si>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</si>
  <si>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</si>
  <si>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</si>
  <si>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</si>
  <si>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</si>
  <si>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</si>
  <si>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</si>
  <si>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</si>
  <si>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</si>
  <si>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</si>
  <si>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</si>
  <si>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</si>
  <si>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</si>
  <si>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</si>
  <si>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</si>
  <si>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</si>
  <si>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</si>
  <si>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</si>
  <si>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</si>
  <si>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</si>
  <si>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</si>
  <si>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</si>
  <si>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</si>
  <si>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</si>
  <si>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</si>
  <si>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</si>
  <si>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</si>
  <si>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</si>
  <si>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</si>
  <si>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</si>
  <si>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</si>
  <si>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</si>
  <si>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</si>
  <si>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</si>
  <si>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</si>
  <si>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</si>
  <si>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</si>
  <si>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</si>
  <si>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</si>
  <si>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</si>
  <si>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</si>
  <si>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</si>
  <si>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</si>
  <si>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</si>
  <si>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</si>
  <si>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</si>
  <si>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</si>
  <si>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</si>
  <si>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</si>
  <si>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</si>
  <si>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</si>
  <si>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</si>
  <si>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</si>
  <si>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</si>
  <si>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</si>
  <si>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</si>
  <si>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</si>
  <si>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</si>
  <si>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</si>
  <si>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</si>
  <si>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</si>
  <si>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</si>
  <si>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</si>
  <si>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</si>
  <si>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</si>
  <si>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</si>
  <si>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</si>
  <si>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</si>
  <si>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</si>
  <si>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</si>
  <si>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</si>
  <si>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</si>
  <si>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</si>
  <si>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</si>
  <si>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</si>
  <si>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</si>
  <si>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</si>
  <si>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</si>
  <si>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</si>
  <si>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</si>
  <si>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</si>
  <si>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</si>
  <si>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</si>
  <si>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</si>
  <si>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</si>
  <si>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</si>
  <si>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</si>
  <si>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</si>
  <si>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</si>
  <si>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</si>
  <si>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</si>
  <si>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</si>
  <si>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</si>
  <si>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</si>
  <si>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</si>
  <si>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</si>
  <si>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</si>
  <si>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</si>
  <si>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</si>
  <si>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</si>
  <si>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</si>
  <si>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</si>
  <si>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</si>
  <si>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</si>
  <si>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</si>
  <si>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</si>
  <si>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</si>
  <si>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</si>
  <si>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</si>
  <si>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</si>
  <si>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</si>
  <si>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</si>
  <si>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</si>
  <si>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</si>
  <si>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</si>
  <si>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</si>
  <si>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</si>
  <si>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</si>
  <si>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</si>
  <si>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</si>
  <si>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</si>
  <si>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</si>
  <si>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</si>
  <si>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</si>
  <si>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</si>
  <si>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</si>
  <si>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</si>
  <si>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</si>
  <si>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</si>
  <si>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</si>
  <si>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</si>
  <si>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</si>
  <si>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</si>
  <si>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</si>
  <si>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</si>
  <si>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</si>
  <si>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</si>
  <si>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</si>
  <si>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</si>
  <si>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</si>
  <si>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</si>
  <si>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</si>
  <si>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</si>
  <si>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</si>
  <si>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</si>
  <si>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</si>
  <si>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</si>
  <si>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</si>
  <si>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</si>
  <si>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</si>
  <si>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</si>
  <si>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</si>
  <si>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</si>
  <si>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</si>
  <si>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</si>
  <si>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</si>
  <si>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</si>
  <si>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</si>
  <si>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</si>
  <si>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</si>
  <si>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</si>
  <si>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</si>
  <si>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</si>
  <si>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</si>
  <si>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</si>
  <si>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</si>
  <si>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</si>
  <si>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</si>
  <si>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</si>
  <si>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</si>
  <si>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</si>
  <si>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</si>
  <si>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</si>
  <si>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</si>
  <si>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</si>
  <si>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</si>
  <si>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</si>
  <si>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</si>
  <si>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</si>
  <si>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</si>
  <si>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</si>
  <si>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</si>
  <si>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</si>
  <si>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</si>
  <si>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</si>
  <si>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</si>
  <si>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</si>
  <si>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</si>
  <si>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</si>
  <si>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</si>
  <si>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</si>
  <si>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</si>
  <si>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</si>
  <si>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</si>
  <si>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</si>
  <si>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</si>
  <si>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</si>
  <si>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</si>
  <si>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</si>
  <si>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</si>
  <si>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</si>
  <si>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</si>
  <si>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</si>
  <si>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</si>
  <si>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</si>
  <si>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</si>
  <si>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</si>
  <si>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</si>
  <si>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</si>
  <si>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</si>
  <si>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</si>
  <si>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</si>
  <si>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</si>
  <si>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</si>
  <si>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</si>
  <si>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</si>
  <si>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</si>
  <si>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</si>
  <si>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</si>
  <si>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</si>
  <si>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</si>
  <si>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</si>
  <si>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</si>
  <si>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</si>
  <si>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</si>
  <si>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</si>
  <si>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</si>
  <si>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</si>
  <si>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</si>
  <si>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</si>
  <si>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</si>
  <si>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</si>
  <si>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</si>
  <si>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</si>
  <si>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</si>
  <si>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</si>
  <si>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</si>
  <si>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</si>
  <si>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</si>
  <si>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</si>
  <si>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</si>
  <si>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</si>
  <si>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</si>
  <si>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</si>
  <si>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</si>
  <si>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</si>
  <si>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</si>
  <si>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</si>
  <si>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</si>
  <si>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</si>
  <si>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</si>
  <si>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</si>
  <si>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</si>
  <si>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</si>
  <si>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</si>
  <si>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</si>
  <si>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</si>
  <si>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</si>
  <si>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</si>
  <si>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</si>
  <si>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</si>
  <si>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</si>
  <si>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</si>
  <si>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</si>
  <si>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</si>
  <si>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</si>
  <si>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</si>
  <si>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</si>
  <si>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</si>
  <si>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</si>
  <si>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</si>
  <si>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</si>
  <si>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</si>
  <si>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</si>
  <si>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</si>
  <si>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</si>
  <si>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</si>
  <si>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</si>
  <si>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</si>
  <si>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</si>
  <si>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</si>
  <si>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</si>
  <si>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</si>
  <si>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</si>
  <si>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</si>
  <si>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</si>
  <si>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</si>
  <si>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</si>
  <si>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</si>
  <si>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</si>
  <si>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</si>
  <si>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</si>
  <si>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</si>
  <si>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</si>
  <si>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</si>
  <si>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</si>
  <si>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</si>
  <si>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</si>
  <si>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</si>
  <si>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</si>
  <si>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</si>
  <si>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</si>
  <si>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</si>
  <si>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</si>
  <si>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</si>
  <si>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</si>
  <si>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</si>
  <si>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</si>
  <si>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</si>
  <si>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</si>
  <si>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</si>
  <si>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</si>
  <si>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</si>
  <si>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</si>
  <si>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</si>
  <si>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</si>
  <si>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</si>
  <si>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</si>
  <si>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</si>
  <si>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</si>
  <si>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</si>
  <si>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</si>
  <si>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</si>
  <si>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</si>
  <si>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</si>
  <si>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</si>
  <si>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</si>
  <si>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</si>
  <si>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</si>
  <si>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</si>
  <si>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</si>
  <si>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</si>
  <si>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</si>
  <si>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</si>
  <si>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</si>
  <si>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</si>
  <si>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</si>
  <si>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</si>
  <si>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</si>
  <si>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</si>
  <si>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</si>
  <si>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</si>
  <si>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</si>
  <si>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</si>
  <si>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</si>
  <si>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</si>
  <si>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</si>
  <si>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</si>
  <si>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</si>
  <si>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</si>
  <si>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</si>
  <si>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</si>
  <si>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</si>
  <si>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</si>
  <si>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</si>
  <si>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</si>
  <si>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</si>
  <si>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</si>
  <si>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</si>
  <si>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</si>
  <si>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</si>
  <si>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</si>
  <si>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</si>
  <si>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</si>
  <si>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</si>
  <si>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</si>
  <si>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</si>
  <si>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</si>
  <si>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</si>
  <si>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</si>
  <si>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</si>
  <si>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</si>
  <si>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</si>
  <si>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</si>
  <si>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</si>
  <si>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</si>
  <si>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</si>
  <si>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</si>
  <si>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</si>
  <si>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</si>
  <si>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</si>
  <si>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</si>
  <si>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</si>
  <si>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</si>
  <si>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</si>
  <si>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</si>
  <si>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</si>
  <si>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</si>
  <si>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</si>
  <si>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</si>
  <si>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</si>
  <si>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</si>
  <si>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</si>
  <si>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</si>
  <si>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</si>
  <si>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</si>
  <si>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</si>
  <si>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</si>
  <si>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</si>
  <si>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</si>
  <si>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</si>
  <si>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</si>
  <si>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</si>
  <si>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</si>
  <si>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</si>
  <si>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</si>
  <si>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</si>
  <si>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</si>
  <si>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</si>
  <si>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</si>
  <si>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</si>
  <si>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</si>
  <si>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</si>
  <si>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</si>
  <si>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</si>
  <si>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</si>
  <si>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</si>
  <si>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</si>
  <si>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</si>
  <si>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</si>
  <si>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</si>
  <si>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</si>
  <si>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</si>
  <si>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</si>
  <si>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</si>
  <si>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</si>
  <si>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</si>
  <si>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</si>
  <si>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</si>
  <si>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</si>
  <si>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</si>
  <si>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</si>
  <si>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</si>
  <si>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</si>
  <si>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</si>
  <si>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</si>
  <si>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</si>
  <si>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</si>
  <si>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</si>
  <si>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</si>
  <si>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</si>
  <si>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</si>
  <si>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</si>
  <si>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</si>
  <si>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</si>
  <si>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</si>
  <si>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</si>
  <si>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</si>
  <si>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</si>
  <si>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</si>
  <si>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</si>
  <si>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</si>
  <si>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</si>
  <si>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</si>
  <si>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</si>
  <si>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</si>
  <si>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</si>
  <si>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</si>
  <si>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</si>
  <si>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</si>
  <si>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</si>
  <si>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</si>
  <si>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</si>
  <si>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</si>
  <si>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</si>
  <si>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</si>
  <si>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</si>
  <si>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</si>
  <si>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</si>
  <si>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</si>
  <si>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</si>
  <si>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</si>
  <si>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</si>
  <si>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</si>
  <si>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</si>
  <si>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</si>
  <si>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</si>
  <si>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</si>
  <si>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</si>
  <si>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</si>
  <si>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</si>
  <si>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</si>
  <si>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</si>
  <si>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</si>
  <si>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</si>
  <si>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</si>
  <si>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</si>
  <si>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</si>
  <si>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</si>
  <si>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</si>
  <si>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</si>
  <si>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</si>
  <si>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</si>
  <si>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</si>
  <si>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</si>
  <si>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</si>
  <si>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</si>
  <si>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</si>
  <si>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</si>
  <si>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</si>
  <si>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</si>
  <si>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</si>
  <si>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</si>
  <si>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</si>
  <si>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</si>
  <si>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</si>
  <si>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</si>
  <si>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</si>
  <si>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</si>
  <si>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</si>
  <si>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</si>
  <si>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</si>
  <si>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</si>
  <si>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</si>
  <si>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</si>
  <si>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</si>
  <si>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</si>
  <si>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</si>
  <si>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</si>
  <si>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</si>
  <si>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</si>
  <si>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</si>
  <si>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</si>
  <si>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</si>
  <si>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</si>
  <si>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</si>
  <si>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</si>
  <si>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</si>
  <si>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</si>
  <si>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</si>
  <si>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</si>
  <si>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</si>
  <si>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</si>
  <si>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</si>
  <si>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</si>
  <si>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</si>
  <si>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</si>
  <si>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</si>
  <si>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</si>
  <si>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</si>
  <si>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</si>
  <si>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</si>
  <si>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</si>
  <si>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</si>
  <si>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</si>
  <si>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</si>
  <si>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</si>
  <si>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</si>
  <si>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</si>
  <si>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</si>
  <si>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</si>
  <si>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</si>
  <si>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</si>
  <si>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</si>
  <si>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</si>
  <si>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</si>
  <si>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</si>
  <si>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</si>
  <si>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</si>
  <si>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</si>
  <si>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</si>
  <si>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</si>
  <si>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</si>
  <si>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</si>
  <si>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</si>
  <si>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</si>
  <si>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</si>
  <si>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</si>
  <si>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</si>
  <si>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</si>
  <si>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</si>
  <si>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</si>
  <si>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</si>
  <si>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</si>
  <si>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</si>
  <si>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</si>
  <si>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</si>
  <si>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</si>
  <si>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</si>
  <si>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</si>
  <si>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</si>
  <si>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</si>
  <si>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</si>
  <si>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</si>
  <si>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</si>
  <si>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</si>
  <si>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</si>
  <si>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</si>
  <si>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</si>
  <si>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</si>
  <si>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</si>
  <si>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</si>
  <si>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</si>
  <si>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</si>
  <si>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</si>
  <si>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</si>
  <si>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</si>
  <si>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</si>
  <si>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</si>
  <si>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</si>
  <si>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</si>
  <si>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</si>
  <si>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</si>
  <si>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</si>
  <si>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</si>
  <si>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</si>
  <si>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</si>
  <si>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</si>
  <si>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</si>
  <si>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</si>
  <si>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</si>
  <si>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</si>
  <si>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</si>
  <si>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</si>
  <si>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</si>
  <si>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</si>
  <si>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</si>
  <si>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</si>
  <si>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</si>
  <si>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</si>
  <si>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</si>
  <si>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</si>
  <si>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</si>
  <si>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</si>
  <si>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</si>
  <si>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</si>
  <si>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</si>
  <si>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</si>
  <si>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</si>
  <si>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</si>
  <si>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</si>
  <si>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</si>
  <si>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</si>
  <si>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</si>
  <si>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</si>
  <si>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</si>
  <si>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</si>
  <si>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</si>
  <si>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</si>
  <si>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</si>
  <si>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</si>
  <si>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</si>
  <si>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</si>
  <si>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</si>
  <si>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</si>
  <si>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</si>
  <si>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</si>
  <si>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</si>
  <si>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</si>
  <si>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</si>
  <si>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</si>
  <si>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</si>
  <si>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</si>
  <si>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</si>
  <si>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</si>
  <si>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</si>
  <si>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</si>
  <si>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</si>
  <si>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</si>
  <si>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</si>
  <si>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</si>
  <si>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</si>
  <si>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</si>
  <si>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</si>
  <si>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</si>
  <si>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</si>
  <si>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</si>
  <si>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</si>
  <si>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</si>
  <si>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</si>
  <si>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</si>
  <si>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</si>
  <si>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</si>
  <si>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</si>
  <si>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</si>
  <si>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</si>
  <si>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</si>
  <si>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</si>
  <si>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</si>
  <si>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</si>
  <si>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</si>
  <si>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</si>
  <si>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</si>
  <si>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</si>
  <si>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</si>
  <si>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</si>
  <si>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</si>
  <si>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</si>
  <si>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</si>
  <si>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</si>
  <si>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</si>
  <si>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</si>
  <si>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</si>
  <si>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</si>
  <si>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</si>
  <si>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</si>
  <si>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</si>
  <si>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</si>
  <si>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</si>
  <si>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</si>
  <si>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</si>
  <si>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</si>
  <si>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</si>
  <si>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</si>
  <si>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</si>
  <si>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</si>
  <si>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</si>
  <si>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</si>
  <si>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</si>
  <si>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</si>
  <si>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</si>
  <si>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</si>
  <si>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</si>
  <si>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</si>
  <si>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</si>
  <si>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</si>
  <si>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</si>
  <si>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</si>
  <si>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</si>
  <si>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</si>
  <si>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</si>
  <si>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</si>
  <si>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</si>
  <si>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</si>
  <si>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</si>
  <si>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</si>
  <si>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</si>
  <si>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</si>
  <si>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</si>
  <si>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</si>
  <si>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</si>
  <si>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</si>
  <si>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</si>
  <si>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</si>
  <si>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</si>
  <si>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</si>
  <si>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</si>
  <si>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</si>
  <si>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</si>
  <si>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</si>
  <si>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</si>
  <si>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</si>
  <si>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</si>
  <si>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</si>
  <si>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</si>
  <si>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</si>
  <si>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</si>
  <si>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</si>
  <si>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</si>
  <si>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</si>
  <si>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</si>
  <si>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</si>
  <si>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</si>
  <si>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</si>
  <si>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</si>
  <si>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</si>
  <si>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</si>
  <si>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</si>
  <si>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</si>
  <si>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</si>
  <si>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</si>
  <si>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</si>
  <si>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</si>
  <si>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</si>
  <si>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</si>
  <si>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</si>
  <si>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</si>
  <si>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</si>
  <si>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</si>
  <si>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</si>
  <si>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</si>
  <si>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</si>
  <si>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</si>
  <si>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</si>
  <si>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</si>
  <si>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</si>
  <si>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</si>
  <si>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</si>
  <si>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</si>
  <si>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</si>
  <si>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</si>
  <si>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</si>
  <si>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</si>
  <si>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</si>
  <si>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</si>
  <si>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</si>
  <si>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</si>
  <si>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</si>
  <si>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</si>
  <si>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</si>
  <si>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</si>
  <si>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</si>
  <si>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</si>
  <si>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</si>
  <si>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</si>
  <si>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</si>
  <si>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</si>
  <si>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</si>
  <si>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</si>
  <si>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</si>
  <si>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</si>
  <si>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</si>
  <si>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</si>
  <si>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</si>
  <si>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</si>
  <si>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</si>
  <si>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</si>
  <si>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</si>
  <si>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</si>
  <si>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</si>
  <si>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</si>
  <si>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</si>
  <si>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</si>
  <si>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</si>
  <si>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</si>
  <si>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</si>
  <si>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</si>
  <si>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</si>
  <si>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</si>
  <si>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</si>
  <si>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</si>
  <si>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</si>
  <si>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</si>
  <si>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</si>
  <si>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</si>
  <si>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</si>
  <si>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</si>
  <si>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</si>
  <si>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</si>
  <si>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</si>
  <si>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</si>
  <si>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</si>
  <si>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</si>
  <si>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</si>
  <si>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</si>
  <si>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</si>
  <si>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</si>
  <si>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</si>
  <si>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</si>
  <si>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</si>
  <si>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</si>
  <si>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</si>
  <si>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</si>
  <si>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</si>
  <si>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</si>
  <si>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</si>
  <si>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</si>
  <si>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</si>
  <si>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</si>
  <si>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</si>
  <si>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</si>
  <si>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</si>
  <si>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</si>
  <si>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</si>
  <si>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</si>
  <si>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</si>
  <si>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</si>
  <si>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</si>
  <si>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</si>
  <si>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</si>
  <si>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</si>
  <si>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</si>
  <si>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</si>
  <si>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</si>
  <si>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</si>
  <si>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</si>
  <si>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</si>
  <si>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</si>
  <si>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</si>
  <si>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</si>
  <si>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</si>
  <si>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</si>
  <si>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</si>
  <si>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</si>
  <si>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</si>
  <si>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</si>
  <si>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</si>
  <si>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</si>
  <si>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</si>
  <si>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</si>
  <si>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</si>
  <si>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</si>
  <si>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</si>
  <si>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</si>
  <si>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</si>
  <si>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</si>
  <si>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</si>
  <si>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</si>
  <si>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</si>
  <si>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</si>
  <si>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</si>
  <si>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</si>
  <si>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</si>
  <si>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</si>
  <si>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</si>
  <si>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</si>
  <si>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</si>
  <si>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</si>
  <si>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</si>
  <si>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</si>
  <si>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</si>
  <si>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</si>
  <si>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</si>
  <si>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</si>
  <si>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</si>
  <si>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</si>
  <si>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</si>
  <si>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</si>
  <si>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</si>
  <si>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</si>
  <si>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</si>
  <si>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</si>
  <si>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</si>
  <si>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</si>
  <si>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</si>
  <si>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</si>
  <si>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</si>
  <si>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</si>
  <si>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</si>
  <si>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</si>
  <si>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</si>
  <si>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</si>
  <si>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</si>
  <si>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</si>
  <si>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</si>
  <si>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</si>
  <si>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</si>
  <si>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</si>
  <si>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</si>
  <si>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</si>
  <si>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</si>
  <si>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</si>
  <si>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</si>
  <si>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</si>
  <si>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</si>
  <si>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</si>
  <si>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</si>
  <si>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</si>
  <si>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</si>
  <si>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</si>
  <si>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</si>
  <si>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</si>
  <si>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</si>
  <si>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</si>
  <si>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</si>
  <si>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</si>
  <si>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</si>
  <si>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</si>
  <si>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</si>
  <si>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</si>
  <si>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</si>
  <si>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</si>
  <si>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</si>
  <si>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</si>
  <si>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</si>
  <si>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</si>
  <si>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</si>
  <si>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</si>
  <si>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</si>
  <si>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</si>
  <si>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</si>
  <si>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</si>
  <si>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</si>
  <si>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</si>
  <si>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</si>
  <si>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</si>
  <si>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</si>
  <si>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</si>
  <si>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</si>
  <si>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</si>
  <si>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</si>
  <si>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</si>
  <si>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</si>
  <si>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</si>
  <si>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</si>
  <si>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</si>
  <si>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</si>
  <si>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</si>
  <si>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</si>
  <si>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</si>
  <si>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</si>
  <si>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</si>
  <si>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</si>
  <si>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</si>
  <si>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</si>
  <si>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</si>
  <si>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</si>
  <si>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</si>
  <si>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</si>
  <si>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</si>
  <si>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</si>
  <si>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</si>
  <si>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</si>
  <si>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</si>
  <si>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</si>
  <si>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</si>
  <si>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</si>
  <si>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</si>
  <si>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</si>
  <si>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</si>
  <si>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</si>
  <si>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</si>
  <si>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</si>
  <si>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</si>
  <si>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</si>
  <si>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</si>
  <si>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</si>
  <si>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</si>
  <si>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</si>
  <si>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</si>
  <si>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</si>
  <si>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</si>
  <si>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</si>
  <si>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</si>
  <si>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</si>
  <si>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</si>
  <si>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</si>
  <si>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</si>
  <si>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</si>
  <si>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</si>
  <si>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</si>
  <si>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</si>
  <si>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</si>
  <si>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</si>
  <si>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</si>
  <si>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</si>
  <si>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</si>
  <si>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</si>
  <si>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</si>
  <si>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</si>
  <si>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</si>
  <si>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</si>
  <si>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</si>
  <si>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</si>
  <si>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</si>
  <si>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</si>
  <si>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</si>
  <si>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</si>
  <si>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</si>
  <si>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</si>
  <si>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</si>
  <si>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</si>
  <si>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</si>
  <si>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</si>
  <si>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</si>
  <si>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</si>
  <si>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</si>
  <si>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</si>
  <si>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</si>
  <si>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</si>
  <si>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</si>
  <si>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</si>
  <si>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</si>
  <si>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</si>
  <si>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</si>
  <si>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</si>
  <si>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</si>
  <si>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</si>
  <si>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</si>
  <si>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</si>
  <si>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</si>
  <si>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</si>
  <si>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</si>
  <si>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</si>
  <si>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</si>
  <si>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</si>
  <si>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</si>
  <si>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</si>
  <si>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</si>
  <si>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</si>
  <si>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</si>
  <si>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</si>
  <si>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</si>
  <si>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</si>
  <si>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</si>
  <si>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</si>
  <si>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</si>
  <si>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</si>
  <si>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</si>
  <si>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</si>
  <si>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</si>
  <si>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</si>
  <si>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</si>
  <si>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</si>
  <si>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</si>
  <si>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</si>
  <si>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</si>
  <si>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</si>
  <si>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</si>
  <si>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</si>
  <si>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</si>
  <si>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</si>
  <si>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</si>
  <si>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</si>
  <si>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</si>
  <si>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</si>
  <si>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</si>
  <si>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</si>
  <si>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</si>
  <si>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</si>
  <si>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</si>
  <si>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</si>
  <si>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</si>
  <si>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</si>
  <si>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</si>
  <si>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</si>
  <si>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</si>
  <si>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</si>
  <si>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</si>
  <si>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</si>
  <si>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</si>
  <si>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</si>
  <si>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</si>
  <si>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</si>
  <si>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</si>
  <si>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</si>
  <si>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</si>
  <si>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</si>
  <si>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</si>
  <si>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</si>
  <si>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</si>
  <si>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</si>
  <si>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</si>
  <si>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</si>
  <si>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</si>
  <si>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</si>
  <si>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</si>
  <si>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</si>
  <si>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</si>
  <si>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</si>
  <si>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</si>
  <si>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</si>
  <si>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</si>
  <si>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</si>
  <si>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</si>
  <si>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</si>
  <si>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</si>
  <si>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</si>
  <si>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</si>
  <si>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</si>
  <si>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</si>
  <si>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</si>
  <si>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</si>
  <si>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</si>
  <si>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</si>
  <si>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</si>
  <si>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</si>
  <si>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</si>
  <si>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</si>
  <si>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</si>
  <si>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</si>
  <si>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</si>
  <si>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</si>
  <si>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</si>
  <si>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</si>
  <si>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</si>
  <si>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</si>
  <si>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</si>
  <si>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</si>
  <si>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</si>
  <si>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</si>
  <si>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</si>
  <si>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</si>
  <si>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</si>
  <si>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</si>
  <si>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</si>
  <si>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</si>
  <si>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</si>
  <si>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</si>
  <si>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</si>
  <si>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</si>
  <si>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</si>
  <si>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</si>
  <si>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</si>
  <si>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</si>
  <si>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</si>
  <si>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</si>
  <si>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</si>
  <si>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</si>
  <si>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</si>
  <si>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</si>
  <si>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</si>
  <si>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</si>
  <si>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</si>
  <si>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</si>
  <si>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</si>
  <si>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</si>
  <si>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</si>
  <si>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</si>
  <si>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</si>
  <si>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</si>
  <si>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</si>
  <si>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</si>
  <si>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</si>
  <si>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</si>
  <si>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</si>
  <si>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</si>
  <si>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</si>
  <si>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</si>
  <si>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</si>
  <si>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</si>
  <si>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</si>
  <si>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</si>
  <si>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</si>
  <si>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</si>
  <si>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</si>
  <si>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</si>
  <si>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</si>
  <si>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</si>
  <si>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</si>
  <si>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</si>
  <si>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</si>
  <si>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</si>
  <si>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</si>
  <si>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</si>
  <si>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</si>
  <si>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</si>
  <si>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</si>
  <si>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</si>
  <si>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</si>
  <si>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</si>
  <si>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</si>
  <si>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</si>
  <si>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</si>
  <si>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</si>
  <si>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</si>
  <si>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</si>
  <si>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</si>
  <si>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</si>
  <si>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</si>
  <si>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</si>
  <si>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</si>
  <si>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</si>
  <si>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</si>
  <si>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</si>
  <si>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</si>
  <si>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</si>
  <si>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</si>
  <si>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</si>
  <si>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</si>
  <si>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</si>
  <si>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</si>
  <si>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</si>
  <si>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</si>
  <si>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</si>
  <si>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</si>
  <si>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</si>
  <si>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</si>
  <si>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</si>
  <si>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</si>
  <si>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</si>
  <si>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</si>
  <si>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</si>
  <si>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</si>
  <si>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</si>
  <si>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</si>
  <si>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</si>
  <si>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</si>
  <si>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</si>
  <si>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</si>
  <si>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</si>
  <si>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</si>
  <si>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</si>
  <si>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</si>
  <si>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</si>
  <si>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</si>
  <si>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</si>
  <si>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</si>
  <si>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</si>
  <si>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</si>
  <si>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</si>
  <si>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</si>
  <si>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</si>
  <si>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</si>
  <si>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</si>
  <si>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</si>
  <si>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</si>
  <si>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</si>
  <si>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</si>
  <si>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</si>
  <si>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</si>
  <si>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</si>
  <si>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</si>
  <si>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</si>
  <si>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</si>
  <si>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</si>
  <si>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</si>
  <si>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</si>
  <si>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</si>
  <si>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</si>
  <si>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</si>
  <si>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</si>
  <si>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</si>
  <si>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</si>
  <si>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</si>
  <si>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</si>
  <si>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</si>
  <si>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</si>
  <si>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</si>
  <si>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</si>
  <si>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</si>
  <si>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</si>
  <si>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</si>
  <si>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</si>
  <si>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</si>
  <si>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</si>
  <si>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</si>
  <si>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</si>
  <si>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</si>
  <si>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</si>
  <si>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</si>
  <si>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</si>
  <si>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</si>
  <si>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</si>
  <si>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</si>
  <si>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</si>
  <si>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</si>
  <si>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</si>
  <si>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</si>
  <si>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</si>
  <si>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</si>
  <si>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</si>
  <si>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</si>
  <si>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</si>
  <si>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</si>
  <si>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</si>
  <si>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</si>
  <si>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</si>
  <si>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</si>
  <si>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</si>
  <si>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</si>
  <si>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</si>
  <si>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</si>
  <si>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</si>
  <si>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</si>
  <si>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</si>
  <si>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</si>
  <si>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</si>
  <si>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</si>
  <si>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</si>
  <si>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</si>
  <si>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</si>
  <si>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</si>
  <si>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</si>
  <si>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</si>
  <si>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</si>
  <si>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</si>
  <si>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</si>
  <si>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</si>
  <si>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</si>
  <si>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</si>
  <si>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</si>
  <si>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</si>
  <si>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</si>
  <si>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</si>
  <si>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</si>
  <si>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</si>
  <si>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</si>
  <si>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</si>
  <si>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</si>
  <si>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</si>
  <si>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</si>
  <si>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</si>
  <si>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</si>
  <si>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</si>
  <si>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</si>
  <si>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</si>
  <si>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</si>
  <si>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</si>
  <si>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</si>
  <si>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</si>
  <si>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</si>
  <si>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</si>
  <si>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</si>
  <si>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</si>
  <si>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</si>
  <si>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</si>
  <si>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</si>
  <si>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</si>
  <si>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</si>
  <si>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</si>
  <si>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</si>
  <si>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</si>
  <si>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</si>
  <si>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</si>
  <si>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</si>
  <si>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</si>
  <si>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</si>
  <si>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</si>
  <si>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</si>
  <si>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</si>
  <si>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</si>
  <si>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</si>
  <si>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</si>
  <si>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</si>
  <si>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</si>
  <si>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</si>
  <si>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</si>
  <si>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</si>
  <si>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</si>
  <si>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</si>
  <si>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</si>
  <si>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</si>
  <si>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</si>
  <si>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</si>
  <si>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</si>
  <si>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</si>
  <si>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</si>
  <si>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</si>
  <si>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</si>
  <si>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</si>
  <si>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</si>
  <si>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</si>
  <si>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</si>
  <si>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</si>
  <si>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</si>
  <si>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</si>
  <si>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</si>
  <si>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</si>
  <si>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</si>
  <si>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</si>
  <si>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</si>
  <si>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</si>
  <si>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</si>
  <si>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</si>
  <si>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</si>
  <si>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</si>
  <si>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</si>
  <si>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</si>
  <si>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</si>
  <si>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</si>
  <si>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</si>
  <si>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</si>
  <si>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</si>
  <si>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</si>
  <si>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</si>
  <si>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</si>
  <si>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</si>
  <si>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</si>
  <si>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</si>
  <si>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</si>
  <si>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</si>
  <si>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</si>
  <si>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</si>
  <si>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</si>
  <si>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</si>
  <si>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</si>
  <si>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</si>
  <si>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</si>
  <si>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</si>
  <si>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</si>
  <si>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</si>
  <si>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</si>
  <si>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</si>
  <si>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</si>
  <si>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</si>
  <si>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</si>
  <si>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</si>
  <si>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</si>
  <si>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</si>
  <si>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</si>
  <si>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</si>
  <si>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</si>
  <si>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</si>
  <si>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</si>
  <si>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</si>
  <si>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</si>
  <si>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</si>
  <si>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</si>
  <si>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</si>
  <si>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</si>
  <si>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</si>
  <si>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</si>
  <si>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</si>
  <si>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</si>
  <si>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</si>
  <si>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</si>
  <si>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</si>
  <si>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</si>
  <si>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</si>
  <si>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</si>
  <si>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</si>
  <si>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</si>
  <si>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</si>
  <si>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</si>
  <si>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</si>
  <si>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</si>
  <si>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</si>
  <si>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</si>
  <si>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</si>
  <si>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</si>
  <si>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</si>
  <si>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</si>
  <si>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</si>
  <si>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</si>
  <si>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</si>
  <si>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</si>
  <si>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</si>
  <si>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</si>
  <si>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</si>
  <si>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</si>
  <si>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</si>
  <si>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</si>
  <si>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</si>
  <si>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</si>
  <si>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</si>
  <si>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</si>
  <si>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</si>
  <si>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</si>
  <si>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</si>
  <si>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</si>
  <si>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</si>
  <si>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</si>
  <si>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</si>
  <si>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</si>
  <si>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</si>
  <si>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</si>
  <si>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</si>
  <si>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</si>
  <si>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</si>
  <si>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</si>
  <si>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</si>
  <si>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</si>
  <si>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</si>
  <si>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</si>
  <si>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</si>
  <si>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</si>
  <si>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</si>
  <si>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</si>
  <si>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</si>
  <si>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</si>
  <si>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</si>
  <si>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</si>
  <si>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</si>
  <si>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</si>
  <si>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</si>
  <si>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</si>
  <si>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</si>
  <si>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</si>
  <si>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</si>
  <si>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</si>
  <si>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</si>
  <si>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</si>
  <si>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</si>
  <si>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</si>
  <si>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</si>
  <si>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</si>
  <si>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</si>
  <si>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</si>
  <si>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</si>
  <si>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</si>
  <si>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</si>
  <si>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</si>
  <si>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</si>
  <si>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</si>
  <si>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</si>
  <si>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</si>
  <si>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</si>
  <si>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</si>
  <si>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</si>
  <si>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</si>
  <si>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</si>
  <si>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</si>
  <si>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</si>
  <si>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</si>
  <si>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</si>
  <si>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</si>
  <si>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</si>
  <si>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</si>
  <si>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</si>
  <si>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</si>
  <si>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</si>
  <si>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</si>
  <si>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</si>
  <si>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</si>
  <si>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</si>
  <si>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</si>
  <si>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</si>
  <si>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</si>
  <si>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</si>
  <si>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</si>
  <si>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</si>
  <si>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</si>
  <si>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</si>
  <si>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</si>
  <si>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</si>
  <si>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</si>
  <si>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</si>
  <si>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</si>
  <si>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</si>
  <si>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</si>
  <si>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</si>
  <si>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</si>
  <si>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</si>
  <si>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</si>
  <si>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</si>
  <si>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</si>
  <si>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</si>
  <si>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</si>
  <si>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</si>
  <si>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</si>
  <si>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</si>
  <si>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</si>
  <si>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</si>
  <si>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</si>
  <si>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</si>
  <si>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</si>
  <si>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</si>
  <si>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</si>
  <si>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</si>
  <si>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</si>
  <si>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</si>
  <si>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</si>
  <si>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</si>
  <si>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</si>
  <si>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</si>
  <si>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</si>
  <si>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</si>
  <si>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</si>
  <si>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</si>
  <si>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</si>
  <si>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</si>
  <si>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</si>
  <si>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</si>
  <si>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</si>
  <si>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</si>
  <si>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</si>
  <si>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</si>
  <si>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</si>
  <si>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</si>
  <si>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</si>
  <si>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</si>
  <si>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</si>
  <si>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</si>
  <si>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</si>
  <si>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</si>
  <si>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</si>
  <si>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</si>
  <si>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</si>
  <si>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</si>
  <si>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</si>
  <si>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</si>
  <si>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</si>
  <si>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</si>
  <si>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</si>
  <si>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</si>
  <si>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</si>
  <si>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</si>
  <si>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</si>
  <si>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</si>
  <si>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</si>
  <si>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</si>
  <si>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</si>
  <si>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</si>
  <si>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</si>
  <si>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</si>
  <si>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</si>
  <si>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</si>
  <si>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</si>
  <si>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</si>
  <si>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</si>
  <si>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</si>
  <si>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</si>
  <si>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</si>
  <si>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</si>
  <si>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</si>
  <si>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</si>
  <si>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</si>
  <si>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</si>
  <si>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</si>
  <si>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</si>
  <si>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</si>
  <si>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</si>
  <si>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</si>
  <si>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</si>
  <si>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</si>
  <si>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</si>
  <si>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</si>
  <si>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</si>
  <si>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</si>
  <si>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</si>
  <si>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</si>
  <si>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</si>
  <si>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</si>
  <si>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</si>
  <si>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</si>
  <si>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</si>
  <si>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</si>
  <si>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</si>
  <si>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</si>
  <si>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</si>
  <si>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</si>
  <si>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</si>
  <si>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</si>
  <si>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</si>
  <si>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</si>
  <si>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</si>
  <si>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</si>
  <si>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</si>
  <si>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</si>
  <si>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</si>
  <si>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</si>
  <si>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</si>
  <si>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</si>
  <si>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</si>
  <si>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</si>
  <si>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</si>
  <si>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</si>
  <si>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</si>
  <si>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</si>
  <si>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</si>
  <si>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</si>
  <si>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</si>
  <si>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</si>
  <si>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</si>
  <si>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</si>
  <si>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</si>
  <si>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</si>
  <si>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</si>
  <si>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</si>
  <si>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</si>
  <si>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</si>
  <si>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</si>
  <si>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</si>
  <si>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</si>
  <si>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</si>
  <si>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</si>
  <si>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</si>
  <si>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</si>
  <si>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</si>
  <si>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</si>
  <si>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</si>
  <si>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</si>
  <si>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</si>
  <si>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</si>
  <si>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</si>
  <si>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</si>
  <si>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</si>
  <si>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</si>
  <si>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</si>
  <si>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</si>
  <si>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</si>
  <si>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</si>
  <si>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</si>
  <si>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</si>
  <si>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</si>
  <si>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</si>
  <si>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</si>
  <si>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</si>
  <si>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</si>
  <si>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</si>
  <si>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</si>
  <si>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</si>
  <si>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</si>
  <si>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</si>
  <si>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</si>
  <si>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</si>
  <si>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</si>
  <si>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</si>
  <si>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</si>
  <si>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</si>
  <si>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</si>
  <si>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</si>
  <si>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</si>
  <si>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</si>
  <si>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</si>
  <si>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</si>
  <si>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</si>
  <si>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</si>
  <si>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</si>
  <si>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</si>
  <si>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</si>
  <si>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</si>
  <si>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</si>
  <si>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</si>
  <si>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</si>
  <si>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</si>
  <si>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</si>
  <si>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</si>
  <si>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</si>
  <si>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</si>
  <si>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</si>
  <si>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</si>
  <si>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</si>
  <si>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</si>
  <si>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</si>
  <si>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</si>
  <si>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</si>
  <si>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</si>
  <si>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</si>
  <si>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</si>
  <si>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</si>
  <si>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</si>
  <si>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</si>
  <si>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</si>
  <si>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</si>
  <si>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</si>
  <si>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</si>
  <si>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</si>
  <si>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</si>
  <si>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</si>
  <si>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</si>
  <si>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</si>
  <si>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</si>
  <si>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</si>
  <si>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</si>
  <si>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</si>
  <si>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</si>
  <si>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</si>
  <si>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</si>
  <si>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</si>
  <si>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</si>
  <si>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</si>
  <si>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</si>
  <si>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</si>
  <si>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</si>
  <si>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</si>
  <si>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</si>
  <si>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</si>
  <si>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</si>
  <si>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</si>
  <si>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</si>
  <si>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</si>
  <si>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</si>
  <si>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</si>
  <si>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</si>
  <si>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</si>
  <si>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</si>
  <si>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</si>
  <si>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</si>
  <si>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</si>
  <si>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</si>
  <si>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</si>
  <si>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</si>
  <si>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</si>
  <si>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</si>
  <si>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</si>
  <si>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</si>
  <si>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</si>
  <si>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</si>
  <si>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</si>
  <si>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</si>
  <si>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</si>
  <si>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</si>
  <si>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</si>
  <si>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</si>
  <si>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</si>
  <si>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</si>
  <si>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</si>
  <si>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</si>
  <si>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</si>
  <si>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</si>
  <si>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</si>
  <si>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</si>
  <si>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</si>
  <si>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</si>
  <si>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</si>
  <si>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</si>
  <si>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</si>
  <si>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</si>
  <si>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</si>
  <si>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</si>
  <si>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</si>
  <si>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</si>
  <si>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</si>
  <si>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</si>
  <si>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</si>
  <si>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</si>
  <si>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</si>
  <si>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</si>
  <si>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</si>
  <si>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</si>
  <si>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</si>
  <si>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</si>
  <si>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</si>
  <si>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</si>
  <si>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</si>
  <si>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</si>
  <si>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</si>
  <si>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</si>
  <si>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</si>
  <si>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</si>
  <si>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</si>
  <si>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</si>
  <si>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</si>
  <si>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</si>
  <si>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</si>
  <si>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</si>
  <si>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</si>
  <si>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</si>
  <si>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</si>
  <si>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</si>
  <si>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</si>
  <si>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</si>
  <si>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</si>
  <si>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</si>
  <si>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</si>
  <si>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</si>
  <si>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</si>
  <si>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</si>
  <si>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</si>
  <si>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</si>
  <si>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</si>
  <si>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</si>
  <si>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</si>
  <si>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</si>
  <si>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</si>
  <si>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</si>
  <si>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</si>
  <si>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</si>
  <si>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</si>
  <si>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</si>
  <si>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</si>
  <si>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</si>
  <si>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</si>
  <si>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</si>
  <si>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</si>
  <si>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</si>
  <si>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</si>
  <si>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</si>
  <si>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</si>
  <si>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</si>
  <si>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</si>
  <si>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</si>
  <si>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</si>
  <si>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</si>
  <si>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</si>
  <si>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</si>
  <si>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</si>
  <si>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</si>
  <si>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</si>
  <si>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</si>
  <si>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</si>
  <si>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</si>
  <si>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</si>
  <si>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</si>
  <si>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</si>
  <si>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</si>
  <si>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</si>
  <si>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</si>
  <si>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</si>
  <si>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</si>
  <si>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</si>
  <si>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</si>
  <si>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</si>
  <si>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</si>
  <si>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</si>
  <si>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</si>
  <si>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</si>
  <si>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</si>
  <si>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</si>
  <si>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</si>
  <si>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</si>
  <si>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</si>
  <si>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</si>
  <si>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</si>
  <si>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</si>
  <si>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</si>
  <si>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</si>
  <si>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</si>
  <si>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</si>
  <si>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</si>
  <si>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</si>
  <si>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</si>
  <si>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</si>
  <si>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</si>
  <si>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</si>
  <si>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</si>
  <si>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</si>
  <si>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</si>
  <si>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</si>
  <si>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</si>
  <si>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</si>
  <si>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</si>
  <si>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</si>
  <si>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</si>
  <si>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</si>
  <si>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</si>
  <si>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</si>
  <si>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</si>
  <si>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</si>
  <si>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</si>
  <si>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</si>
  <si>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</si>
  <si>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</si>
  <si>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</si>
  <si>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</si>
  <si>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</si>
  <si>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</si>
  <si>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</si>
  <si>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</si>
  <si>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</si>
  <si>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</si>
  <si>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</si>
  <si>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</si>
  <si>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</si>
  <si>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</si>
  <si>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</si>
  <si>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</si>
  <si>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</si>
  <si>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</si>
  <si>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</si>
  <si>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</si>
  <si>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</si>
  <si>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</si>
  <si>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</si>
  <si>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</si>
  <si>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</si>
  <si>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</si>
  <si>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</si>
  <si>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</si>
  <si>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</si>
  <si>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</si>
  <si>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</si>
  <si>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</si>
  <si>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</si>
  <si>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</si>
  <si>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</si>
  <si>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</si>
  <si>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</si>
  <si>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</si>
  <si>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</si>
  <si>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</si>
  <si>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</si>
  <si>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</si>
  <si>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</si>
  <si>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</si>
  <si>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</si>
  <si>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</si>
  <si>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</si>
  <si>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</si>
  <si>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</si>
  <si>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</si>
  <si>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</si>
  <si>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</si>
  <si>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</si>
  <si>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</si>
  <si>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</si>
  <si>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</si>
  <si>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</si>
  <si>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</si>
  <si>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</si>
  <si>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</si>
  <si>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</si>
  <si>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</si>
  <si>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</si>
  <si>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</si>
  <si>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</si>
  <si>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</si>
  <si>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</si>
  <si>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</si>
  <si>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</si>
  <si>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</si>
  <si>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</si>
  <si>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</si>
  <si>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</si>
  <si>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</si>
  <si>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</si>
  <si>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</si>
  <si>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</si>
  <si>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</si>
  <si>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</si>
  <si>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</si>
  <si>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</si>
  <si>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</si>
  <si>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</si>
  <si>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</si>
  <si>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</si>
  <si>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</si>
  <si>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</si>
  <si>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</si>
  <si>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</si>
  <si>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</si>
  <si>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</si>
  <si>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</si>
  <si>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</si>
  <si>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</si>
  <si>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</si>
  <si>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</si>
  <si>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</si>
  <si>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</si>
  <si>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</si>
  <si>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</si>
  <si>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</si>
  <si>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</si>
  <si>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</si>
  <si>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</si>
  <si>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</si>
  <si>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</si>
  <si>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</si>
  <si>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</si>
  <si>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</si>
  <si>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</si>
  <si>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</si>
  <si>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</si>
  <si>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</si>
  <si>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</si>
  <si>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</si>
  <si>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</si>
  <si>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</si>
  <si>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</si>
  <si>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</si>
  <si>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</si>
  <si>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</si>
  <si>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</si>
  <si>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</si>
  <si>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</si>
  <si>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</si>
  <si>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</si>
  <si>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</si>
  <si>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</si>
  <si>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</si>
  <si>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</si>
  <si>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</si>
  <si>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</si>
  <si>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</si>
  <si>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</si>
  <si>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</si>
  <si>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</si>
  <si>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</si>
  <si>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</si>
  <si>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</si>
  <si>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</si>
  <si>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</si>
  <si>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</si>
  <si>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</si>
  <si>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</si>
  <si>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</si>
  <si>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</si>
  <si>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</si>
  <si>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</si>
  <si>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</si>
  <si>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</si>
  <si>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</si>
  <si>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</si>
  <si>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</si>
  <si>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</si>
  <si>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</si>
  <si>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</si>
  <si>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</si>
  <si>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</si>
  <si>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</si>
  <si>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</si>
  <si>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</si>
  <si>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</si>
  <si>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</si>
  <si>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</si>
  <si>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</si>
  <si>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</si>
  <si>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</si>
  <si>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</si>
  <si>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</si>
  <si>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</si>
  <si>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</si>
  <si>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</si>
  <si>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</si>
  <si>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</si>
  <si>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</si>
  <si>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</si>
  <si>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</si>
  <si>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</si>
  <si>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</si>
  <si>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</si>
  <si>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</si>
  <si>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</si>
  <si>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</si>
  <si>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</si>
  <si>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</si>
  <si>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</si>
  <si>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</si>
  <si>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</si>
  <si>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</si>
  <si>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</si>
  <si>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</si>
  <si>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</si>
  <si>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</si>
  <si>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</si>
  <si>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</si>
  <si>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</si>
  <si>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</si>
  <si>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</si>
  <si>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</si>
  <si>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</si>
  <si>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</si>
  <si>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</si>
  <si>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</si>
  <si>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</si>
  <si>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</si>
  <si>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</si>
  <si>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</si>
  <si>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</si>
  <si>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</si>
  <si>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</si>
  <si>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</si>
  <si>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</si>
  <si>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</si>
  <si>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</si>
  <si>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</si>
  <si>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</si>
  <si>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</si>
  <si>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</si>
  <si>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</si>
  <si>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</si>
  <si>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</si>
  <si>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</si>
  <si>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</si>
  <si>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</si>
  <si>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</si>
  <si>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</si>
  <si>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</si>
  <si>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</si>
  <si>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</si>
  <si>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</si>
  <si>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</si>
  <si>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</si>
  <si>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</si>
  <si>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</si>
  <si>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</si>
  <si>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</si>
  <si>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</si>
  <si>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</si>
  <si>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</si>
  <si>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</si>
  <si>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</si>
  <si>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</si>
  <si>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</si>
  <si>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</si>
  <si>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</si>
  <si>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</si>
  <si>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</si>
  <si>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</si>
  <si>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</si>
  <si>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</si>
  <si>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</si>
  <si>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</si>
  <si>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</si>
  <si>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</si>
  <si>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</si>
  <si>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</si>
  <si>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</si>
  <si>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</si>
  <si>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</si>
  <si>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</si>
  <si>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</si>
  <si>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</si>
  <si>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</si>
  <si>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</si>
  <si>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</si>
  <si>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</si>
  <si>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</si>
  <si>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</si>
  <si>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</si>
  <si>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</si>
  <si>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</si>
  <si>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</si>
  <si>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</si>
  <si>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</si>
  <si>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</si>
  <si>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</si>
  <si>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</si>
  <si>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</si>
  <si>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</si>
  <si>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</si>
  <si>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</si>
  <si>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</si>
  <si>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</si>
  <si>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</si>
  <si>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</si>
  <si>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</si>
  <si>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</si>
  <si>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</si>
  <si>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</si>
  <si>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</si>
  <si>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</si>
  <si>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</si>
  <si>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</si>
  <si>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</si>
  <si>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</si>
  <si>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</si>
  <si>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</si>
  <si>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</si>
  <si>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</si>
  <si>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</si>
  <si>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</si>
  <si>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</si>
  <si>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</si>
  <si>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</si>
  <si>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</si>
  <si>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</si>
  <si>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</si>
  <si>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</si>
  <si>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</si>
  <si>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</si>
  <si>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</si>
  <si>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</si>
  <si>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</si>
  <si>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</si>
  <si>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</si>
  <si>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</si>
  <si>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</si>
  <si>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</si>
  <si>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</si>
  <si>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</si>
  <si>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</si>
  <si>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</si>
  <si>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</si>
  <si>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</si>
  <si>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</si>
  <si>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</si>
  <si>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</si>
  <si>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</si>
  <si>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</si>
  <si>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</si>
  <si>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</si>
  <si>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</si>
  <si>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</si>
  <si>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</si>
  <si>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</si>
  <si>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</si>
  <si>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</si>
  <si>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</si>
  <si>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</si>
  <si>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</si>
  <si>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</si>
  <si>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</si>
  <si>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</si>
  <si>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</si>
  <si>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</si>
  <si>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</si>
  <si>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</si>
  <si>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</si>
  <si>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</si>
  <si>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</si>
  <si>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</si>
  <si>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</si>
  <si>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</si>
  <si>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</si>
  <si>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</si>
  <si>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</si>
  <si>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</si>
  <si>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</si>
  <si>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</si>
  <si>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</si>
  <si>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</si>
  <si>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</si>
  <si>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</si>
  <si>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</si>
  <si>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</si>
  <si>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</si>
  <si>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</si>
  <si>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</si>
  <si>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</si>
  <si>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</si>
  <si>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</si>
  <si>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</si>
  <si>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</si>
  <si>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</si>
  <si>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</si>
  <si>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</si>
  <si>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</si>
  <si>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</si>
  <si>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</si>
  <si>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</si>
  <si>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</si>
  <si>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</si>
  <si>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</si>
  <si>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</si>
  <si>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</si>
  <si>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</si>
  <si>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</si>
  <si>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</si>
  <si>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</si>
  <si>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</si>
  <si>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</si>
  <si>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</si>
  <si>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</si>
  <si>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</si>
  <si>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</si>
  <si>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</si>
  <si>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</si>
  <si>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</si>
  <si>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</si>
  <si>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</si>
  <si>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</si>
  <si>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</si>
  <si>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</si>
  <si>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</si>
  <si>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</si>
  <si>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</si>
  <si>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</si>
  <si>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</si>
  <si>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</si>
  <si>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</si>
  <si>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</si>
  <si>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</si>
  <si>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</si>
  <si>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</si>
  <si>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</si>
  <si>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</si>
  <si>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</si>
  <si>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</si>
  <si>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</si>
  <si>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</si>
  <si>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</si>
  <si>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</si>
  <si>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</si>
  <si>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</si>
  <si>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</si>
  <si>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</si>
  <si>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</si>
  <si>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</si>
  <si>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</si>
  <si>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</si>
  <si>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</si>
  <si>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</si>
  <si>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</si>
  <si>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</si>
  <si>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</si>
  <si>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</si>
  <si>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</si>
  <si>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</si>
  <si>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</si>
  <si>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</si>
  <si>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</si>
  <si>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</si>
  <si>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</si>
  <si>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</si>
  <si>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</si>
  <si>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</si>
  <si>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</si>
  <si>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</si>
  <si>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</si>
  <si>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</si>
  <si>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</si>
  <si>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</si>
  <si>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</si>
  <si>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</si>
  <si>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</si>
  <si>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</si>
  <si>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</si>
  <si>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</si>
  <si>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</si>
  <si>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</si>
  <si>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</si>
  <si>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</si>
  <si>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</si>
  <si>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</si>
  <si>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</si>
  <si>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</si>
  <si>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</si>
  <si>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</si>
  <si>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</si>
  <si>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</si>
  <si>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</si>
  <si>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</si>
  <si>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</si>
  <si>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</si>
  <si>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</si>
  <si>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</si>
  <si>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</si>
  <si>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</si>
  <si>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</si>
  <si>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</si>
  <si>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</si>
  <si>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</si>
  <si>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</si>
  <si>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</si>
  <si>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</si>
  <si>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</si>
  <si>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</si>
  <si>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</si>
  <si>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</si>
  <si>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</si>
  <si>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</si>
  <si>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</si>
  <si>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</si>
  <si>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</si>
  <si>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</si>
  <si>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</si>
  <si>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</si>
  <si>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</si>
  <si>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</si>
  <si>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</si>
  <si>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</si>
  <si>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</si>
  <si>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</si>
  <si>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</si>
  <si>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</si>
  <si>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</si>
  <si>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</si>
  <si>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</si>
  <si>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</si>
  <si>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</si>
  <si>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</si>
  <si>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</si>
  <si>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</si>
  <si>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</si>
  <si>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</si>
  <si>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</si>
  <si>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</si>
  <si>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</si>
  <si>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</si>
  <si>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</si>
  <si>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</si>
  <si>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</si>
  <si>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</si>
  <si>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</si>
  <si>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</si>
  <si>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</si>
  <si>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</si>
  <si>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</si>
  <si>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</si>
  <si>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</si>
  <si>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</si>
  <si>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</si>
  <si>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</si>
  <si>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</si>
  <si>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</si>
  <si>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</si>
  <si>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</si>
  <si>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</si>
  <si>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</si>
  <si>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</si>
  <si>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</si>
  <si>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</si>
  <si>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</si>
  <si>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</si>
  <si>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</si>
  <si>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</si>
  <si>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</si>
  <si>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</si>
  <si>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</si>
  <si>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</si>
  <si>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</si>
  <si>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</si>
  <si>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</si>
  <si>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</si>
  <si>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</si>
  <si>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</si>
  <si>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</si>
  <si>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</si>
  <si>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</si>
  <si>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</si>
  <si>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</si>
  <si>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</si>
  <si>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</si>
  <si>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</si>
  <si>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</si>
  <si>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</si>
  <si>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</si>
  <si>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</si>
  <si>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</si>
  <si>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</si>
  <si>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</si>
  <si>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</si>
  <si>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</si>
  <si>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</si>
  <si>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</si>
  <si>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</si>
  <si>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</si>
  <si>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</si>
  <si>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</si>
  <si>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</si>
  <si>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</si>
  <si>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</si>
  <si>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</si>
  <si>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</si>
  <si>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</si>
  <si>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</si>
  <si>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</si>
  <si>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</si>
  <si>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</si>
  <si>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</si>
  <si>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</si>
  <si>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</si>
  <si>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</si>
  <si>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</si>
  <si>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</si>
  <si>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</si>
  <si>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</si>
  <si>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</si>
  <si>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</si>
  <si>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</si>
  <si>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</si>
  <si>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</si>
  <si>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</si>
  <si>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</si>
  <si>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</si>
  <si>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</si>
  <si>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</si>
  <si>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</si>
  <si>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</si>
  <si>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</si>
  <si>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</si>
  <si>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</si>
  <si>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</si>
  <si>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</si>
  <si>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</si>
  <si>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</si>
  <si>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</si>
  <si>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</si>
  <si>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</si>
  <si>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</si>
  <si>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</si>
  <si>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</si>
  <si>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</si>
  <si>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</si>
  <si>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</si>
  <si>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</si>
  <si>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</si>
  <si>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</si>
  <si>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</si>
  <si>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</si>
  <si>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</si>
  <si>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</si>
  <si>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</si>
  <si>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</si>
  <si>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</si>
  <si>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</si>
  <si>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</si>
  <si>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</si>
  <si>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</si>
  <si>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</si>
  <si>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</si>
  <si>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</si>
  <si>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</si>
  <si>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</si>
  <si>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</si>
  <si>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</si>
  <si>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</si>
  <si>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</si>
  <si>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</si>
  <si>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</si>
  <si>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</si>
  <si>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</si>
  <si>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</si>
  <si>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</si>
  <si>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</si>
  <si>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</si>
  <si>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</si>
  <si>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</si>
  <si>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</si>
  <si>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</si>
  <si>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</si>
  <si>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</si>
  <si>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</si>
  <si>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</si>
  <si>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</si>
  <si>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</si>
  <si>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</si>
  <si>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</si>
  <si>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</si>
  <si>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</si>
  <si>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</si>
  <si>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</si>
  <si>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</si>
  <si>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</si>
  <si>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</si>
  <si>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</si>
  <si>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</si>
  <si>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</si>
  <si>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</si>
  <si>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</si>
  <si>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</si>
  <si>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</si>
  <si>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</si>
  <si>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</si>
  <si>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</si>
  <si>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</si>
  <si>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</si>
  <si>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</si>
  <si>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</si>
  <si>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</si>
  <si>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</si>
  <si>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</si>
  <si>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</si>
  <si>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</si>
  <si>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</si>
  <si>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</si>
  <si>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</si>
  <si>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</si>
  <si>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</si>
  <si>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</si>
  <si>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</si>
  <si>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</si>
  <si>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</si>
  <si>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</si>
  <si>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</si>
  <si>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</si>
  <si>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</si>
  <si>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</si>
  <si>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</si>
  <si>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</si>
  <si>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</si>
  <si>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</si>
  <si>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</si>
  <si>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</si>
  <si>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</si>
  <si>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</si>
  <si>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</si>
  <si>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</si>
  <si>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</si>
  <si>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</si>
  <si>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</si>
  <si>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</si>
  <si>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IZ4795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</si>
  <si>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</si>
  <si>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</si>
  <si>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</si>
  <si>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</si>
  <si>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</si>
  <si>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</si>
  <si>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</si>
  <si>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</si>
  <si>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PK410</t>
  </si>
  <si>
    <t>DOUBLE NEEDLE
 WITH SNAP</t>
  </si>
  <si>
    <t>dfm-3623</t>
  </si>
  <si>
    <t>dfm-3624</t>
  </si>
  <si>
    <t>dfm-3625</t>
  </si>
  <si>
    <t>dfm-3626</t>
  </si>
  <si>
    <t>IZ4766</t>
  </si>
  <si>
    <t>STITCHING 1CM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</si>
  <si>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</si>
  <si>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</si>
  <si>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</si>
  <si>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</si>
  <si>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</si>
  <si>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</si>
  <si>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</si>
  <si>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</si>
  <si>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</si>
  <si>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STITCHING 0.6MM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</si>
  <si>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</si>
  <si>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</si>
  <si>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</si>
  <si>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</si>
  <si>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</si>
  <si>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</si>
  <si>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</si>
  <si>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</si>
  <si>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</si>
  <si>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</si>
  <si>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</si>
  <si>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LINING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</si>
  <si>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</si>
  <si>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</si>
  <si>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</si>
  <si>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</si>
  <si>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</si>
  <si>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</si>
  <si>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</si>
  <si>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</si>
  <si>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</si>
  <si>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</si>
  <si>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</si>
  <si>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IZ5422</t>
  </si>
  <si>
    <t>HD105M</t>
  </si>
  <si>
    <t>WITH PIPING</t>
  </si>
  <si>
    <t>dfm-3658</t>
  </si>
  <si>
    <t>0.2CM</t>
  </si>
  <si>
    <t>dfm-3659</t>
  </si>
  <si>
    <t>dfm-3660</t>
  </si>
  <si>
    <t>dfm-3661</t>
  </si>
  <si>
    <t>dfm-3662</t>
  </si>
  <si>
    <t>dfm-3663</t>
  </si>
  <si>
    <t>dfm-3664</t>
  </si>
  <si>
    <t>dfm-3665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</si>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</sst>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5" fillId="3" borderId="0" xfId="0" applyFont="1" applyFill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3" fontId="5" fillId="3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6" totalsRowShown="0" headerRowDxfId="26" dataDxfId="25" tableBorderDxfId="24">
  <autoFilter ref="A2:K366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4"/>
  <sheetViews>
    <sheetView tabSelected="1" zoomScale="106" zoomScaleNormal="100" workbookViewId="0">
      <pane ySplit="2" topLeftCell="A3316" activePane="bottomLeft" state="frozen"/>
      <selection pane="bottomLeft" activeCell="A3317" sqref="A3317:XFD331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IF(COUNTIF($E$3:E3666,E1902)=1,K1902,"")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IF(COUNTIF($E$3:E3666,E3204)=1,K3204,"")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IF(COUNTIF($E$3:E3666,E3205)=1,K3205,"")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IF(COUNTIF($E$3:E3666,E3211)=1,K3211,"")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IF(COUNTIF($E$3:E3666,E3212)=1,K3212,"")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IF(COUNTIF($E$3:E3666,E3213)=1,K3213,"")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IF(COUNTIF($E$3:E3666,E3214)=1,K3214,"")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IF(COUNTIF($E$3:E3666,E3215)=1,K3215,"")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IF(COUNTIF($E$3:E3666,E3216)=1,K3216,"")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IF(COUNTIF($E$3:E3666,E3217)=1,K3217,"")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IF(COUNTIF($E$3:E3666,E3218)=1,K3218,"")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IF(COUNTIF($E$3:E3666,E3219)=1,K3219,"")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IF(COUNTIF($E$3:E3666,E3220)=1,K3220,"")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IF(COUNTIF($E$3:E3666,E3221)=1,K3221,"")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IF(COUNTIF($E$3:E3666,E3222)=1,K3222,"")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IF(COUNTIF($E$3:E3666,E3223)=1,K3223,"")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IF(COUNTIF($E$3:E3666,E3224)=1,K3224,"")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IF(COUNTIF($E$3:E3666,E3225)=1,K3225,"")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IF(COUNTIF($E$3:E3666,E3227)=1,K3227,"")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IF(COUNTIF($E$3:E3666,E3228)=1,K3228,"")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IF(COUNTIF($E$3:E3666,E3229)=1,K3229,"")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IF(COUNTIF($E$3:E3666,E3230)=1,K3230,"")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IF(COUNTIF($E$3:E3666,E3231)=1,K3231,"")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IF(COUNTIF($E$3:E3666,E3232)=1,K3232,"")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IF(COUNTIF($E$3:E3666,E3233)=1,K3233,"")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IF(COUNTIF($E$3:E3666,E3234)=1,K3234,"")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IF(COUNTIF($E$3:E3666,E3235)=1,K3235,"")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IF(COUNTIF($E$3:E3666,E3237)=1,K3237,"")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IF(COUNTIF($E$3:E3666,E3238)=1,K3238,"")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IF(COUNTIF($E$3:E3666,E3239)=1,K3239,"")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IF(COUNTIF($E$3:E3666,E3244)=1,K3244,"")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IF(COUNTIF($E$3:E3666,E3245)=1,K3245,"")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IF(COUNTIF($E$3:E3666,E3246)=1,K3246,"")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IF(COUNTIF($E$3:E3666,E3247)=1,K3247,"")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IF(COUNTIF($E$3:E3666,E3248)=1,K3248,"")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IF(COUNTIF($E$3:E3666,E3249)=1,K3249,"")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IF(COUNTIF($E$3:E3666,E3250)=1,K3250,"")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IF(COUNTIF($E$3:E3666,E3251)=1,K3251,"")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IF(COUNTIF($E$3:E3666,E3252)=1,K3252,"")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IF(COUNTIF($E$3:E3666,E3253)=1,K3253,"")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IF(COUNTIF($E$3:E3666,E3254)=1,K3254,"")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IF(COUNTIF($E$3:E3666,E3255)=1,K3255,"")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IF(COUNTIF($E$3:E3666,E3256)=1,K3256,"")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IF(COUNTIF($E$3:E3666,E3257)=1,K3257,"")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IF(COUNTIF($E$3:E3666,E3258)=1,K3258,"")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IF(COUNTIF($E$3:E3666,E3259)=1,K3259,"")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IF(COUNTIF($E$3:E3666,E3260)=1,K3260,"")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IF(COUNTIF($E$3:E3666,E3261)=1,K3261,"")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IF(COUNTIF($E$3:E3666,E3262)=1,K3262,"")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IF(COUNTIF($E$3:E3666,E3263)=1,K3263,"")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IF(COUNTIF($E$3:E3666,E3264)=1,K3264,"")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IF(COUNTIF($E$3:E3666,E3265)=1,K3265,"")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IF(COUNTIF($E$3:E3666,E3266)=1,K3266,"")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IF(COUNTIF($E$3:E3666,E3267)=1,K3267,"")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IF(COUNTIF($E$3:E3666,E3268)=1,K3268,"")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IF(COUNTIF($E$3:E3666,E3279)=1,K3279,"")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IF(COUNTIF($E$3:E3666,E3280)=1,K3280,"")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IF(COUNTIF($E$3:E3666,E3281)=1,K3281,"")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IF(COUNTIF($E$3:E3666,E3282)=1,K3282,"")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IF(COUNTIF($E$3:E3666,E3283)=1,K3283,"")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IF(COUNTIF($E$3:E3666,E3284)=1,K3284,"")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IF(COUNTIF($E$3:E3666,E3285)=1,K3285,"")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IF(COUNTIF($E$3:E3666,E3286)=1,K3286,"")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IF(COUNTIF($E$3:E3666,E3287)=1,K3287,"")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IF(COUNTIF($E$3:E3666,E3288)=1,K3288,"")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IF(COUNTIF($E$3:E3666,E3289)=1,K3289,"")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IF(COUNTIF($E$3:E3666,E3290)=1,K3290,"")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IF(COUNTIF($E$3:E3666,E3291)=1,K3291,"")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IF(COUNTIF($E$3:E3666,E3292)=1,K3292,"")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IF(COUNTIF($E$3:E3666,E3293)=1,K3293,"")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IF(COUNTIF($E$3:E3666,E3294)=1,K3294,"")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IF(COUNTIF($E$3:E3666,E3295)=1,K3295,"")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IF(COUNTIF($E$3:E3666,E3296)=1,K3296,"")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IF(COUNTIF($E$3:E3666,E3297)=1,K3297,"")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IF(COUNTIF($E$3:E3666,E3298)=1,K3298,"")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IF(COUNTIF($E$3:E3666,E3299)=1,K3299,"")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IF(COUNTIF($E$3:E3666,E3300)=1,K3300,"")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IF(COUNTIF($E$3:E3666,E3301)=1,K3301,"")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IF(COUNTIF($E$3:E3666,E3302)=1,K3302,"")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IF(COUNTIF($E$3:E3666,E3303)=1,K3303,"")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IF(COUNTIF($E$3:E3666,E3304)=1,K3304,"")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IF(COUNTIF($E$3:E3666,E3305)=1,K3305,"")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IF(COUNTIF($E$3:E3666,E3306)=1,K3306,"")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IF(COUNTIF($E$3:E3666,E3307)=1,K3307,"")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IF(COUNTIF($E$3:E3666,E3308)=1,K3308,"")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IF(COUNTIF($E$3:E3666,E3309)=1,K3309,"")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IF(COUNTIF($E$3:E3666,E3310)=1,K3310,"")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IF(COUNTIF($E$3:E3666,E3311)=1,K3311,"")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IF(COUNTIF($E$3:E3666,E3312)=1,K3312,"")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IF(COUNTIF($E$3:E3666,E3313)=1,K3313,"")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IF(COUNTIF($E$3:E3666,E3314)=1,K3314,"")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IF(COUNTIF($E$3:E3666,E3315)=1,K3315,"")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IF(COUNTIF($E$3:E3666,E3316)=1,K3316,"")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IF(COUNTIF($E$3:E3666,#REF!)=1,#REF!,"")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IF(COUNTIF($E$3:E3666,E3317)=1,K3317,"")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IF(COUNTIF($E$3:E3666,E3318)=1,K3318,"")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IF(COUNTIF($E$3:E3666,E3319)=1,K3319,"")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IF(COUNTIF($E$3:E3666,E3320)=1,K3320,"")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IF(COUNTIF($E$3:E3666,E3321)=1,K3321,"")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IF(COUNTIF($E$3:E3666,E3322)=1,K3322,"")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IF(COUNTIF($E$3:E3666,E3323)=1,K3323,"")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IF(COUNTIF($E$3:E3666,E3324)=1,K3324,"")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IF(COUNTIF($E$3:E3666,E3325)=1,K3325,"")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IF(COUNTIF($E$3:E3666,E3326)=1,K3326,"")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IF(COUNTIF($E$3:E3666,E3327)=1,K3327,"")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IF(COUNTIF($E$3:E3666,E3328)=1,K3328,"")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IF(COUNTIF($E$3:E3666,E3329)=1,K3329,"")</f>
        <v/>
      </c>
    </row>
    <row r="3316" spans="1:12" ht="15" customHeight="1">
      <c r="A3316" s="95" t="s">
        <v>4173</v>
      </c>
      <c r="B3316" s="96" t="s">
        <v>2723</v>
      </c>
      <c r="C3316" s="96" t="s">
        <v>4132</v>
      </c>
      <c r="D3316" s="97" t="s">
        <v>1879</v>
      </c>
      <c r="E3316" s="96" t="s">
        <v>4133</v>
      </c>
      <c r="F3316" s="98"/>
      <c r="G3316" s="96" t="s">
        <v>1557</v>
      </c>
      <c r="H3316" s="99" t="str">
        <f>IF(RIGHT(G3316,1)="M", LEFT(G3316,LEN(G3316)-1), G3316)</f>
        <v>CL409</v>
      </c>
      <c r="I3316" s="99" t="str">
        <f>IF(RIGHT(G3316,1)="M","M","Non-M")</f>
        <v>M</v>
      </c>
      <c r="J3316" s="100" t="s">
        <v>4174</v>
      </c>
      <c r="K3316" s="101"/>
      <c r="L3316" s="83" t="str">
        <f>IF(COUNTIF($E$3:E3666,E3330)=1,K3330,"")</f>
        <v/>
      </c>
    </row>
    <row r="3317" spans="1:12" ht="15" customHeight="1">
      <c r="A3317" s="95" t="s">
        <v>4175</v>
      </c>
      <c r="B3317" s="96" t="s">
        <v>2723</v>
      </c>
      <c r="C3317" s="96" t="s">
        <v>4132</v>
      </c>
      <c r="D3317" s="97" t="s">
        <v>1879</v>
      </c>
      <c r="E3317" s="96" t="s">
        <v>4133</v>
      </c>
      <c r="F3317" s="98"/>
      <c r="G3317" s="96" t="s">
        <v>318</v>
      </c>
      <c r="H3317" s="99" t="str">
        <f>IF(RIGHT(G3317,1)="M", LEFT(G3317,LEN(G3317)-1), G3317)</f>
        <v>ZP106</v>
      </c>
      <c r="I3317" s="99" t="str">
        <f>IF(RIGHT(G3317,1)="M","M","Non-M")</f>
        <v>Non-M</v>
      </c>
      <c r="J3317" s="100"/>
      <c r="K3317" s="101"/>
      <c r="L3317" s="83" t="str">
        <f>IF(COUNTIF($E$3:E3666,E3332)=1,K3332,"")</f>
        <v/>
      </c>
    </row>
    <row r="3318" spans="1:12" ht="15" customHeight="1">
      <c r="A3318" s="95" t="s">
        <v>4176</v>
      </c>
      <c r="B3318" s="96" t="s">
        <v>2723</v>
      </c>
      <c r="C3318" s="96" t="s">
        <v>4132</v>
      </c>
      <c r="D3318" s="97" t="s">
        <v>1879</v>
      </c>
      <c r="E3318" s="96" t="s">
        <v>4133</v>
      </c>
      <c r="F3318" s="98"/>
      <c r="G3318" s="96" t="s">
        <v>796</v>
      </c>
      <c r="H3318" s="99" t="str">
        <f>IF(RIGHT(G3318,1)="M", LEFT(G3318,LEN(G3318)-1), G3318)</f>
        <v>PK208</v>
      </c>
      <c r="I3318" s="99" t="str">
        <f>IF(RIGHT(G3318,1)="M","M","Non-M")</f>
        <v>M</v>
      </c>
      <c r="J3318" s="100"/>
      <c r="K3318" s="101"/>
      <c r="L3318" s="83" t="str">
        <f>IF(COUNTIF($E$3:E3666,E3333)=1,K3333,"")</f>
        <v/>
      </c>
    </row>
    <row r="3319" spans="1:12" ht="15" customHeight="1">
      <c r="A3319" s="95" t="s">
        <v>4177</v>
      </c>
      <c r="B3319" s="96" t="s">
        <v>2723</v>
      </c>
      <c r="C3319" s="96" t="s">
        <v>4132</v>
      </c>
      <c r="D3319" s="97" t="s">
        <v>1879</v>
      </c>
      <c r="E3319" s="96" t="s">
        <v>4133</v>
      </c>
      <c r="F3319" s="98"/>
      <c r="G3319" s="96" t="s">
        <v>322</v>
      </c>
      <c r="H3319" s="99" t="str">
        <f>IF(RIGHT(G3319,1)="M", LEFT(G3319,LEN(G3319)-1), G3319)</f>
        <v>PB201</v>
      </c>
      <c r="I3319" s="99" t="str">
        <f>IF(RIGHT(G3319,1)="M","M","Non-M")</f>
        <v>Non-M</v>
      </c>
      <c r="J3319" s="100"/>
      <c r="K3319" s="101"/>
      <c r="L3319" s="83" t="str">
        <f>IF(COUNTIF($E$3:E3666,E3334)=1,K3334,"")</f>
        <v/>
      </c>
    </row>
    <row r="3320" spans="1:12" ht="15" customHeight="1">
      <c r="A3320" s="95" t="s">
        <v>4178</v>
      </c>
      <c r="B3320" s="96" t="s">
        <v>2723</v>
      </c>
      <c r="C3320" s="96" t="s">
        <v>4132</v>
      </c>
      <c r="D3320" s="97" t="s">
        <v>1879</v>
      </c>
      <c r="E3320" s="96" t="s">
        <v>4133</v>
      </c>
      <c r="F3320" s="98"/>
      <c r="G3320" s="96" t="s">
        <v>584</v>
      </c>
      <c r="H3320" s="99" t="str">
        <f>IF(RIGHT(G3320,1)="M", LEFT(G3320,LEN(G3320)-1), G3320)</f>
        <v>HM509</v>
      </c>
      <c r="I3320" s="99" t="str">
        <f>IF(RIGHT(G3320,1)="M","M","Non-M")</f>
        <v>M</v>
      </c>
      <c r="J3320" s="100"/>
      <c r="K3320" s="101"/>
      <c r="L3320" s="83" t="str">
        <f>IF(COUNTIF($E$3:E3666,E3335)=1,K3335,"")</f>
        <v/>
      </c>
    </row>
    <row r="3321" spans="1:12" ht="15" customHeight="1">
      <c r="A3321" s="95" t="s">
        <v>4179</v>
      </c>
      <c r="B3321" s="96" t="s">
        <v>2723</v>
      </c>
      <c r="C3321" s="96" t="s">
        <v>4132</v>
      </c>
      <c r="D3321" s="97" t="s">
        <v>1879</v>
      </c>
      <c r="E3321" s="96" t="s">
        <v>4133</v>
      </c>
      <c r="F3321" s="98"/>
      <c r="G3321" s="96" t="s">
        <v>1767</v>
      </c>
      <c r="H3321" s="99" t="str">
        <f>IF(RIGHT(G3321,1)="M", LEFT(G3321,LEN(G3321)-1), G3321)</f>
        <v>JS105</v>
      </c>
      <c r="I3321" s="99" t="str">
        <f>IF(RIGHT(G3321,1)="M","M","Non-M")</f>
        <v>Non-M</v>
      </c>
      <c r="J3321" s="100"/>
      <c r="K3321" s="101"/>
      <c r="L3321" s="83" t="str">
        <f>IF(COUNTIF($E$3:E3666,E3336)=1,K3336,"")</f>
        <v/>
      </c>
    </row>
    <row r="3322" spans="1:12" ht="15" customHeight="1">
      <c r="A3322" s="95" t="s">
        <v>4180</v>
      </c>
      <c r="B3322" s="96" t="s">
        <v>2723</v>
      </c>
      <c r="C3322" s="96" t="s">
        <v>4132</v>
      </c>
      <c r="D3322" s="97" t="s">
        <v>1879</v>
      </c>
      <c r="E3322" s="96" t="s">
        <v>4133</v>
      </c>
      <c r="F3322" s="98"/>
      <c r="G3322" s="96" t="s">
        <v>160</v>
      </c>
      <c r="H3322" s="99" t="str">
        <f>IF(RIGHT(G3322,1)="M", LEFT(G3322,LEN(G3322)-1), G3322)</f>
        <v>JS124</v>
      </c>
      <c r="I3322" s="99" t="str">
        <f>IF(RIGHT(G3322,1)="M","M","Non-M")</f>
        <v>Non-M</v>
      </c>
      <c r="J3322" s="100"/>
      <c r="K3322" s="101"/>
      <c r="L3322" s="83" t="str">
        <f>IF(COUNTIF($E$3:E3666,E3337)=1,K3337,"")</f>
        <v/>
      </c>
    </row>
    <row r="3323" spans="1:12" ht="15" customHeight="1">
      <c r="A3323" s="17" t="s">
        <v>4181</v>
      </c>
      <c r="B3323" s="18" t="s">
        <v>2723</v>
      </c>
      <c r="C3323" s="18" t="s">
        <v>4145</v>
      </c>
      <c r="D3323" s="50" t="s">
        <v>1879</v>
      </c>
      <c r="E3323" s="18" t="s">
        <v>4133</v>
      </c>
      <c r="F3323" s="20"/>
      <c r="G3323" s="18" t="s">
        <v>1571</v>
      </c>
      <c r="H3323" s="23" t="str">
        <f>IF(RIGHT(G3323,1)="M", LEFT(G3323,LEN(G3323)-1), G3323)</f>
        <v>WB407</v>
      </c>
      <c r="I3323" s="23" t="str">
        <f>IF(RIGHT(G3323,1)="M","M","Non-M")</f>
        <v>M</v>
      </c>
      <c r="J3323" s="29"/>
      <c r="K3323" s="87"/>
      <c r="L3323" s="83" t="str">
        <f>IF(COUNTIF($E$3:E3666,E3338)=1,K3338,"")</f>
        <v/>
      </c>
    </row>
    <row r="3324" spans="1:12" ht="15" customHeight="1">
      <c r="A3324" s="17" t="s">
        <v>4182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90</v>
      </c>
      <c r="H3324" s="23" t="str">
        <f>IF(RIGHT(G3324,1)="M", LEFT(G3324,LEN(G3324)-1), G3324)</f>
        <v>DC101</v>
      </c>
      <c r="I3324" s="23" t="str">
        <f>IF(RIGHT(G3324,1)="M","M","Non-M")</f>
        <v>Non-M</v>
      </c>
      <c r="J3324" s="29"/>
      <c r="K3324" s="87"/>
      <c r="L3324" s="83" t="str">
        <f>IF(COUNTIF($E$3:E3666,E3339)=1,K3339,"")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123</v>
      </c>
      <c r="H3325" s="23" t="str">
        <f>IF(RIGHT(G3325,1)="M", LEFT(G3325,LEN(G3325)-1), G3325)</f>
        <v>DC202</v>
      </c>
      <c r="I3325" s="23" t="str">
        <f>IF(RIGHT(G3325,1)="M","M","Non-M")</f>
        <v>Non-M</v>
      </c>
      <c r="J3325" s="29"/>
      <c r="K3325" s="87"/>
      <c r="L3325" s="83" t="str">
        <f>IF(COUNTIF($E$3:E3666,E3340)=1,K3340,"")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125</v>
      </c>
      <c r="H3326" s="23" t="str">
        <f>IF(RIGHT(G3326,1)="M", LEFT(G3326,LEN(G3326)-1), G3326)</f>
        <v>DC300</v>
      </c>
      <c r="I3326" s="23" t="str">
        <f>IF(RIGHT(G3326,1)="M","M","Non-M")</f>
        <v>Non-M</v>
      </c>
      <c r="J3326" s="29"/>
      <c r="K3326" s="87"/>
      <c r="L3326" s="83" t="str">
        <f>IF(COUNTIF($E$3:E3666,E3341)=1,K3341,"")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231</v>
      </c>
      <c r="H3327" s="23" t="str">
        <f>IF(RIGHT(G3327,1)="M", LEFT(G3327,LEN(G3327)-1), G3327)</f>
        <v>DC400</v>
      </c>
      <c r="I3327" s="23" t="str">
        <f>IF(RIGHT(G3327,1)="M","M","Non-M")</f>
        <v>Non-M</v>
      </c>
      <c r="J3327" s="29"/>
      <c r="K3327" s="87"/>
      <c r="L3327" s="83" t="str">
        <f>IF(COUNTIF($E$3:E3666,E3342)=1,K3342,"")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2114</v>
      </c>
      <c r="H3328" s="23" t="str">
        <f>IF(RIGHT(G3328,1)="M", LEFT(G3328,LEN(G3328)-1), G3328)</f>
        <v>PK202</v>
      </c>
      <c r="I3328" s="23" t="str">
        <f>IF(RIGHT(G3328,1)="M","M","Non-M")</f>
        <v>Non-M</v>
      </c>
      <c r="J3328" s="29"/>
      <c r="K3328" s="87"/>
      <c r="L3328" s="83" t="str">
        <f>IF(COUNTIF($E$3:E3666,E3343)=1,K3343,"")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234</v>
      </c>
      <c r="H3329" s="23" t="str">
        <f>IF(RIGHT(G3329,1)="M", LEFT(G3329,LEN(G3329)-1), G3329)</f>
        <v>PB204</v>
      </c>
      <c r="I3329" s="23" t="str">
        <f>IF(RIGHT(G3329,1)="M","M","Non-M")</f>
        <v>Non-M</v>
      </c>
      <c r="J3329" s="29"/>
      <c r="K3329" s="87"/>
      <c r="L3329" s="83" t="str">
        <f>IF(COUNTIF($E$3:E3666,E3344)=1,K3344,"")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920</v>
      </c>
      <c r="H3330" s="23" t="str">
        <f>IF(RIGHT(G3330,1)="M", LEFT(G3330,LEN(G3330)-1), G3330)</f>
        <v>HM508</v>
      </c>
      <c r="I3330" s="23" t="str">
        <f>IF(RIGHT(G3330,1)="M","M","Non-M")</f>
        <v>M</v>
      </c>
      <c r="J3330" s="29"/>
      <c r="K3330" s="87"/>
      <c r="L3330" s="83" t="str">
        <f>IF(COUNTIF($E$3:E3666,E3345)=1,K3345,"")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1767</v>
      </c>
      <c r="H3331" s="23" t="str">
        <f>IF(RIGHT(G3331,1)="M", LEFT(G3331,LEN(G3331)-1), G3331)</f>
        <v>JS105</v>
      </c>
      <c r="I3331" s="23" t="str">
        <f>IF(RIGHT(G3331,1)="M","M","Non-M")</f>
        <v>Non-M</v>
      </c>
      <c r="J3331" s="51"/>
      <c r="K3331" s="87"/>
      <c r="L3331" s="83" t="str">
        <f>IF(COUNTIF($E$3:E3666,E3346)=1,K3346,"")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160</v>
      </c>
      <c r="H3332" s="23" t="str">
        <f>IF(RIGHT(G3332,1)="M", LEFT(G3332,LEN(G3332)-1), G3332)</f>
        <v>JS124</v>
      </c>
      <c r="I3332" s="23" t="str">
        <f>IF(RIGHT(G3332,1)="M","M","Non-M")</f>
        <v>Non-M</v>
      </c>
      <c r="J3332" s="51"/>
      <c r="K3332" s="87"/>
      <c r="L3332" s="83" t="str">
        <f>IF(COUNTIF($E$3:E3666,E3347)=1,K3347,"")</f>
        <v/>
      </c>
    </row>
    <row r="3333" spans="1:12" ht="15" customHeight="1">
      <c r="A3333" s="17" t="s">
        <v>4191</v>
      </c>
      <c r="B3333" s="18" t="s">
        <v>2723</v>
      </c>
      <c r="C3333" s="18" t="s">
        <v>4132</v>
      </c>
      <c r="D3333" s="50" t="s">
        <v>1784</v>
      </c>
      <c r="E3333" s="18" t="s">
        <v>4133</v>
      </c>
      <c r="F3333" s="20"/>
      <c r="G3333" s="18" t="s">
        <v>2413</v>
      </c>
      <c r="H3333" s="23" t="str">
        <f>IF(RIGHT(G3333,1)="M", LEFT(G3333,LEN(G3333)-1), G3333)</f>
        <v>CL501</v>
      </c>
      <c r="I3333" s="23" t="str">
        <f>IF(RIGHT(G3333,1)="M","M","Non-M")</f>
        <v>Non-M</v>
      </c>
      <c r="J3333" s="51"/>
      <c r="K3333" s="87"/>
      <c r="L3333" s="83" t="str">
        <f>IF(COUNTIF($E$3:E3666,E3348)=1,K3348,"")</f>
        <v/>
      </c>
    </row>
    <row r="3334" spans="1:12" ht="15" customHeight="1">
      <c r="A3334" s="17" t="s">
        <v>4192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316</v>
      </c>
      <c r="H3334" s="23" t="str">
        <f>IF(RIGHT(G3334,1)="M", LEFT(G3334,LEN(G3334)-1), G3334)</f>
        <v>ZP200</v>
      </c>
      <c r="I3334" s="23" t="str">
        <f>IF(RIGHT(G3334,1)="M","M","Non-M")</f>
        <v>M</v>
      </c>
      <c r="J3334" s="51"/>
      <c r="K3334" s="87"/>
      <c r="L3334" s="83" t="str">
        <f>IF(COUNTIF($E$3:E3666,E3349)=1,K3349,"")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1462</v>
      </c>
      <c r="H3335" s="23" t="str">
        <f>IF(RIGHT(G3335,1)="M", LEFT(G3335,LEN(G3335)-1), G3335)</f>
        <v>ZP101</v>
      </c>
      <c r="I3335" s="23" t="str">
        <f>IF(RIGHT(G3335,1)="M","M","Non-M")</f>
        <v>M</v>
      </c>
      <c r="J3335" s="51"/>
      <c r="K3335" s="87"/>
      <c r="L3335" s="83" t="str">
        <f>IF(COUNTIF($E$3:E3666,E3350)=1,K3350,"")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796</v>
      </c>
      <c r="H3336" s="23" t="str">
        <f>IF(RIGHT(G3336,1)="M", LEFT(G3336,LEN(G3336)-1), G3336)</f>
        <v>PK208</v>
      </c>
      <c r="I3336" s="23" t="str">
        <f>IF(RIGHT(G3336,1)="M","M","Non-M")</f>
        <v>M</v>
      </c>
      <c r="J3336" s="51"/>
      <c r="K3336" s="87"/>
      <c r="L3336" s="83" t="str">
        <f>IF(COUNTIF($E$3:E3666,E3351)=1,K3351,"")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234</v>
      </c>
      <c r="H3337" s="23" t="str">
        <f>IF(RIGHT(G3337,1)="M", LEFT(G3337,LEN(G3337)-1), G3337)</f>
        <v>PB204</v>
      </c>
      <c r="I3337" s="23" t="str">
        <f>IF(RIGHT(G3337,1)="M","M","Non-M")</f>
        <v>Non-M</v>
      </c>
      <c r="J3337" s="51"/>
      <c r="K3337" s="87"/>
      <c r="L3337" s="83" t="str">
        <f>IF(COUNTIF($E$3:E3666,E3352)=1,K3352,"")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236</v>
      </c>
      <c r="H3338" s="23" t="str">
        <f>IF(RIGHT(G3338,1)="M", LEFT(G3338,LEN(G3338)-1), G3338)</f>
        <v>HM504</v>
      </c>
      <c r="I3338" s="23" t="str">
        <f>IF(RIGHT(G3338,1)="M","M","Non-M")</f>
        <v>Non-M</v>
      </c>
      <c r="J3338" s="51"/>
      <c r="K3338" s="87"/>
      <c r="L3338" s="83" t="str">
        <f>IF(COUNTIF($E$3:E3666,E3353)=1,K3353,"")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1767</v>
      </c>
      <c r="H3339" s="23" t="str">
        <f>IF(RIGHT(G3339,1)="M", LEFT(G3339,LEN(G3339)-1), G3339)</f>
        <v>JS105</v>
      </c>
      <c r="I3339" s="23" t="str">
        <f>IF(RIGHT(G3339,1)="M","M","Non-M")</f>
        <v>Non-M</v>
      </c>
      <c r="J3339" s="51"/>
      <c r="K3339" s="87"/>
      <c r="L3339" s="83" t="str">
        <f>IF(COUNTIF($E$3:E3666,E3354)=1,K3354,"")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160</v>
      </c>
      <c r="H3340" s="23" t="str">
        <f>IF(RIGHT(G3340,1)="M", LEFT(G3340,LEN(G3340)-1), G3340)</f>
        <v>JS124</v>
      </c>
      <c r="I3340" s="23" t="str">
        <f>IF(RIGHT(G3340,1)="M","M","Non-M")</f>
        <v>Non-M</v>
      </c>
      <c r="J3340" s="51"/>
      <c r="K3340" s="87"/>
      <c r="L3340" s="83" t="str">
        <f>IF(COUNTIF($E$3:E3666,E3355)=1,K3355,"")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4145</v>
      </c>
      <c r="D3341" s="50" t="s">
        <v>1784</v>
      </c>
      <c r="E3341" s="18" t="s">
        <v>4133</v>
      </c>
      <c r="F3341" s="20"/>
      <c r="G3341" s="18" t="s">
        <v>2332</v>
      </c>
      <c r="H3341" s="23" t="str">
        <f>IF(RIGHT(G3341,1)="M", LEFT(G3341,LEN(G3341)-1), G3341)</f>
        <v>WB204</v>
      </c>
      <c r="I3341" s="23" t="str">
        <f>IF(RIGHT(G3341,1)="M","M","Non-M")</f>
        <v>Non-M</v>
      </c>
      <c r="J3341" s="51"/>
      <c r="K3341" s="87"/>
      <c r="L3341" s="83" t="str">
        <f>IF(COUNTIF($E$3:E3666,E3356)=1,K3356,"")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90</v>
      </c>
      <c r="H3342" s="23" t="str">
        <f>IF(RIGHT(G3342,1)="M", LEFT(G3342,LEN(G3342)-1), G3342)</f>
        <v>DC101</v>
      </c>
      <c r="I3342" s="23" t="str">
        <f>IF(RIGHT(G3342,1)="M","M","Non-M")</f>
        <v>Non-M</v>
      </c>
      <c r="J3342" s="51"/>
      <c r="K3342" s="87"/>
      <c r="L3342" s="83" t="str">
        <f>IF(COUNTIF($E$3:E3666,E3357)=1,K3357,"")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123</v>
      </c>
      <c r="H3343" s="23" t="str">
        <f>IF(RIGHT(G3343,1)="M", LEFT(G3343,LEN(G3343)-1), G3343)</f>
        <v>DC202</v>
      </c>
      <c r="I3343" s="23" t="str">
        <f>IF(RIGHT(G3343,1)="M","M","Non-M")</f>
        <v>Non-M</v>
      </c>
      <c r="J3343" s="51"/>
      <c r="K3343" s="87"/>
      <c r="L3343" s="83" t="str">
        <f>IF(COUNTIF($E$3:E3666,E3358)=1,K3358,"")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125</v>
      </c>
      <c r="H3344" s="23" t="str">
        <f>IF(RIGHT(G3344,1)="M", LEFT(G3344,LEN(G3344)-1), G3344)</f>
        <v>DC300</v>
      </c>
      <c r="I3344" s="23" t="str">
        <f>IF(RIGHT(G3344,1)="M","M","Non-M")</f>
        <v>Non-M</v>
      </c>
      <c r="J3344" s="51"/>
      <c r="K3344" s="87"/>
      <c r="L3344" s="83" t="str">
        <f>IF(COUNTIF($E$3:E3666,E3359)=1,K3359,"")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231</v>
      </c>
      <c r="H3345" s="23" t="str">
        <f>IF(RIGHT(G3345,1)="M", LEFT(G3345,LEN(G3345)-1), G3345)</f>
        <v>DC400</v>
      </c>
      <c r="I3345" s="23" t="str">
        <f>IF(RIGHT(G3345,1)="M","M","Non-M")</f>
        <v>Non-M</v>
      </c>
      <c r="J3345" s="51"/>
      <c r="K3345" s="87"/>
      <c r="L3345" s="83" t="str">
        <f>IF(COUNTIF($E$3:E3666,E3360)=1,K3360,"")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2114</v>
      </c>
      <c r="H3346" s="23" t="str">
        <f>IF(RIGHT(G3346,1)="M", LEFT(G3346,LEN(G3346)-1), G3346)</f>
        <v>PK202</v>
      </c>
      <c r="I3346" s="23" t="str">
        <f>IF(RIGHT(G3346,1)="M","M","Non-M")</f>
        <v>Non-M</v>
      </c>
      <c r="J3346" s="51"/>
      <c r="K3346" s="87"/>
      <c r="L3346" s="83" t="str">
        <f>IF(COUNTIF($E$3:E3666,E3361)=1,K3361,"")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234</v>
      </c>
      <c r="H3347" s="23" t="str">
        <f>IF(RIGHT(G3347,1)="M", LEFT(G3347,LEN(G3347)-1), G3347)</f>
        <v>PB204</v>
      </c>
      <c r="I3347" s="23" t="str">
        <f>IF(RIGHT(G3347,1)="M","M","Non-M")</f>
        <v>Non-M</v>
      </c>
      <c r="J3347" s="51"/>
      <c r="K3347" s="87"/>
      <c r="L3347" s="83" t="str">
        <f>IF(COUNTIF($E$3:E3666,E3373)=1,K3373,"")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302</v>
      </c>
      <c r="H3348" s="23" t="str">
        <f>IF(RIGHT(G3348,1)="M", LEFT(G3348,LEN(G3348)-1), G3348)</f>
        <v>HM503</v>
      </c>
      <c r="I3348" s="23" t="str">
        <f>IF(RIGHT(G3348,1)="M","M","Non-M")</f>
        <v>Non-M</v>
      </c>
      <c r="J3348" s="51"/>
      <c r="K3348" s="87"/>
      <c r="L3348" s="83" t="str">
        <f>IF(COUNTIF($E$3:E3666,E3374)=1,K3374,"")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1767</v>
      </c>
      <c r="H3349" s="23" t="str">
        <f>IF(RIGHT(G3349,1)="M", LEFT(G3349,LEN(G3349)-1), G3349)</f>
        <v>JS105</v>
      </c>
      <c r="I3349" s="23" t="str">
        <f>IF(RIGHT(G3349,1)="M","M","Non-M")</f>
        <v>Non-M</v>
      </c>
      <c r="J3349" s="51"/>
      <c r="K3349" s="87"/>
      <c r="L3349" s="83" t="str">
        <f>IF(COUNTIF($E$3:E3666,E3375)=1,K3375,"")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160</v>
      </c>
      <c r="H3350" s="23" t="str">
        <f>IF(RIGHT(G3350,1)="M", LEFT(G3350,LEN(G3350)-1), G3350)</f>
        <v>JS124</v>
      </c>
      <c r="I3350" s="23" t="str">
        <f>IF(RIGHT(G3350,1)="M","M","Non-M")</f>
        <v>Non-M</v>
      </c>
      <c r="J3350" s="51"/>
      <c r="K3350" s="87"/>
      <c r="L3350" s="83" t="str">
        <f>IF(COUNTIF($E$3:E3666,E3376)=1,K3376,"")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4037</v>
      </c>
      <c r="D3351" s="50" t="s">
        <v>1784</v>
      </c>
      <c r="E3351" s="18" t="s">
        <v>3869</v>
      </c>
      <c r="F3351" s="20"/>
      <c r="G3351" s="18" t="s">
        <v>1243</v>
      </c>
      <c r="H3351" s="23" t="str">
        <f>IF(RIGHT(G3351,1)="M", LEFT(G3351,LEN(G3351)-1), G3351)</f>
        <v>WB501</v>
      </c>
      <c r="I3351" s="23" t="str">
        <f>IF(RIGHT(G3351,1)="M","M","Non-M")</f>
        <v>Non-M</v>
      </c>
      <c r="J3351" s="51"/>
      <c r="K3351" s="87"/>
      <c r="L3351" s="83" t="str">
        <f>IF(COUNTIF($E$3:E3666,E3377)=1,K3377,"")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1287</v>
      </c>
      <c r="H3352" s="23" t="str">
        <f>IF(RIGHT(G3352,1)="M", LEFT(G3352,LEN(G3352)-1), G3352)</f>
        <v>DC102</v>
      </c>
      <c r="I3352" s="23" t="str">
        <f>IF(RIGHT(G3352,1)="M","M","Non-M")</f>
        <v>Non-M</v>
      </c>
      <c r="J3352" s="51"/>
      <c r="K3352" s="87"/>
      <c r="L3352" s="83" t="str">
        <f>IF(COUNTIF($E$3:E3666,E3378)=1,K3378,"")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175</v>
      </c>
      <c r="H3353" s="23" t="str">
        <f>IF(RIGHT(G3353,1)="M", LEFT(G3353,LEN(G3353)-1), G3353)</f>
        <v>DC200</v>
      </c>
      <c r="I3353" s="23" t="str">
        <f>IF(RIGHT(G3353,1)="M","M","Non-M")</f>
        <v>Non-M</v>
      </c>
      <c r="J3353" s="51"/>
      <c r="K3353" s="87"/>
      <c r="L3353" s="83" t="str">
        <f>IF(COUNTIF($E$3:E3666,E3379)=1,K3379,"")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125</v>
      </c>
      <c r="H3354" s="23" t="str">
        <f>IF(RIGHT(G3354,1)="M", LEFT(G3354,LEN(G3354)-1), G3354)</f>
        <v>DC300</v>
      </c>
      <c r="I3354" s="23" t="str">
        <f>IF(RIGHT(G3354,1)="M","M","Non-M")</f>
        <v>Non-M</v>
      </c>
      <c r="J3354" s="29"/>
      <c r="K3354" s="87"/>
      <c r="L3354" s="83" t="str">
        <f>IF(COUNTIF($E$3:E3666,E3380)=1,K3380,"")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231</v>
      </c>
      <c r="H3355" s="23" t="str">
        <f>IF(RIGHT(G3355,1)="M", LEFT(G3355,LEN(G3355)-1), G3355)</f>
        <v>DC400</v>
      </c>
      <c r="I3355" s="23" t="str">
        <f>IF(RIGHT(G3355,1)="M","M","Non-M")</f>
        <v>Non-M</v>
      </c>
      <c r="J3355" s="29"/>
      <c r="K3355" s="87"/>
      <c r="L3355" s="83" t="str">
        <f>IF(COUNTIF($E$3:E3666,E3381)=1,K3381,"")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578</v>
      </c>
      <c r="H3356" s="23" t="str">
        <f>IF(RIGHT(G3356,1)="M", LEFT(G3356,LEN(G3356)-1), G3356)</f>
        <v>PK205</v>
      </c>
      <c r="I3356" s="23" t="str">
        <f>IF(RIGHT(G3356,1)="M","M","Non-M")</f>
        <v>Non-M</v>
      </c>
      <c r="J3356" s="29"/>
      <c r="K3356" s="87"/>
      <c r="L3356" s="83" t="str">
        <f>IF(COUNTIF($E$3:E3666,E3382)=1,K3382,"")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1805</v>
      </c>
      <c r="H3357" s="23" t="str">
        <f>IF(RIGHT(G3357,1)="M", LEFT(G3357,LEN(G3357)-1), G3357)</f>
        <v>PB214</v>
      </c>
      <c r="I3357" s="23" t="str">
        <f>IF(RIGHT(G3357,1)="M","M","Non-M")</f>
        <v>Non-M</v>
      </c>
      <c r="J3357" s="29"/>
      <c r="K3357" s="87"/>
      <c r="L3357" s="83" t="str">
        <f>IF(COUNTIF($E$3:E3666,E3383)=1,K3383,"")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2063</v>
      </c>
      <c r="H3358" s="23" t="str">
        <f>IF(RIGHT(G3358,1)="M", LEFT(G3358,LEN(G3358)-1), G3358)</f>
        <v>HM803</v>
      </c>
      <c r="I3358" s="23" t="str">
        <f>IF(RIGHT(G3358,1)="M","M","Non-M")</f>
        <v>M</v>
      </c>
      <c r="J3358" s="29"/>
      <c r="K3358" s="87"/>
      <c r="L3358" s="83" t="str">
        <f>IF(COUNTIF($E$3:E3666,E3384)=1,K3384,"")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1767</v>
      </c>
      <c r="H3359" s="23" t="str">
        <f>IF(RIGHT(G3359,1)="M", LEFT(G3359,LEN(G3359)-1), G3359)</f>
        <v>JS105</v>
      </c>
      <c r="I3359" s="23" t="str">
        <f>IF(RIGHT(G3359,1)="M","M","Non-M")</f>
        <v>Non-M</v>
      </c>
      <c r="J3359" s="51"/>
      <c r="K3359" s="87"/>
      <c r="L3359" s="83" t="str">
        <f>IF(COUNTIF($E$3:E3666,E3385)=1,K3385,"")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1821</v>
      </c>
      <c r="H3360" s="23" t="str">
        <f>IF(RIGHT(G3360,1)="M", LEFT(G3360,LEN(G3360)-1), G3360)</f>
        <v>JS121</v>
      </c>
      <c r="I3360" s="23" t="str">
        <f>IF(RIGHT(G3360,1)="M","M","Non-M")</f>
        <v>Non-M</v>
      </c>
      <c r="J3360" s="51"/>
      <c r="K3360" s="87"/>
      <c r="L3360" s="77" t="str">
        <f>IF(COUNTIF($E$3:E3386,E3386)=1,K3386,"")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100</v>
      </c>
      <c r="H3361" s="23" t="str">
        <f>IF(RIGHT(G3361,1)="M", LEFT(G3361,LEN(G3361)-1), G3361)</f>
        <v>HM500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4221</v>
      </c>
      <c r="F3362" s="20"/>
      <c r="G3362" s="18" t="s">
        <v>1243</v>
      </c>
      <c r="H3362" s="23" t="str">
        <f>IF(RIGHT(G3362,1)="M", LEFT(G3362,LEN(G3362)-1), G3362)</f>
        <v>WB501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4222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1287</v>
      </c>
      <c r="H3363" s="23" t="str">
        <f>IF(RIGHT(G3363,1)="M", LEFT(G3363,LEN(G3363)-1), G3363)</f>
        <v>DC102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4223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175</v>
      </c>
      <c r="H3364" s="23" t="str">
        <f>IF(RIGHT(G3364,1)="M", LEFT(G3364,LEN(G3364)-1), G3364)</f>
        <v>DC200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4224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125</v>
      </c>
      <c r="H3365" s="23" t="str">
        <f>IF(RIGHT(G3365,1)="M", LEFT(G3365,LEN(G3365)-1), G3365)</f>
        <v>DC300</v>
      </c>
      <c r="I3365" s="23" t="str">
        <f>IF(RIGHT(G3365,1)="M","M","Non-M")</f>
        <v>Non-M</v>
      </c>
      <c r="J3365" s="51"/>
      <c r="K3365" s="87"/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231</v>
      </c>
      <c r="H3366" s="23" t="str">
        <f>IF(RIGHT(G3366,1)="M", LEFT(G3366,LEN(G3366)-1), G3366)</f>
        <v>DC400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578</v>
      </c>
      <c r="H3367" s="23" t="str">
        <f>IF(RIGHT(G3367,1)="M", LEFT(G3367,LEN(G3367)-1), G3367)</f>
        <v>PK205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1805</v>
      </c>
      <c r="H3368" s="23" t="str">
        <f>IF(RIGHT(G3368,1)="M", LEFT(G3368,LEN(G3368)-1), G3368)</f>
        <v>PB214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2063</v>
      </c>
      <c r="H3369" s="23" t="str">
        <f>IF(RIGHT(G3369,1)="M", LEFT(G3369,LEN(G3369)-1), G3369)</f>
        <v>HM803</v>
      </c>
      <c r="I3369" s="23" t="str">
        <f>IF(RIGHT(G3369,1)="M","M","Non-M")</f>
        <v>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1767</v>
      </c>
      <c r="H3370" s="23" t="str">
        <f>IF(RIGHT(G3370,1)="M", LEFT(G3370,LEN(G3370)-1), G3370)</f>
        <v>JS105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1821</v>
      </c>
      <c r="H3371" s="23" t="str">
        <f>IF(RIGHT(G3371,1)="M", LEFT(G3371,LEN(G3371)-1), G3371)</f>
        <v>JS121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100</v>
      </c>
      <c r="H3372" s="23" t="str">
        <f>IF(RIGHT(G3372,1)="M", LEFT(G3372,LEN(G3372)-1), G3372)</f>
        <v>HM500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3882</v>
      </c>
      <c r="F3373" s="20"/>
      <c r="G3373" s="18" t="s">
        <v>4233</v>
      </c>
      <c r="H3373" s="23" t="str">
        <f>IF(RIGHT(G3373,1)="M", LEFT(G3373,LEN(G3373)-1), G3373)</f>
        <v>WB407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4234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528</v>
      </c>
      <c r="H3374" s="23" t="str">
        <f>IF(RIGHT(G3374,1)="M", LEFT(G3374,LEN(G3374)-1), G3374)</f>
        <v>DC100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4235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175</v>
      </c>
      <c r="H3375" s="23" t="str">
        <f>IF(RIGHT(G3375,1)="M", LEFT(G3375,LEN(G3375)-1), G3375)</f>
        <v>DC200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4236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125</v>
      </c>
      <c r="H3376" s="23" t="str">
        <f>IF(RIGHT(G3376,1)="M", LEFT(G3376,LEN(G3376)-1), G3376)</f>
        <v>DC300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231</v>
      </c>
      <c r="H3377" s="23" t="str">
        <f>IF(RIGHT(G3377,1)="M", LEFT(G3377,LEN(G3377)-1), G3377)</f>
        <v>DC400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3890</v>
      </c>
      <c r="H3378" s="23" t="str">
        <f>IF(RIGHT(G3378,1)="M", LEFT(G3378,LEN(G3378)-1), G3378)</f>
        <v>PK205</v>
      </c>
      <c r="I3378" s="23" t="str">
        <f>IF(RIGHT(G3378,1)="M","M","Non-M")</f>
        <v>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1805</v>
      </c>
      <c r="H3379" s="23" t="str">
        <f>IF(RIGHT(G3379,1)="M", LEFT(G3379,LEN(G3379)-1), G3379)</f>
        <v>PB214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2063</v>
      </c>
      <c r="H3380" s="23" t="str">
        <f>IF(RIGHT(G3380,1)="M", LEFT(G3380,LEN(G3380)-1), G3380)</f>
        <v>HM803</v>
      </c>
      <c r="I3380" s="23" t="str">
        <f>IF(RIGHT(G3380,1)="M","M","Non-M")</f>
        <v>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804</v>
      </c>
      <c r="H3381" s="23" t="str">
        <f>IF(RIGHT(G3381,1)="M", LEFT(G3381,LEN(G3381)-1), G3381)</f>
        <v>HM506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1780</v>
      </c>
      <c r="H3382" s="23" t="str">
        <f>IF(RIGHT(G3382,1)="M", LEFT(G3382,LEN(G3382)-1), G3382)</f>
        <v>JS400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1767</v>
      </c>
      <c r="H3383" s="23" t="str">
        <f>IF(RIGHT(G3383,1)="M", LEFT(G3383,LEN(G3383)-1), G3383)</f>
        <v>JS105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160</v>
      </c>
      <c r="H3384" s="23" t="str">
        <f>IF(RIGHT(G3384,1)="M", LEFT(G3384,LEN(G3384)-1), G3384)</f>
        <v>JS124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4246</v>
      </c>
      <c r="F3385" s="20"/>
      <c r="G3385" s="18" t="s">
        <v>4233</v>
      </c>
      <c r="H3385" s="23" t="str">
        <f>IF(RIGHT(G3385,1)="M", LEFT(G3385,LEN(G3385)-1), G3385)</f>
        <v>WB407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4247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528</v>
      </c>
      <c r="H3386" s="23" t="str">
        <f>IF(RIGHT(G3386,1)="M", LEFT(G3386,LEN(G3386)-1), G3386)</f>
        <v>DC100</v>
      </c>
      <c r="I3386" s="23" t="str">
        <f>IF(RIGHT(G3386,1)="M","M","Non-M")</f>
        <v>Non-M</v>
      </c>
      <c r="J3386" s="29"/>
      <c r="K3386" s="87"/>
    </row>
    <row r="3387" spans="1:11" ht="15" customHeight="1">
      <c r="A3387" s="17" t="s">
        <v>4248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175</v>
      </c>
      <c r="H3387" s="23" t="str">
        <f>IF(RIGHT(G3387,1)="M", LEFT(G3387,LEN(G3387)-1), G3387)</f>
        <v>DC200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4249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125</v>
      </c>
      <c r="H3388" s="23" t="str">
        <f>IF(RIGHT(G3388,1)="M", LEFT(G3388,LEN(G3388)-1), G3388)</f>
        <v>DC300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231</v>
      </c>
      <c r="H3389" s="23" t="str">
        <f>IF(RIGHT(G3389,1)="M", LEFT(G3389,LEN(G3389)-1), G3389)</f>
        <v>DC400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3890</v>
      </c>
      <c r="H3390" s="23" t="str">
        <f>IF(RIGHT(G3390,1)="M", LEFT(G3390,LEN(G3390)-1), G3390)</f>
        <v>PK205</v>
      </c>
      <c r="I3390" s="23" t="str">
        <f>IF(RIGHT(G3390,1)="M","M","Non-M")</f>
        <v>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1805</v>
      </c>
      <c r="H3391" s="23" t="str">
        <f>IF(RIGHT(G3391,1)="M", LEFT(G3391,LEN(G3391)-1), G3391)</f>
        <v>PB214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2063</v>
      </c>
      <c r="H3392" s="23" t="str">
        <f>IF(RIGHT(G3392,1)="M", LEFT(G3392,LEN(G3392)-1), G3392)</f>
        <v>HM803</v>
      </c>
      <c r="I3392" s="23" t="str">
        <f>IF(RIGHT(G3392,1)="M","M","Non-M")</f>
        <v>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804</v>
      </c>
      <c r="H3393" s="23" t="str">
        <f>IF(RIGHT(G3393,1)="M", LEFT(G3393,LEN(G3393)-1), G3393)</f>
        <v>HM506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1780</v>
      </c>
      <c r="H3394" s="23" t="str">
        <f>IF(RIGHT(G3394,1)="M", LEFT(G3394,LEN(G3394)-1), G3394)</f>
        <v>JS400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1767</v>
      </c>
      <c r="H3395" s="23" t="str">
        <f>IF(RIGHT(G3395,1)="M", LEFT(G3395,LEN(G3395)-1), G3395)</f>
        <v>JS105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160</v>
      </c>
      <c r="H3396" s="23" t="str">
        <f>IF(RIGHT(G3396,1)="M", LEFT(G3396,LEN(G3396)-1), G3396)</f>
        <v>JS124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1879</v>
      </c>
      <c r="E3397" s="18" t="s">
        <v>3882</v>
      </c>
      <c r="F3397" s="20"/>
      <c r="G3397" s="18" t="s">
        <v>578</v>
      </c>
      <c r="H3397" s="23" t="str">
        <f>IF(RIGHT(G3397,1)="M", LEFT(G3397,LEN(G3397)-1), G3397)</f>
        <v>PK205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231</v>
      </c>
      <c r="H3398" s="23" t="str">
        <f>IF(RIGHT(G3398,1)="M", LEFT(G3398,LEN(G3398)-1), G3398)</f>
        <v>DC400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889</v>
      </c>
      <c r="H3399" s="23" t="str">
        <f>IF(RIGHT(G3399,1)="M", LEFT(G3399,LEN(G3399)-1), G3399)</f>
        <v>HM802</v>
      </c>
      <c r="I3399" s="23" t="str">
        <f>IF(RIGHT(G3399,1)="M","M","Non-M")</f>
        <v>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4233</v>
      </c>
      <c r="H3400" s="23" t="str">
        <f>IF(RIGHT(G3400,1)="M", LEFT(G3400,LEN(G3400)-1), G3400)</f>
        <v>WB407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584</v>
      </c>
      <c r="H3401" s="23" t="str">
        <f>IF(RIGHT(G3401,1)="M", LEFT(G3401,LEN(G3401)-1), G3401)</f>
        <v>HM509</v>
      </c>
      <c r="I3401" s="23" t="str">
        <f>IF(RIGHT(G3401,1)="M","M","Non-M")</f>
        <v>M</v>
      </c>
      <c r="J3401" s="51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528</v>
      </c>
      <c r="H3402" s="23" t="str">
        <f>IF(RIGHT(G3402,1)="M", LEFT(G3402,LEN(G3402)-1), G3402)</f>
        <v>DC100</v>
      </c>
      <c r="I3402" s="23" t="str">
        <f>IF(RIGHT(G3402,1)="M","M","Non-M")</f>
        <v>Non-M</v>
      </c>
      <c r="J3402" s="51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175</v>
      </c>
      <c r="H3403" s="23" t="str">
        <f>IF(RIGHT(G3403,1)="M", LEFT(G3403,LEN(G3403)-1), G3403)</f>
        <v>DC200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231</v>
      </c>
      <c r="H3404" s="23" t="str">
        <f>IF(RIGHT(G3404,1)="M", LEFT(G3404,LEN(G3404)-1), G3404)</f>
        <v>DC400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1805</v>
      </c>
      <c r="H3405" s="23" t="str">
        <f>IF(RIGHT(G3405,1)="M", LEFT(G3405,LEN(G3405)-1), G3405)</f>
        <v>PB214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1780</v>
      </c>
      <c r="H3406" s="23" t="str">
        <f>IF(RIGHT(G3406,1)="M", LEFT(G3406,LEN(G3406)-1), G3406)</f>
        <v>JS400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1767</v>
      </c>
      <c r="H3407" s="23" t="str">
        <f>IF(RIGHT(G3407,1)="M", LEFT(G3407,LEN(G3407)-1), G3407)</f>
        <v>JS105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160</v>
      </c>
      <c r="H3408" s="23" t="str">
        <f>IF(RIGHT(G3408,1)="M", LEFT(G3408,LEN(G3408)-1), G3408)</f>
        <v>JS124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4246</v>
      </c>
      <c r="F3409" s="20"/>
      <c r="G3409" s="18" t="s">
        <v>578</v>
      </c>
      <c r="H3409" s="23" t="str">
        <f>IF(RIGHT(G3409,1)="M", LEFT(G3409,LEN(G3409)-1), G3409)</f>
        <v>PK205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231</v>
      </c>
      <c r="H3410" s="23" t="str">
        <f t="shared" ref="H3410:H3419" si="416">IF(RIGHT(G3410,1)="M", LEFT(G3410,LEN(G3410)-1), G3410)</f>
        <v>DC400</v>
      </c>
      <c r="I3410" s="23" t="str">
        <f t="shared" ref="I3410:I3419" si="417"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889</v>
      </c>
      <c r="H3411" s="23" t="str">
        <f t="shared" si="416"/>
        <v>HM802</v>
      </c>
      <c r="I3411" s="23" t="str">
        <f t="shared" si="417"/>
        <v>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4233</v>
      </c>
      <c r="H3412" s="23" t="str">
        <f t="shared" si="416"/>
        <v>WB407</v>
      </c>
      <c r="I3412" s="23" t="str">
        <f t="shared" si="417"/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584</v>
      </c>
      <c r="H3413" s="23" t="str">
        <f t="shared" si="416"/>
        <v>HM509</v>
      </c>
      <c r="I3413" s="23" t="str">
        <f t="shared" si="417"/>
        <v>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528</v>
      </c>
      <c r="H3414" s="23" t="str">
        <f t="shared" si="416"/>
        <v>DC100</v>
      </c>
      <c r="I3414" s="23" t="str">
        <f t="shared" si="417"/>
        <v>Non-M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175</v>
      </c>
      <c r="H3415" s="23" t="str">
        <f t="shared" si="416"/>
        <v>DC200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231</v>
      </c>
      <c r="H3416" s="23" t="str">
        <f t="shared" si="416"/>
        <v>DC400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1805</v>
      </c>
      <c r="H3417" s="23" t="str">
        <f t="shared" si="416"/>
        <v>PB214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1780</v>
      </c>
      <c r="H3418" s="23" t="str">
        <f t="shared" si="416"/>
        <v>JS400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1767</v>
      </c>
      <c r="H3419" s="23" t="str">
        <f t="shared" si="416"/>
        <v>JS105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160</v>
      </c>
      <c r="H3420" s="23" t="str">
        <f>IF(RIGHT(G3420,1)="M", LEFT(G3420,LEN(G3420)-1), G3420)</f>
        <v>JS124</v>
      </c>
      <c r="I3420" s="23" t="str">
        <f>IF(RIGHT(G3420,1)="M","M","Non-M")</f>
        <v>Non-M</v>
      </c>
      <c r="J3420" s="51"/>
      <c r="K3420" s="87"/>
    </row>
    <row r="3421" spans="1:11" ht="15" customHeight="1">
      <c r="A3421" s="17" t="s">
        <v>4282</v>
      </c>
      <c r="B3421" s="18" t="s">
        <v>336</v>
      </c>
      <c r="C3421" s="18" t="s">
        <v>1200</v>
      </c>
      <c r="D3421" s="50" t="s">
        <v>244</v>
      </c>
      <c r="E3421" s="18" t="s">
        <v>1242</v>
      </c>
      <c r="F3421" s="20"/>
      <c r="G3421" s="18" t="s">
        <v>1243</v>
      </c>
      <c r="H3421" s="23" t="s">
        <v>1243</v>
      </c>
      <c r="I3421" s="23" t="s">
        <v>3623</v>
      </c>
      <c r="J3421" s="51"/>
      <c r="K3421" s="87">
        <v>345</v>
      </c>
    </row>
    <row r="3422" spans="1:11" ht="15" customHeight="1">
      <c r="A3422" s="17" t="s">
        <v>4283</v>
      </c>
      <c r="B3422" s="18" t="s">
        <v>336</v>
      </c>
      <c r="C3422" s="18" t="s">
        <v>1200</v>
      </c>
      <c r="D3422" s="79" t="s">
        <v>244</v>
      </c>
      <c r="E3422" s="18" t="s">
        <v>1242</v>
      </c>
      <c r="F3422" s="20"/>
      <c r="G3422" s="18" t="s">
        <v>90</v>
      </c>
      <c r="H3422" s="23" t="s">
        <v>90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4284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125</v>
      </c>
      <c r="H3423" s="23" t="s">
        <v>125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123</v>
      </c>
      <c r="H3424" s="23" t="s">
        <v>123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102</v>
      </c>
      <c r="H3425" s="23" t="s">
        <v>231</v>
      </c>
      <c r="I3425" s="23" t="s">
        <v>3625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1249</v>
      </c>
      <c r="H3426" s="23" t="s">
        <v>3660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234</v>
      </c>
      <c r="H3427" s="23" t="s">
        <v>234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302</v>
      </c>
      <c r="H3428" s="23" t="s">
        <v>302</v>
      </c>
      <c r="I3428" s="23" t="s">
        <v>3623</v>
      </c>
      <c r="J3428" s="51"/>
      <c r="K3428" s="87">
        <v>345</v>
      </c>
    </row>
    <row r="3429" spans="1:11" ht="15" customHeight="1">
      <c r="A3429" s="17" t="s">
        <v>4290</v>
      </c>
      <c r="B3429" s="18" t="s">
        <v>55</v>
      </c>
      <c r="C3429" s="18" t="s">
        <v>2617</v>
      </c>
      <c r="D3429" s="79" t="s">
        <v>244</v>
      </c>
      <c r="E3429" s="18" t="s">
        <v>2842</v>
      </c>
      <c r="F3429" s="20"/>
      <c r="G3429" s="18" t="s">
        <v>2444</v>
      </c>
      <c r="H3429" s="23" t="s">
        <v>26</v>
      </c>
      <c r="I3429" s="23" t="s">
        <v>3625</v>
      </c>
      <c r="J3429" s="51" t="s">
        <v>2654</v>
      </c>
      <c r="K3429" s="87">
        <v>1110</v>
      </c>
    </row>
    <row r="3430" spans="1:11" ht="15" customHeight="1">
      <c r="A3430" s="17" t="s">
        <v>4291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2767</v>
      </c>
      <c r="H3430" s="23" t="s">
        <v>2767</v>
      </c>
      <c r="I3430" s="23" t="s">
        <v>3623</v>
      </c>
      <c r="J3430" s="51"/>
      <c r="K3430" s="87">
        <v>1110</v>
      </c>
    </row>
    <row r="3431" spans="1:11" ht="15" customHeight="1">
      <c r="A3431" s="17" t="s">
        <v>4292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931</v>
      </c>
      <c r="H3431" s="23" t="s">
        <v>931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107</v>
      </c>
      <c r="H3432" s="23" t="s">
        <v>2231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1893</v>
      </c>
      <c r="H3433" s="23" t="s">
        <v>1893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160</v>
      </c>
      <c r="H3434" s="23" t="s">
        <v>160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158</v>
      </c>
      <c r="H3435" s="23" t="s">
        <v>2100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1767</v>
      </c>
      <c r="H3436" s="23" t="s">
        <v>1767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736</v>
      </c>
      <c r="H3437" s="23" t="s">
        <v>736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503</v>
      </c>
      <c r="H3438" s="23" t="s">
        <v>918</v>
      </c>
      <c r="I3438" s="23" t="s">
        <v>3625</v>
      </c>
      <c r="J3438" s="51" t="s">
        <v>1776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111</v>
      </c>
      <c r="H3439" s="23" t="s">
        <v>111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172</v>
      </c>
      <c r="H3440" s="23" t="s">
        <v>894</v>
      </c>
      <c r="I3440" s="23" t="s">
        <v>3625</v>
      </c>
      <c r="J3440" s="51" t="s">
        <v>2431</v>
      </c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1042</v>
      </c>
      <c r="H3441" s="23" t="s">
        <v>1042</v>
      </c>
      <c r="I3441" s="23" t="s">
        <v>3623</v>
      </c>
      <c r="J3441" s="51"/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117</v>
      </c>
      <c r="H3442" s="23" t="s">
        <v>117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210</v>
      </c>
      <c r="H3443" s="23" t="s">
        <v>210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2927</v>
      </c>
      <c r="F3444" s="20"/>
      <c r="G3444" s="18" t="s">
        <v>617</v>
      </c>
      <c r="H3444" s="23" t="s">
        <v>617</v>
      </c>
      <c r="I3444" s="23" t="s">
        <v>3623</v>
      </c>
      <c r="J3444" s="51"/>
      <c r="K3444" s="87">
        <v>1242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2929</v>
      </c>
      <c r="H3445" s="23" t="s">
        <v>2929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2249</v>
      </c>
      <c r="H3446" s="23" t="s">
        <v>4308</v>
      </c>
      <c r="I3446" s="23" t="s">
        <v>3625</v>
      </c>
      <c r="J3446" s="51" t="s">
        <v>2931</v>
      </c>
      <c r="K3446" s="87">
        <v>1242</v>
      </c>
    </row>
    <row r="3447" spans="1:11" ht="15" customHeight="1">
      <c r="A3447" s="17" t="s">
        <v>4309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486</v>
      </c>
      <c r="H3447" s="23" t="s">
        <v>486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4310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160</v>
      </c>
      <c r="H3448" s="23" t="s">
        <v>160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4311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100</v>
      </c>
      <c r="H3449" s="23" t="s">
        <v>100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1356</v>
      </c>
      <c r="H3450" s="23" t="s">
        <v>1356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516</v>
      </c>
      <c r="D3451" s="79"/>
      <c r="E3451" s="18" t="s">
        <v>613</v>
      </c>
      <c r="F3451" s="20"/>
      <c r="G3451" s="18" t="s">
        <v>614</v>
      </c>
      <c r="H3451" s="23" t="s">
        <v>2277</v>
      </c>
      <c r="I3451" s="23" t="s">
        <v>3625</v>
      </c>
      <c r="J3451" s="51"/>
      <c r="K3451" s="87">
        <v>5580</v>
      </c>
    </row>
    <row r="3452" spans="1:11" ht="15" customHeight="1">
      <c r="A3452" s="17" t="s">
        <v>4314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532</v>
      </c>
      <c r="H3452" s="23" t="s">
        <v>100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4315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617</v>
      </c>
      <c r="H3453" s="23" t="s">
        <v>617</v>
      </c>
      <c r="I3453" s="23" t="s">
        <v>3623</v>
      </c>
      <c r="J3453" s="51"/>
      <c r="K3453" s="87">
        <v>5580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619</v>
      </c>
      <c r="H3454" s="23" t="s">
        <v>619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621</v>
      </c>
      <c r="H3455" s="23" t="s">
        <v>621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623</v>
      </c>
      <c r="H3456" s="23" t="s">
        <v>623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461</v>
      </c>
      <c r="D3457" s="79" t="s">
        <v>244</v>
      </c>
      <c r="E3457" s="18" t="s">
        <v>2702</v>
      </c>
      <c r="F3457" s="20"/>
      <c r="G3457" s="18" t="s">
        <v>1243</v>
      </c>
      <c r="H3457" s="23" t="s">
        <v>1243</v>
      </c>
      <c r="I3457" s="23" t="s">
        <v>3623</v>
      </c>
      <c r="J3457" s="51"/>
      <c r="K3457" s="87">
        <v>10019</v>
      </c>
    </row>
    <row r="3458" spans="1:11" ht="15" customHeight="1">
      <c r="A3458" s="17" t="s">
        <v>4320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90</v>
      </c>
      <c r="H3458" s="23" t="s">
        <v>90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4321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125</v>
      </c>
      <c r="H3459" s="23" t="s">
        <v>125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231</v>
      </c>
      <c r="H3460" s="23" t="s">
        <v>231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175</v>
      </c>
      <c r="H3461" s="23" t="s">
        <v>175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1767</v>
      </c>
      <c r="H3462" s="23" t="s">
        <v>1767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160</v>
      </c>
      <c r="H3463" s="23" t="s">
        <v>160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486</v>
      </c>
      <c r="H3464" s="23" t="s">
        <v>486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2689</v>
      </c>
      <c r="H3465" s="23" t="s">
        <v>4328</v>
      </c>
      <c r="I3465" s="23" t="s">
        <v>3625</v>
      </c>
      <c r="J3465" s="51"/>
      <c r="K3465" s="87">
        <v>10019</v>
      </c>
    </row>
    <row r="3466" spans="1:11" ht="15" customHeight="1">
      <c r="A3466" s="17" t="s">
        <v>4329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100</v>
      </c>
      <c r="H3466" s="23" t="s">
        <v>100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4330</v>
      </c>
      <c r="B3467" s="18" t="s">
        <v>1721</v>
      </c>
      <c r="C3467" s="18" t="s">
        <v>337</v>
      </c>
      <c r="D3467" s="79"/>
      <c r="E3467" s="18" t="s">
        <v>354</v>
      </c>
      <c r="F3467" s="20"/>
      <c r="G3467" s="18" t="s">
        <v>163</v>
      </c>
      <c r="H3467" s="23" t="s">
        <v>915</v>
      </c>
      <c r="I3467" s="23" t="s">
        <v>3625</v>
      </c>
      <c r="J3467" s="51"/>
      <c r="K3467" s="87">
        <v>2469</v>
      </c>
    </row>
    <row r="3468" spans="1:11" ht="15" customHeight="1">
      <c r="A3468" s="17" t="s">
        <v>4331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356</v>
      </c>
      <c r="H3468" s="23" t="s">
        <v>4332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4333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358</v>
      </c>
      <c r="H3469" s="23" t="s">
        <v>4334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4335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107</v>
      </c>
      <c r="H3470" s="23" t="s">
        <v>2231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4336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241</v>
      </c>
      <c r="H3471" s="23" t="s">
        <v>1278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4337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163</v>
      </c>
      <c r="H3472" s="23" t="s">
        <v>915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356</v>
      </c>
      <c r="H3473" s="23" t="s">
        <v>4332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358</v>
      </c>
      <c r="H3474" s="23" t="s">
        <v>4334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107</v>
      </c>
      <c r="H3475" s="23" t="s">
        <v>2231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241</v>
      </c>
      <c r="H3476" s="23" t="s">
        <v>1278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13</v>
      </c>
      <c r="C3477" s="18" t="s">
        <v>14</v>
      </c>
      <c r="D3477" s="79" t="s">
        <v>1459</v>
      </c>
      <c r="E3477" s="18" t="s">
        <v>4121</v>
      </c>
      <c r="F3477" s="20"/>
      <c r="G3477" s="18" t="s">
        <v>483</v>
      </c>
      <c r="H3477" s="23" t="s">
        <v>293</v>
      </c>
      <c r="I3477" s="23" t="s">
        <v>3625</v>
      </c>
      <c r="J3477" s="51"/>
      <c r="K3477" s="87">
        <v>940</v>
      </c>
    </row>
    <row r="3478" spans="1:11" ht="15" customHeight="1">
      <c r="A3478" s="17" t="s">
        <v>4343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1072</v>
      </c>
      <c r="H3478" s="23" t="s">
        <v>90</v>
      </c>
      <c r="I3478" s="23" t="s">
        <v>3625</v>
      </c>
      <c r="J3478" s="51" t="s">
        <v>4110</v>
      </c>
      <c r="K3478" s="87">
        <v>940</v>
      </c>
    </row>
    <row r="3479" spans="1:11" ht="15" customHeight="1">
      <c r="A3479" s="17" t="s">
        <v>4344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123</v>
      </c>
      <c r="H3479" s="23" t="s">
        <v>123</v>
      </c>
      <c r="I3479" s="23" t="s">
        <v>3623</v>
      </c>
      <c r="J3479" s="51"/>
      <c r="K3479" s="87">
        <v>940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125</v>
      </c>
      <c r="H3480" s="23" t="s">
        <v>125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834</v>
      </c>
      <c r="H3481" s="23" t="s">
        <v>834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234</v>
      </c>
      <c r="H3482" s="23" t="s">
        <v>234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1742</v>
      </c>
      <c r="H3483" s="23" t="s">
        <v>1742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1767</v>
      </c>
      <c r="H3484" s="23" t="s">
        <v>1767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289</v>
      </c>
      <c r="H3485" s="23" t="s">
        <v>289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582</v>
      </c>
      <c r="H3486" s="23" t="s">
        <v>582</v>
      </c>
      <c r="I3486" s="23" t="s">
        <v>3623</v>
      </c>
      <c r="J3486" s="51" t="s">
        <v>4119</v>
      </c>
      <c r="K3486" s="87">
        <v>940</v>
      </c>
    </row>
    <row r="3487" spans="1:11" ht="15" customHeight="1">
      <c r="A3487" s="17" t="s">
        <v>4352</v>
      </c>
      <c r="B3487" s="18" t="s">
        <v>32</v>
      </c>
      <c r="C3487" s="18" t="s">
        <v>14</v>
      </c>
      <c r="D3487" s="79" t="s">
        <v>1459</v>
      </c>
      <c r="E3487" s="18" t="s">
        <v>4121</v>
      </c>
      <c r="F3487" s="20"/>
      <c r="G3487" s="18" t="s">
        <v>483</v>
      </c>
      <c r="H3487" s="23" t="s">
        <v>293</v>
      </c>
      <c r="I3487" s="23" t="s">
        <v>3625</v>
      </c>
      <c r="J3487" s="51"/>
      <c r="K3487" s="87">
        <v>3936</v>
      </c>
    </row>
    <row r="3488" spans="1:11" ht="15" customHeight="1">
      <c r="A3488" s="17" t="s">
        <v>4353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1072</v>
      </c>
      <c r="H3488" s="23" t="s">
        <v>90</v>
      </c>
      <c r="I3488" s="23" t="s">
        <v>3625</v>
      </c>
      <c r="J3488" s="51" t="s">
        <v>4110</v>
      </c>
      <c r="K3488" s="87">
        <v>3936</v>
      </c>
    </row>
    <row r="3489" spans="1:13" ht="15" customHeight="1">
      <c r="A3489" s="17" t="s">
        <v>4354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123</v>
      </c>
      <c r="H3489" s="23" t="s">
        <v>123</v>
      </c>
      <c r="I3489" s="23" t="s">
        <v>3623</v>
      </c>
      <c r="J3489" s="51"/>
      <c r="K3489" s="87">
        <v>3936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125</v>
      </c>
      <c r="H3490" s="23" t="s">
        <v>125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834</v>
      </c>
      <c r="H3491" s="23" t="s">
        <v>834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234</v>
      </c>
      <c r="H3492" s="23" t="s">
        <v>234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1742</v>
      </c>
      <c r="H3493" s="23" t="s">
        <v>1742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1767</v>
      </c>
      <c r="H3494" s="23" t="s">
        <v>1767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289</v>
      </c>
      <c r="H3495" s="23" t="s">
        <v>289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582</v>
      </c>
      <c r="H3496" s="23" t="s">
        <v>582</v>
      </c>
      <c r="I3496" s="23" t="s">
        <v>3623</v>
      </c>
      <c r="J3496" s="51" t="s">
        <v>4119</v>
      </c>
      <c r="K3496" s="87">
        <v>3936</v>
      </c>
    </row>
    <row r="3497" spans="1:13" ht="15" customHeight="1">
      <c r="A3497" s="17" t="s">
        <v>4362</v>
      </c>
      <c r="B3497" s="18" t="s">
        <v>55</v>
      </c>
      <c r="C3497" s="18" t="s">
        <v>14</v>
      </c>
      <c r="D3497" s="79" t="s">
        <v>1459</v>
      </c>
      <c r="E3497" s="18" t="s">
        <v>4121</v>
      </c>
      <c r="F3497" s="20"/>
      <c r="G3497" s="18" t="s">
        <v>483</v>
      </c>
      <c r="H3497" s="23" t="s">
        <v>293</v>
      </c>
      <c r="I3497" s="23" t="s">
        <v>3625</v>
      </c>
      <c r="J3497" s="51"/>
      <c r="K3497" s="87">
        <v>6469</v>
      </c>
    </row>
    <row r="3498" spans="1:13" ht="15" customHeight="1">
      <c r="A3498" s="17" t="s">
        <v>4363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1072</v>
      </c>
      <c r="H3498" s="23" t="s">
        <v>90</v>
      </c>
      <c r="I3498" s="23" t="s">
        <v>3625</v>
      </c>
      <c r="J3498" s="51" t="s">
        <v>4110</v>
      </c>
      <c r="K3498" s="87">
        <v>6469</v>
      </c>
    </row>
    <row r="3499" spans="1:13" ht="15" customHeight="1">
      <c r="A3499" s="17" t="s">
        <v>4364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123</v>
      </c>
      <c r="H3499" s="23" t="s">
        <v>123</v>
      </c>
      <c r="I3499" s="23" t="s">
        <v>3623</v>
      </c>
      <c r="J3499" s="51"/>
      <c r="K3499" s="87">
        <v>6469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125</v>
      </c>
      <c r="H3500" s="23" t="s">
        <v>125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834</v>
      </c>
      <c r="H3501" s="23" t="s">
        <v>834</v>
      </c>
      <c r="I3501" s="23" t="s">
        <v>3623</v>
      </c>
      <c r="J3501" s="51"/>
      <c r="K3501" s="87">
        <v>6469</v>
      </c>
      <c r="M3501" s="22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234</v>
      </c>
      <c r="H3502" s="23" t="s">
        <v>234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1742</v>
      </c>
      <c r="H3503" s="23" t="s">
        <v>1742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1767</v>
      </c>
      <c r="H3504" s="23" t="s">
        <v>1767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289</v>
      </c>
      <c r="H3505" s="23" t="s">
        <v>289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582</v>
      </c>
      <c r="H3506" s="23" t="s">
        <v>582</v>
      </c>
      <c r="I3506" s="23" t="s">
        <v>3623</v>
      </c>
      <c r="J3506" s="51" t="s">
        <v>4119</v>
      </c>
      <c r="K3506" s="87">
        <v>6469</v>
      </c>
    </row>
    <row r="3507" spans="1:11" ht="15" customHeight="1">
      <c r="A3507" s="17" t="s">
        <v>4372</v>
      </c>
      <c r="B3507" s="18" t="s">
        <v>336</v>
      </c>
      <c r="C3507" s="18" t="s">
        <v>2617</v>
      </c>
      <c r="D3507" s="50" t="s">
        <v>244</v>
      </c>
      <c r="E3507" s="18" t="s">
        <v>2618</v>
      </c>
      <c r="F3507" s="20"/>
      <c r="G3507" s="18" t="s">
        <v>2231</v>
      </c>
      <c r="H3507" s="23" t="s">
        <v>2231</v>
      </c>
      <c r="I3507" s="23" t="s">
        <v>3623</v>
      </c>
      <c r="J3507" s="51"/>
      <c r="K3507" s="87">
        <v>0</v>
      </c>
    </row>
    <row r="3508" spans="1:11" ht="15" customHeight="1">
      <c r="A3508" s="17" t="s">
        <v>4373</v>
      </c>
      <c r="B3508" s="18" t="s">
        <v>336</v>
      </c>
      <c r="C3508" s="18" t="s">
        <v>2617</v>
      </c>
      <c r="D3508" s="79" t="s">
        <v>244</v>
      </c>
      <c r="E3508" s="18" t="s">
        <v>2618</v>
      </c>
      <c r="F3508" s="20"/>
      <c r="G3508" s="18" t="s">
        <v>905</v>
      </c>
      <c r="H3508" s="23" t="s">
        <v>905</v>
      </c>
      <c r="I3508" s="23" t="s">
        <v>3623</v>
      </c>
      <c r="J3508" s="51"/>
      <c r="K3508" s="87">
        <v>0</v>
      </c>
    </row>
    <row r="3509" spans="1:11" ht="15" customHeight="1">
      <c r="A3509" s="17" t="s">
        <v>4374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2100</v>
      </c>
      <c r="H3509" s="23" t="s">
        <v>2100</v>
      </c>
      <c r="I3509" s="23" t="s">
        <v>3623</v>
      </c>
      <c r="J3509" s="51"/>
      <c r="K3509" s="87">
        <v>0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1767</v>
      </c>
      <c r="H3510" s="23" t="s">
        <v>1767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2623</v>
      </c>
      <c r="H3511" s="23" t="s">
        <v>1508</v>
      </c>
      <c r="I3511" s="23" t="s">
        <v>3625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111</v>
      </c>
      <c r="H3512" s="23" t="s">
        <v>111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2626</v>
      </c>
      <c r="H3513" s="23" t="s">
        <v>2626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2628</v>
      </c>
      <c r="H3514" s="23" t="s">
        <v>2628</v>
      </c>
      <c r="I3514" s="23" t="s">
        <v>3623</v>
      </c>
      <c r="J3514" s="51"/>
      <c r="K3514" s="87">
        <v>0</v>
      </c>
    </row>
    <row r="3515" spans="1:11" ht="15" customHeight="1">
      <c r="A3515" s="17" t="s">
        <v>4380</v>
      </c>
      <c r="B3515" s="18" t="s">
        <v>55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2231</v>
      </c>
      <c r="H3515" s="23" t="s">
        <v>2231</v>
      </c>
      <c r="I3515" s="23" t="s">
        <v>3623</v>
      </c>
      <c r="J3515" s="51"/>
      <c r="K3515" s="87">
        <v>20165</v>
      </c>
    </row>
    <row r="3516" spans="1:11" ht="15" customHeight="1">
      <c r="A3516" s="17" t="s">
        <v>4381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905</v>
      </c>
      <c r="H3516" s="23" t="s">
        <v>905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4382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2100</v>
      </c>
      <c r="H3517" s="23" t="s">
        <v>2100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1767</v>
      </c>
      <c r="H3518" s="23" t="s">
        <v>1767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2623</v>
      </c>
      <c r="H3519" s="23" t="s">
        <v>1508</v>
      </c>
      <c r="I3519" s="23" t="s">
        <v>3625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111</v>
      </c>
      <c r="H3520" s="23" t="s">
        <v>111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2626</v>
      </c>
      <c r="H3521" s="23" t="s">
        <v>2626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2628</v>
      </c>
      <c r="H3522" s="23" t="s">
        <v>2628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4388</v>
      </c>
      <c r="B3523" s="18" t="s">
        <v>2723</v>
      </c>
      <c r="C3523" s="18" t="s">
        <v>1943</v>
      </c>
      <c r="D3523" s="50" t="s">
        <v>1879</v>
      </c>
      <c r="E3523" s="18" t="s">
        <v>4389</v>
      </c>
      <c r="F3523" s="20"/>
      <c r="G3523" s="18" t="s">
        <v>324</v>
      </c>
      <c r="H3523" s="23" t="str">
        <f>IF(RIGHT(G3523,1)="M", LEFT(G3523,LEN(G3523)-1), G3523)</f>
        <v>CL413</v>
      </c>
      <c r="I3523" s="23" t="str">
        <f>IF(RIGHT(G3523,1)="M","M","Non-M")</f>
        <v>Non-M</v>
      </c>
      <c r="J3523" s="29"/>
      <c r="K3523" s="87"/>
    </row>
    <row r="3524" spans="1:11" ht="15" customHeight="1">
      <c r="A3524" s="17" t="s">
        <v>4390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241</v>
      </c>
      <c r="H3524" s="23" t="str">
        <f>IF(RIGHT(G3524,1)="M", LEFT(G3524,LEN(G3524)-1), G3524)</f>
        <v>ZP207</v>
      </c>
      <c r="I3524" s="23" t="str">
        <f>IF(RIGHT(G3524,1)="M","M","Non-M")</f>
        <v>M</v>
      </c>
      <c r="J3524" s="29"/>
      <c r="K3524" s="87"/>
    </row>
    <row r="3525" spans="1:11" ht="15" customHeight="1">
      <c r="A3525" s="17" t="s">
        <v>4391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109</v>
      </c>
      <c r="H3525" s="23" t="str">
        <f>IF(RIGHT(G3525,1)="M", LEFT(G3525,LEN(G3525)-1), G3525)</f>
        <v>PK100</v>
      </c>
      <c r="I3525" s="23" t="str">
        <f>IF(RIGHT(G3525,1)="M","M","Non-M")</f>
        <v>M</v>
      </c>
      <c r="J3525" s="29" t="s">
        <v>4392</v>
      </c>
      <c r="K3525" s="87"/>
    </row>
    <row r="3526" spans="1:11" ht="15" customHeight="1">
      <c r="A3526" s="17" t="s">
        <v>4393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111</v>
      </c>
      <c r="H3526" s="23" t="str">
        <f>IF(RIGHT(G3526,1)="M", LEFT(G3526,LEN(G3526)-1), G3526)</f>
        <v>PB104</v>
      </c>
      <c r="I3526" s="23" t="str">
        <f>IF(RIGHT(G3526,1)="M","M","Non-M")</f>
        <v>Non-M</v>
      </c>
      <c r="J3526" s="51"/>
      <c r="K3526" s="87"/>
    </row>
    <row r="3527" spans="1:11" ht="15" customHeight="1">
      <c r="A3527" s="17" t="s">
        <v>4394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878</v>
      </c>
      <c r="H3527" s="23" t="str">
        <f>IF(RIGHT(G3527,1)="M", LEFT(G3527,LEN(G3527)-1), G3527)</f>
        <v>HM315</v>
      </c>
      <c r="I3527" s="23" t="str">
        <f>IF(RIGHT(G3527,1)="M","M","Non-M")</f>
        <v>M</v>
      </c>
      <c r="J3527" s="51"/>
      <c r="K3527" s="87"/>
    </row>
    <row r="3528" spans="1:11" ht="15" customHeight="1">
      <c r="A3528" s="17" t="s">
        <v>4395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239</v>
      </c>
      <c r="H3528" s="23" t="str">
        <f>IF(RIGHT(G3528,1)="M", LEFT(G3528,LEN(G3528)-1), G3528)</f>
        <v>ZP106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889</v>
      </c>
      <c r="H3529" s="23" t="str">
        <f>IF(RIGHT(G3529,1)="M", LEFT(G3529,LEN(G3529)-1), G3529)</f>
        <v>HM802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736</v>
      </c>
      <c r="H3530" s="23" t="str">
        <f>IF(RIGHT(G3530,1)="M", LEFT(G3530,LEN(G3530)-1), G3530)</f>
        <v>LP100</v>
      </c>
      <c r="I3530" s="23" t="str">
        <f>IF(RIGHT(G3530,1)="M","M","Non-M")</f>
        <v>Non-M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1767</v>
      </c>
      <c r="H3531" s="23" t="str">
        <f>IF(RIGHT(G3531,1)="M", LEFT(G3531,LEN(G3531)-1), G3531)</f>
        <v>JS105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1893</v>
      </c>
      <c r="H3532" s="23" t="str">
        <f>IF(RIGHT(G3532,1)="M", LEFT(G3532,LEN(G3532)-1), G3532)</f>
        <v>JS401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4401</v>
      </c>
      <c r="F3533" s="20"/>
      <c r="G3533" s="18" t="s">
        <v>324</v>
      </c>
      <c r="H3533" s="23" t="str">
        <f>IF(RIGHT(G3533,1)="M", LEFT(G3533,LEN(G3533)-1), G3533)</f>
        <v>CL413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4402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241</v>
      </c>
      <c r="H3534" s="23" t="str">
        <f t="shared" ref="H3534:H3542" si="418">IF(RIGHT(G3534,1)="M", LEFT(G3534,LEN(G3534)-1), G3534)</f>
        <v>ZP207</v>
      </c>
      <c r="I3534" s="23" t="str">
        <f t="shared" ref="I3534:I3542" si="419">IF(RIGHT(G3534,1)="M","M","Non-M")</f>
        <v>M</v>
      </c>
      <c r="J3534" s="51"/>
      <c r="K3534" s="87"/>
    </row>
    <row r="3535" spans="1:11" ht="15" customHeight="1">
      <c r="A3535" s="17" t="s">
        <v>4403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109</v>
      </c>
      <c r="H3535" s="23" t="str">
        <f t="shared" si="418"/>
        <v>PK100</v>
      </c>
      <c r="I3535" s="23" t="str">
        <f t="shared" si="419"/>
        <v>M</v>
      </c>
      <c r="J3535" s="29" t="s">
        <v>4392</v>
      </c>
      <c r="K3535" s="87"/>
    </row>
    <row r="3536" spans="1:11" ht="15" customHeight="1">
      <c r="A3536" s="17" t="s">
        <v>4404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111</v>
      </c>
      <c r="H3536" s="23" t="str">
        <f t="shared" si="418"/>
        <v>PB104</v>
      </c>
      <c r="I3536" s="23" t="str">
        <f t="shared" si="419"/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878</v>
      </c>
      <c r="H3537" s="23" t="str">
        <f t="shared" si="418"/>
        <v>HM315</v>
      </c>
      <c r="I3537" s="23" t="str">
        <f t="shared" si="419"/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239</v>
      </c>
      <c r="H3538" s="23" t="str">
        <f t="shared" si="418"/>
        <v>ZP106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889</v>
      </c>
      <c r="H3539" s="23" t="str">
        <f t="shared" si="418"/>
        <v>HM802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736</v>
      </c>
      <c r="H3540" s="23" t="str">
        <f t="shared" si="418"/>
        <v>LP100</v>
      </c>
      <c r="I3540" s="23" t="str">
        <f t="shared" si="419"/>
        <v>Non-M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1767</v>
      </c>
      <c r="H3541" s="23" t="str">
        <f t="shared" si="418"/>
        <v>JS105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1893</v>
      </c>
      <c r="H3542" s="23" t="str">
        <f t="shared" si="418"/>
        <v>JS401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4412</v>
      </c>
      <c r="D3543" s="50" t="s">
        <v>4413</v>
      </c>
      <c r="E3543" s="18" t="s">
        <v>4389</v>
      </c>
      <c r="F3543" s="20"/>
      <c r="G3543" s="18" t="s">
        <v>324</v>
      </c>
      <c r="H3543" s="23" t="str">
        <f>IF(RIGHT(G3543,1)="M", LEFT(G3543,LEN(G3543)-1), G3543)</f>
        <v>CL413</v>
      </c>
      <c r="I3543" s="23" t="str">
        <f>IF(RIGHT(G3543,1)="M","M","Non-M")</f>
        <v>Non-M</v>
      </c>
      <c r="J3543" s="29"/>
      <c r="K3543" s="87"/>
    </row>
    <row r="3544" spans="1:11" ht="15" customHeight="1">
      <c r="A3544" s="17" t="s">
        <v>4414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2477</v>
      </c>
      <c r="H3544" s="23" t="str">
        <f>IF(RIGHT(G3544,1)="M", LEFT(G3544,LEN(G3544)-1), G3544)</f>
        <v>ZP206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4415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109</v>
      </c>
      <c r="H3545" s="23" t="str">
        <f>IF(RIGHT(G3545,1)="M", LEFT(G3545,LEN(G3545)-1), G3545)</f>
        <v>PK100</v>
      </c>
      <c r="I3545" s="23" t="str">
        <f>IF(RIGHT(G3545,1)="M","M","Non-M")</f>
        <v>M</v>
      </c>
      <c r="J3545" s="51" t="s">
        <v>4392</v>
      </c>
      <c r="K3545" s="87"/>
    </row>
    <row r="3546" spans="1:11" ht="15" customHeight="1">
      <c r="A3546" s="17" t="s">
        <v>4416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111</v>
      </c>
      <c r="H3546" s="23" t="str">
        <f>IF(RIGHT(G3546,1)="M", LEFT(G3546,LEN(G3546)-1), G3546)</f>
        <v>PB104</v>
      </c>
      <c r="I3546" s="23" t="str">
        <f>IF(RIGHT(G3546,1)="M","M","Non-M")</f>
        <v>Non-M</v>
      </c>
      <c r="J3546" s="51"/>
      <c r="K3546" s="87"/>
    </row>
    <row r="3547" spans="1:11" ht="15" customHeight="1">
      <c r="A3547" s="17" t="s">
        <v>4417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878</v>
      </c>
      <c r="H3547" s="23" t="str">
        <f t="shared" ref="H3547:H3552" si="420">IF(RIGHT(G3547,1)="M", LEFT(G3547,LEN(G3547)-1), G3547)</f>
        <v>HM315</v>
      </c>
      <c r="I3547" s="23" t="str">
        <f t="shared" ref="I3547:I3552" si="421">IF(RIGHT(G3547,1)="M","M","Non-M")</f>
        <v>M</v>
      </c>
      <c r="J3547" s="51"/>
      <c r="K3547" s="87"/>
    </row>
    <row r="3548" spans="1:11" ht="15" customHeight="1">
      <c r="A3548" s="17" t="s">
        <v>4418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239</v>
      </c>
      <c r="H3548" s="23" t="str">
        <f t="shared" si="420"/>
        <v>ZP106</v>
      </c>
      <c r="I3548" s="23" t="str">
        <f t="shared" si="421"/>
        <v>M</v>
      </c>
      <c r="J3548" s="51"/>
      <c r="K3548" s="87"/>
    </row>
    <row r="3549" spans="1:11" ht="15" customHeight="1">
      <c r="A3549" s="17" t="s">
        <v>4419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889</v>
      </c>
      <c r="H3549" s="23" t="str">
        <f t="shared" si="420"/>
        <v>HM802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736</v>
      </c>
      <c r="H3550" s="23" t="str">
        <f t="shared" si="420"/>
        <v>LP100</v>
      </c>
      <c r="I3550" s="23" t="str">
        <f t="shared" si="421"/>
        <v>Non-M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1767</v>
      </c>
      <c r="H3551" s="23" t="str">
        <f t="shared" si="420"/>
        <v>JS105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1893</v>
      </c>
      <c r="H3552" s="23" t="str">
        <f t="shared" si="420"/>
        <v>JS401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4412</v>
      </c>
      <c r="D3553" s="50" t="s">
        <v>4413</v>
      </c>
      <c r="E3553" s="18" t="s">
        <v>4401</v>
      </c>
      <c r="F3553" s="20"/>
      <c r="G3553" s="18" t="s">
        <v>324</v>
      </c>
      <c r="H3553" s="23" t="str">
        <f>IF(RIGHT(G3553,1)="M", LEFT(G3553,LEN(G3553)-1), G3553)</f>
        <v>CL413</v>
      </c>
      <c r="I3553" s="23" t="str">
        <f>IF(RIGHT(G3553,1)="M","M","Non-M")</f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2477</v>
      </c>
      <c r="H3554" s="23" t="str">
        <f t="shared" ref="H3554:H3562" si="422">IF(RIGHT(G3554,1)="M", LEFT(G3554,LEN(G3554)-1), G3554)</f>
        <v>ZP206</v>
      </c>
      <c r="I3554" s="23" t="str">
        <f t="shared" ref="I3554:I3562" si="423">IF(RIGHT(G3554,1)="M","M","Non-M")</f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109</v>
      </c>
      <c r="H3555" s="23" t="str">
        <f t="shared" si="422"/>
        <v>PK100</v>
      </c>
      <c r="I3555" s="23" t="str">
        <f t="shared" si="423"/>
        <v>M</v>
      </c>
      <c r="J3555" s="51" t="s">
        <v>4392</v>
      </c>
      <c r="K3555" s="87"/>
    </row>
    <row r="3556" spans="1:11" ht="15" customHeight="1">
      <c r="A3556" s="17" t="s">
        <v>4426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111</v>
      </c>
      <c r="H3556" s="23" t="str">
        <f t="shared" si="422"/>
        <v>PB104</v>
      </c>
      <c r="I3556" s="23" t="str">
        <f t="shared" si="423"/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878</v>
      </c>
      <c r="H3557" s="23" t="str">
        <f t="shared" si="422"/>
        <v>HM315</v>
      </c>
      <c r="I3557" s="23" t="str">
        <f t="shared" si="423"/>
        <v>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239</v>
      </c>
      <c r="H3558" s="23" t="str">
        <f t="shared" si="422"/>
        <v>ZP106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4429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889</v>
      </c>
      <c r="H3559" s="23" t="str">
        <f t="shared" si="422"/>
        <v>HM802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736</v>
      </c>
      <c r="H3560" s="23" t="str">
        <f t="shared" si="422"/>
        <v>LP100</v>
      </c>
      <c r="I3560" s="23" t="str">
        <f t="shared" si="423"/>
        <v>Non-M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1767</v>
      </c>
      <c r="H3561" s="23" t="str">
        <f t="shared" si="422"/>
        <v>JS105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1893</v>
      </c>
      <c r="H3562" s="23" t="str">
        <f t="shared" si="422"/>
        <v>JS401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2052</v>
      </c>
      <c r="D3563" s="50" t="s">
        <v>2104</v>
      </c>
      <c r="E3563" s="18" t="s">
        <v>2780</v>
      </c>
      <c r="F3563" s="20"/>
      <c r="G3563" s="18" t="s">
        <v>3845</v>
      </c>
      <c r="H3563" s="23" t="str">
        <f>IF(RIGHT(G3563,1)="M", LEFT(G3563,LEN(G3563)-1), G3563)</f>
        <v>HD702</v>
      </c>
      <c r="I3563" s="23" t="str">
        <f>IF(RIGHT(G3563,1)="M","M","Non-M")</f>
        <v>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430</v>
      </c>
      <c r="H3564" s="23" t="str">
        <f>IF(RIGHT(G3564,1)="M", LEFT(G3564,LEN(G3564)-1), G3564)</f>
        <v>ZP101</v>
      </c>
      <c r="I3564" s="23" t="str">
        <f>IF(RIGHT(G3564,1)="M","M","Non-M")</f>
        <v>Non-M</v>
      </c>
      <c r="J3564" s="29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1278</v>
      </c>
      <c r="H3565" s="23" t="str">
        <f>IF(RIGHT(G3565,1)="M", LEFT(G3565,LEN(G3565)-1), G3565)</f>
        <v>ZP207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1767</v>
      </c>
      <c r="H3566" s="23" t="str">
        <f>IF(RIGHT(G3566,1)="M", LEFT(G3566,LEN(G3566)-1), G3566)</f>
        <v>JS105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1821</v>
      </c>
      <c r="H3567" s="23" t="str">
        <f>IF(RIGHT(G3567,1)="M", LEFT(G3567,LEN(G3567)-1), G3567)</f>
        <v>JS121</v>
      </c>
      <c r="I3567" s="23" t="str">
        <f>IF(RIGHT(G3567,1)="M","M","Non-M")</f>
        <v>Non-M</v>
      </c>
      <c r="J3567" s="51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509</v>
      </c>
      <c r="H3568" s="23" t="str">
        <f>IF(RIGHT(G3568,1)="M", LEFT(G3568,LEN(G3568)-1), G3568)</f>
        <v>HM202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70</v>
      </c>
      <c r="H3569" s="23" t="str">
        <f>IF(RIGHT(G3569,1)="M", LEFT(G3569,LEN(G3569)-1), G3569)</f>
        <v>HM311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834</v>
      </c>
      <c r="H3570" s="23" t="str">
        <f>IF(RIGHT(G3570,1)="M", LEFT(G3570,LEN(G3570)-1), G3570)</f>
        <v>PK200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322</v>
      </c>
      <c r="H3571" s="23" t="str">
        <f>IF(RIGHT(G3571,1)="M", LEFT(G3571,LEN(G3571)-1), G3571)</f>
        <v>PB201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578</v>
      </c>
      <c r="H3572" s="23" t="str">
        <f>IF(RIGHT(G3572,1)="M", LEFT(G3572,LEN(G3572)-1), G3572)</f>
        <v>PK205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2037</v>
      </c>
      <c r="H3573" s="23" t="str">
        <f>IF(RIGHT(G3573,1)="M", LEFT(G3573,LEN(G3573)-1), G3573)</f>
        <v>LP104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128</v>
      </c>
      <c r="H3574" s="23" t="str">
        <f>IF(RIGHT(G3574,1)="M", LEFT(G3574,LEN(G3574)-1), G3574)</f>
        <v>PK201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1200</v>
      </c>
      <c r="D3575" s="50" t="s">
        <v>1933</v>
      </c>
      <c r="E3575" s="18" t="s">
        <v>4446</v>
      </c>
      <c r="F3575" s="20"/>
      <c r="G3575" s="18" t="s">
        <v>3125</v>
      </c>
      <c r="H3575" s="23" t="str">
        <f>IF(RIGHT(G3575,1)="M", LEFT(G3575,LEN(G3575)-1), G3575)</f>
        <v>CL502</v>
      </c>
      <c r="I3575" s="23" t="str">
        <f>IF(RIGHT(G3575,1)="M","M","Non-M")</f>
        <v>Non-M</v>
      </c>
      <c r="J3575" s="29" t="s">
        <v>4447</v>
      </c>
      <c r="K3575" s="87"/>
    </row>
    <row r="3576" spans="1:11" ht="15" customHeight="1">
      <c r="A3576" s="17" t="s">
        <v>4448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3807</v>
      </c>
      <c r="H3576" s="23" t="str">
        <f>IF(RIGHT(G3576,1)="M", LEFT(G3576,LEN(G3576)-1), G3576)</f>
        <v>ZP109</v>
      </c>
      <c r="I3576" s="23" t="str">
        <f>IF(RIGHT(G3576,1)="M","M","Non-M")</f>
        <v>M</v>
      </c>
      <c r="J3576" s="51"/>
      <c r="K3576" s="87"/>
    </row>
    <row r="3577" spans="1:11" ht="15" customHeight="1">
      <c r="A3577" s="17" t="s">
        <v>4449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4450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4451</v>
      </c>
      <c r="H3578" s="23" t="str">
        <f>IF(RIGHT(G3578,1)="M", LEFT(G3578,LEN(G3578)-1), G3578)</f>
        <v>GT101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4452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4453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4454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4456</v>
      </c>
      <c r="H3582" s="23" t="str">
        <f>IF(RIGHT(G3582,1)="M", LEFT(G3582,LEN(G3582)-1), G3582)</f>
        <v>PB203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4457</v>
      </c>
      <c r="B3583" s="18" t="s">
        <v>2723</v>
      </c>
      <c r="C3583" s="18" t="s">
        <v>1200</v>
      </c>
      <c r="D3583" s="50" t="s">
        <v>1933</v>
      </c>
      <c r="E3583" s="18" t="s">
        <v>4458</v>
      </c>
      <c r="F3583" s="20"/>
      <c r="G3583" s="18" t="s">
        <v>3125</v>
      </c>
      <c r="H3583" s="23" t="str">
        <f>IF(RIGHT(G3583,1)="M", LEFT(G3583,LEN(G3583)-1), G3583)</f>
        <v>CL502</v>
      </c>
      <c r="I3583" s="23" t="str">
        <f>IF(RIGHT(G3583,1)="M","M","Non-M")</f>
        <v>Non-M</v>
      </c>
      <c r="J3583" s="51" t="s">
        <v>4459</v>
      </c>
      <c r="K3583" s="87"/>
    </row>
    <row r="3584" spans="1:11" ht="15" customHeight="1">
      <c r="A3584" s="17" t="s">
        <v>4460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3807</v>
      </c>
      <c r="H3584" s="23" t="str">
        <f t="shared" ref="H3584:H3590" si="424">IF(RIGHT(G3584,1)="M", LEFT(G3584,LEN(G3584)-1), G3584)</f>
        <v>ZP109</v>
      </c>
      <c r="I3584" s="23" t="str">
        <f t="shared" ref="I3584:I3590" si="425">IF(RIGHT(G3584,1)="M","M","Non-M")</f>
        <v>M</v>
      </c>
      <c r="J3584" s="51"/>
      <c r="K3584" s="87"/>
    </row>
    <row r="3585" spans="1:11" ht="15" customHeight="1">
      <c r="A3585" s="17" t="s">
        <v>4461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1921</v>
      </c>
      <c r="H3585" s="23" t="str">
        <f t="shared" si="424"/>
        <v>LP101</v>
      </c>
      <c r="I3585" s="23" t="str">
        <f t="shared" si="425"/>
        <v>Non-M</v>
      </c>
      <c r="J3585" s="51"/>
      <c r="K3585" s="87"/>
    </row>
    <row r="3586" spans="1:11" ht="15" customHeight="1">
      <c r="A3586" s="17" t="s">
        <v>4462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4451</v>
      </c>
      <c r="H3586" s="23" t="str">
        <f t="shared" si="424"/>
        <v>GT101</v>
      </c>
      <c r="I3586" s="23" t="str">
        <f t="shared" si="425"/>
        <v>M</v>
      </c>
      <c r="J3586" s="51"/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236</v>
      </c>
      <c r="H3587" s="23" t="str">
        <f t="shared" si="424"/>
        <v>HM504</v>
      </c>
      <c r="I3587" s="23" t="str">
        <f t="shared" si="425"/>
        <v>Non-M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1767</v>
      </c>
      <c r="H3588" s="23" t="str">
        <f t="shared" si="424"/>
        <v>JS105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160</v>
      </c>
      <c r="H3589" s="23" t="str">
        <f t="shared" si="424"/>
        <v>JS124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4456</v>
      </c>
      <c r="H3590" s="23" t="str">
        <f t="shared" si="424"/>
        <v>PB203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461</v>
      </c>
      <c r="D3591" s="50" t="s">
        <v>4413</v>
      </c>
      <c r="E3591" s="18" t="s">
        <v>4468</v>
      </c>
      <c r="F3591" s="20"/>
      <c r="G3591" s="18" t="s">
        <v>617</v>
      </c>
      <c r="H3591" s="23" t="str">
        <f>IF(RIGHT(G3591,1)="M", LEFT(G3591,LEN(G3591)-1), G3591)</f>
        <v>WB306</v>
      </c>
      <c r="I3591" s="23" t="str">
        <f>IF(RIGHT(G3591,1)="M","M","Non-M")</f>
        <v>Non-M</v>
      </c>
      <c r="J3591" s="51"/>
      <c r="K3591" s="87"/>
    </row>
    <row r="3592" spans="1:11" ht="15" customHeight="1">
      <c r="A3592" s="17" t="s">
        <v>4469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3109</v>
      </c>
      <c r="H3592" s="23" t="str">
        <f>IF(RIGHT(G3592,1)="M", LEFT(G3592,LEN(G3592)-1), G3592)</f>
        <v>DC105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4470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175</v>
      </c>
      <c r="H3593" s="23" t="str">
        <f>IF(RIGHT(G3593,1)="M", LEFT(G3593,LEN(G3593)-1), G3593)</f>
        <v>DC200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4471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231</v>
      </c>
      <c r="H3594" s="23" t="str">
        <f>IF(RIGHT(G3594,1)="M", LEFT(G3594,LEN(G3594)-1), G3594)</f>
        <v>DC400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1767</v>
      </c>
      <c r="H3595" s="23" t="str">
        <f>IF(RIGHT(G3595,1)="M", LEFT(G3595,LEN(G3595)-1), G3595)</f>
        <v>JS105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1821</v>
      </c>
      <c r="H3596" s="23" t="str">
        <f>IF(RIGHT(G3596,1)="M", LEFT(G3596,LEN(G3596)-1), G3596)</f>
        <v>JS121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834</v>
      </c>
      <c r="H3597" s="23" t="str">
        <f>IF(RIGHT(G3597,1)="M", LEFT(G3597,LEN(G3597)-1), G3597)</f>
        <v>PK200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1805</v>
      </c>
      <c r="H3598" s="23" t="str">
        <f>IF(RIGHT(G3598,1)="M", LEFT(G3598,LEN(G3598)-1), G3598)</f>
        <v>PB214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4477</v>
      </c>
      <c r="H3599" s="23" t="str">
        <f>IF(RIGHT(G3599,1)="M", LEFT(G3599,LEN(G3599)-1), G3599)</f>
        <v>GT203</v>
      </c>
      <c r="I3599" s="23" t="str">
        <f>IF(RIGHT(G3599,1)="M","M","Non-M")</f>
        <v>M</v>
      </c>
      <c r="J3599" s="51"/>
      <c r="K3599" s="87"/>
    </row>
    <row r="3600" spans="1:11" ht="15" customHeight="1">
      <c r="A3600" s="17" t="s">
        <v>4478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100</v>
      </c>
      <c r="H3600" s="23" t="str">
        <f>IF(RIGHT(G3600,1)="M", LEFT(G3600,LEN(G3600)-1), G3600)</f>
        <v>HM500</v>
      </c>
      <c r="I3600" s="23" t="str">
        <f>IF(RIGHT(G3600,1)="M","M","Non-M")</f>
        <v>Non-M</v>
      </c>
      <c r="J3600" s="51"/>
      <c r="K3600" s="87"/>
    </row>
    <row r="3601" spans="1:11" ht="35.25" customHeight="1">
      <c r="A3601" s="17" t="s">
        <v>4479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1401</v>
      </c>
      <c r="H3601" s="23" t="str">
        <f>IF(RIGHT(G3601,1)="M", LEFT(G3601,LEN(G3601)-1), G3601)</f>
        <v>HM803</v>
      </c>
      <c r="I3601" s="23" t="str">
        <f>IF(RIGHT(G3601,1)="M","M","Non-M")</f>
        <v>Non-M</v>
      </c>
      <c r="J3601" s="88"/>
      <c r="K3601" s="87"/>
    </row>
    <row r="3602" spans="1:11" ht="35.25" customHeight="1">
      <c r="A3602" s="17" t="s">
        <v>4480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988</v>
      </c>
      <c r="H3602" s="23" t="str">
        <f>IF(RIGHT(G3602,1)="M", LEFT(G3602,LEN(G3602)-1), G3602)</f>
        <v>PK204</v>
      </c>
      <c r="I3602" s="23" t="str">
        <f>IF(RIGHT(G3602,1)="M","M","Non-M")</f>
        <v>Non-M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4413</v>
      </c>
      <c r="E3603" s="18" t="s">
        <v>4482</v>
      </c>
      <c r="F3603" s="20"/>
      <c r="G3603" s="18" t="s">
        <v>617</v>
      </c>
      <c r="H3603" s="23" t="str">
        <f>IF(RIGHT(G3603,1)="M", LEFT(G3603,LEN(G3603)-1), G3603)</f>
        <v>WB306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4483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3109</v>
      </c>
      <c r="H3604" s="23" t="str">
        <f t="shared" ref="H3604:H3613" si="426">IF(RIGHT(G3604,1)="M", LEFT(G3604,LEN(G3604)-1), G3604)</f>
        <v>DC105</v>
      </c>
      <c r="I3604" s="23" t="str">
        <f t="shared" ref="I3604:I3613" si="427">IF(RIGHT(G3604,1)="M","M","Non-M")</f>
        <v>Non-M</v>
      </c>
      <c r="J3604" s="51"/>
      <c r="K3604" s="87"/>
    </row>
    <row r="3605" spans="1:11" ht="15" customHeight="1">
      <c r="A3605" s="17" t="s">
        <v>4484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175</v>
      </c>
      <c r="H3605" s="23" t="str">
        <f t="shared" si="426"/>
        <v>DC200</v>
      </c>
      <c r="I3605" s="23" t="str">
        <f t="shared" si="427"/>
        <v>Non-M</v>
      </c>
      <c r="J3605" s="51"/>
      <c r="K3605" s="87"/>
    </row>
    <row r="3606" spans="1:11" ht="15" customHeight="1">
      <c r="A3606" s="17" t="s">
        <v>4485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231</v>
      </c>
      <c r="H3606" s="23" t="str">
        <f t="shared" si="426"/>
        <v>DC400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1767</v>
      </c>
      <c r="H3607" s="23" t="str">
        <f t="shared" si="426"/>
        <v>JS105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1821</v>
      </c>
      <c r="H3608" s="23" t="str">
        <f t="shared" si="426"/>
        <v>JS121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834</v>
      </c>
      <c r="H3609" s="23" t="str">
        <f t="shared" si="426"/>
        <v>PK200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1805</v>
      </c>
      <c r="H3610" s="23" t="str">
        <f t="shared" si="426"/>
        <v>PB214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4477</v>
      </c>
      <c r="H3611" s="23" t="str">
        <f t="shared" si="426"/>
        <v>GT203</v>
      </c>
      <c r="I3611" s="23" t="str">
        <f t="shared" si="427"/>
        <v>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100</v>
      </c>
      <c r="H3612" s="23" t="str">
        <f t="shared" si="426"/>
        <v>HM500</v>
      </c>
      <c r="I3612" s="23" t="str">
        <f t="shared" si="427"/>
        <v>Non-M</v>
      </c>
      <c r="J3612" s="51"/>
      <c r="K3612" s="87"/>
    </row>
    <row r="3613" spans="1:11" ht="39.75" customHeight="1">
      <c r="A3613" s="17" t="s">
        <v>4492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1401</v>
      </c>
      <c r="H3613" s="23" t="str">
        <f t="shared" si="426"/>
        <v>HM803</v>
      </c>
      <c r="I3613" s="23" t="str">
        <f t="shared" si="427"/>
        <v>Non-M</v>
      </c>
      <c r="J3613" s="88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988</v>
      </c>
      <c r="H3614" s="23" t="str">
        <f>IF(RIGHT(G3614,1)="M", LEFT(G3614,LEN(G3614)-1), G3614)</f>
        <v>PK204</v>
      </c>
      <c r="I3614" s="23" t="str">
        <f>IF(RIGHT(G3614,1)="M","M","Non-M")</f>
        <v>Non-M</v>
      </c>
      <c r="J3614" s="51"/>
      <c r="K3614" s="87"/>
    </row>
    <row r="3615" spans="1:11" ht="15" customHeight="1">
      <c r="A3615" s="17" t="s">
        <v>4494</v>
      </c>
      <c r="B3615" s="52" t="s">
        <v>2723</v>
      </c>
      <c r="C3615" s="52" t="s">
        <v>337</v>
      </c>
      <c r="D3615" s="89" t="s">
        <v>1879</v>
      </c>
      <c r="E3615" s="52" t="s">
        <v>4495</v>
      </c>
      <c r="F3615" s="90"/>
      <c r="G3615" s="52" t="s">
        <v>1692</v>
      </c>
      <c r="H3615" s="91" t="str">
        <f>IF(RIGHT(G3615,1)="M", LEFT(G3615,LEN(G3615)-1), G3615)</f>
        <v>WB203</v>
      </c>
      <c r="I3615" s="91" t="str">
        <f>IF(RIGHT(G3615,1)="M","M","Non-M")</f>
        <v>Non-M</v>
      </c>
      <c r="J3615" s="92"/>
      <c r="K3615" s="93"/>
    </row>
    <row r="3616" spans="1:11" ht="15" customHeight="1">
      <c r="A3616" s="17" t="s">
        <v>4496</v>
      </c>
      <c r="B3616" s="52" t="s">
        <v>2723</v>
      </c>
      <c r="C3616" s="52" t="s">
        <v>337</v>
      </c>
      <c r="D3616" s="89" t="s">
        <v>1879</v>
      </c>
      <c r="E3616" s="52" t="s">
        <v>4495</v>
      </c>
      <c r="F3616" s="90"/>
      <c r="G3616" s="52" t="s">
        <v>90</v>
      </c>
      <c r="H3616" s="91" t="str">
        <f>IF(RIGHT(G3616,1)="M", LEFT(G3616,LEN(G3616)-1), G3616)</f>
        <v>DC101</v>
      </c>
      <c r="I3616" s="91" t="str">
        <f>IF(RIGHT(G3616,1)="M","M","Non-M")</f>
        <v>Non-M</v>
      </c>
      <c r="J3616" s="92"/>
      <c r="K3616" s="93"/>
    </row>
    <row r="3617" spans="1:11" ht="15" customHeight="1">
      <c r="A3617" s="17" t="s">
        <v>4497</v>
      </c>
      <c r="B3617" s="52" t="s">
        <v>2723</v>
      </c>
      <c r="C3617" s="52" t="s">
        <v>337</v>
      </c>
      <c r="D3617" s="89" t="s">
        <v>1879</v>
      </c>
      <c r="E3617" s="52" t="s">
        <v>4495</v>
      </c>
      <c r="F3617" s="90"/>
      <c r="G3617" s="52" t="s">
        <v>123</v>
      </c>
      <c r="H3617" s="91" t="str">
        <f>IF(RIGHT(G3617,1)="M", LEFT(G3617,LEN(G3617)-1), G3617)</f>
        <v>DC202</v>
      </c>
      <c r="I3617" s="91" t="str">
        <f>IF(RIGHT(G3617,1)="M","M","Non-M")</f>
        <v>Non-M</v>
      </c>
      <c r="J3617" s="92"/>
      <c r="K3617" s="93"/>
    </row>
    <row r="3618" spans="1:11" ht="15" customHeight="1">
      <c r="A3618" s="17" t="s">
        <v>4498</v>
      </c>
      <c r="B3618" s="52" t="s">
        <v>2723</v>
      </c>
      <c r="C3618" s="52" t="s">
        <v>337</v>
      </c>
      <c r="D3618" s="89" t="s">
        <v>1879</v>
      </c>
      <c r="E3618" s="52" t="s">
        <v>4495</v>
      </c>
      <c r="F3618" s="90"/>
      <c r="G3618" s="52" t="s">
        <v>125</v>
      </c>
      <c r="H3618" s="91" t="str">
        <f>IF(RIGHT(G3618,1)="M", LEFT(G3618,LEN(G3618)-1), G3618)</f>
        <v>DC300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4495</v>
      </c>
      <c r="F3619" s="90"/>
      <c r="G3619" s="52" t="s">
        <v>231</v>
      </c>
      <c r="H3619" s="91" t="str">
        <f>IF(RIGHT(G3619,1)="M", LEFT(G3619,LEN(G3619)-1), G3619)</f>
        <v>DC400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4495</v>
      </c>
      <c r="F3620" s="90"/>
      <c r="G3620" s="52" t="s">
        <v>465</v>
      </c>
      <c r="H3620" s="91" t="str">
        <f>IF(RIGHT(G3620,1)="M", LEFT(G3620,LEN(G3620)-1), G3620)</f>
        <v>PK301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4495</v>
      </c>
      <c r="F3621" s="90"/>
      <c r="G3621" s="52" t="s">
        <v>1805</v>
      </c>
      <c r="H3621" s="91" t="str">
        <f>IF(RIGHT(G3621,1)="M", LEFT(G3621,LEN(G3621)-1), G3621)</f>
        <v>PB214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4495</v>
      </c>
      <c r="F3622" s="90"/>
      <c r="G3622" s="52" t="s">
        <v>1354</v>
      </c>
      <c r="H3622" s="91" t="str">
        <f>IF(RIGHT(G3622,1)="M", LEFT(G3622,LEN(G3622)-1), G3622)</f>
        <v>PK405</v>
      </c>
      <c r="I3622" s="91" t="str">
        <f>IF(RIGHT(G3622,1)="M","M","Non-M")</f>
        <v>M</v>
      </c>
      <c r="J3622" s="92" t="s">
        <v>2654</v>
      </c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4495</v>
      </c>
      <c r="F3623" s="90"/>
      <c r="G3623" s="52" t="s">
        <v>4504</v>
      </c>
      <c r="H3623" s="91" t="str">
        <f>IF(RIGHT(G3623,1)="M", LEFT(G3623,LEN(G3623)-1), G3623)</f>
        <v>PK410</v>
      </c>
      <c r="I3623" s="91" t="str">
        <f>IF(RIGHT(G3623,1)="M","M","Non-M")</f>
        <v>Non-M</v>
      </c>
      <c r="J3623" s="94" t="s">
        <v>4505</v>
      </c>
      <c r="K3623" s="93"/>
    </row>
    <row r="3624" spans="1:11" ht="15" customHeight="1">
      <c r="A3624" s="17" t="s">
        <v>4506</v>
      </c>
      <c r="B3624" s="52" t="s">
        <v>2723</v>
      </c>
      <c r="C3624" s="52" t="s">
        <v>337</v>
      </c>
      <c r="D3624" s="89" t="s">
        <v>1879</v>
      </c>
      <c r="E3624" s="52" t="s">
        <v>4495</v>
      </c>
      <c r="F3624" s="90"/>
      <c r="G3624" s="52" t="s">
        <v>1767</v>
      </c>
      <c r="H3624" s="91" t="str">
        <f>IF(RIGHT(G3624,1)="M", LEFT(G3624,LEN(G3624)-1), G3624)</f>
        <v>JS105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4507</v>
      </c>
      <c r="B3625" s="52" t="s">
        <v>2723</v>
      </c>
      <c r="C3625" s="52" t="s">
        <v>337</v>
      </c>
      <c r="D3625" s="89" t="s">
        <v>1879</v>
      </c>
      <c r="E3625" s="52" t="s">
        <v>4495</v>
      </c>
      <c r="F3625" s="90"/>
      <c r="G3625" s="52" t="s">
        <v>160</v>
      </c>
      <c r="H3625" s="91" t="str">
        <f>IF(RIGHT(G3625,1)="M", LEFT(G3625,LEN(G3625)-1), G3625)</f>
        <v>JS124</v>
      </c>
      <c r="I3625" s="91" t="str">
        <f>IF(RIGHT(G3625,1)="M","M","Non-M")</f>
        <v>Non-M</v>
      </c>
      <c r="J3625" s="92"/>
      <c r="K3625" s="93"/>
    </row>
    <row r="3626" spans="1:11" ht="15" customHeight="1">
      <c r="A3626" s="17" t="s">
        <v>4508</v>
      </c>
      <c r="B3626" s="52" t="s">
        <v>2723</v>
      </c>
      <c r="C3626" s="52" t="s">
        <v>337</v>
      </c>
      <c r="D3626" s="89" t="s">
        <v>1879</v>
      </c>
      <c r="E3626" s="52" t="s">
        <v>4495</v>
      </c>
      <c r="F3626" s="90"/>
      <c r="G3626" s="52" t="s">
        <v>302</v>
      </c>
      <c r="H3626" s="91" t="str">
        <f>IF(RIGHT(G3626,1)="M", LEFT(G3626,LEN(G3626)-1), G3626)</f>
        <v>HM503</v>
      </c>
      <c r="I3626" s="91" t="str">
        <f>IF(RIGHT(G3626,1)="M","M","Non-M")</f>
        <v>Non-M</v>
      </c>
      <c r="J3626" s="92"/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4510</v>
      </c>
      <c r="F3627" s="90"/>
      <c r="G3627" s="52" t="s">
        <v>1243</v>
      </c>
      <c r="H3627" s="91" t="str">
        <f>IF(RIGHT(G3627,1)="M", LEFT(G3627,LEN(G3627)-1), G3627)</f>
        <v>WB501</v>
      </c>
      <c r="I3627" s="91" t="str">
        <f>IF(RIGHT(G3627,1)="M","M","Non-M")</f>
        <v>Non-M</v>
      </c>
      <c r="J3627" s="92" t="s">
        <v>4511</v>
      </c>
      <c r="K3627" s="93"/>
    </row>
    <row r="3628" spans="1:11" ht="15" customHeight="1">
      <c r="A3628" s="17" t="s">
        <v>4512</v>
      </c>
      <c r="B3628" s="52" t="s">
        <v>2723</v>
      </c>
      <c r="C3628" s="52" t="s">
        <v>337</v>
      </c>
      <c r="D3628" s="89" t="s">
        <v>1879</v>
      </c>
      <c r="E3628" s="52" t="s">
        <v>4510</v>
      </c>
      <c r="F3628" s="90"/>
      <c r="G3628" s="52" t="s">
        <v>90</v>
      </c>
      <c r="H3628" s="91" t="str">
        <f>IF(RIGHT(G3628,1)="M", LEFT(G3628,LEN(G3628)-1), G3628)</f>
        <v>DC101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4513</v>
      </c>
      <c r="B3629" s="52" t="s">
        <v>2723</v>
      </c>
      <c r="C3629" s="52" t="s">
        <v>337</v>
      </c>
      <c r="D3629" s="89" t="s">
        <v>1879</v>
      </c>
      <c r="E3629" s="52" t="s">
        <v>4510</v>
      </c>
      <c r="F3629" s="90"/>
      <c r="G3629" s="52" t="s">
        <v>123</v>
      </c>
      <c r="H3629" s="91" t="str">
        <f>IF(RIGHT(G3629,1)="M", LEFT(G3629,LEN(G3629)-1), G3629)</f>
        <v>DC202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4514</v>
      </c>
      <c r="B3630" s="52" t="s">
        <v>2723</v>
      </c>
      <c r="C3630" s="52" t="s">
        <v>337</v>
      </c>
      <c r="D3630" s="89" t="s">
        <v>1879</v>
      </c>
      <c r="E3630" s="52" t="s">
        <v>4510</v>
      </c>
      <c r="F3630" s="90"/>
      <c r="G3630" s="52" t="s">
        <v>125</v>
      </c>
      <c r="H3630" s="91" t="str">
        <f>IF(RIGHT(G3630,1)="M", LEFT(G3630,LEN(G3630)-1), G3630)</f>
        <v>DC300</v>
      </c>
      <c r="I3630" s="91" t="str">
        <f>IF(RIGHT(G3630,1)="M","M","Non-M")</f>
        <v>Non-M</v>
      </c>
      <c r="J3630" s="92"/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4510</v>
      </c>
      <c r="F3631" s="90"/>
      <c r="G3631" s="52" t="s">
        <v>231</v>
      </c>
      <c r="H3631" s="91" t="str">
        <f>IF(RIGHT(G3631,1)="M", LEFT(G3631,LEN(G3631)-1), G3631)</f>
        <v>DC400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4510</v>
      </c>
      <c r="F3632" s="90"/>
      <c r="G3632" s="52" t="s">
        <v>287</v>
      </c>
      <c r="H3632" s="91" t="str">
        <f>IF(RIGHT(G3632,1)="M", LEFT(G3632,LEN(G3632)-1), G3632)</f>
        <v>PK301</v>
      </c>
      <c r="I3632" s="91" t="str">
        <f>IF(RIGHT(G3632,1)="M","M","Non-M")</f>
        <v>M</v>
      </c>
      <c r="J3632" s="92" t="s">
        <v>2654</v>
      </c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4510</v>
      </c>
      <c r="F3633" s="90"/>
      <c r="G3633" s="52" t="s">
        <v>1805</v>
      </c>
      <c r="H3633" s="91" t="str">
        <f>IF(RIGHT(G3633,1)="M", LEFT(G3633,LEN(G3633)-1), G3633)</f>
        <v>PB214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4510</v>
      </c>
      <c r="F3634" s="90"/>
      <c r="G3634" s="52" t="s">
        <v>2100</v>
      </c>
      <c r="H3634" s="91" t="str">
        <f>IF(RIGHT(G3634,1)="M", LEFT(G3634,LEN(G3634)-1), G3634)</f>
        <v>JS117</v>
      </c>
      <c r="I3634" s="91" t="str">
        <f>IF(RIGHT(G3634,1)="M","M","Non-M")</f>
        <v>Non-M</v>
      </c>
      <c r="J3634" s="92" t="s">
        <v>1984</v>
      </c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4510</v>
      </c>
      <c r="F3635" s="90"/>
      <c r="G3635" s="52" t="s">
        <v>1767</v>
      </c>
      <c r="H3635" s="91" t="str">
        <f>IF(RIGHT(G3635,1)="M", LEFT(G3635,LEN(G3635)-1), G3635)</f>
        <v>JS105</v>
      </c>
      <c r="I3635" s="91" t="str">
        <f>IF(RIGHT(G3635,1)="M","M","Non-M")</f>
        <v>Non-M</v>
      </c>
      <c r="J3635" s="92"/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4510</v>
      </c>
      <c r="F3636" s="90"/>
      <c r="G3636" s="52" t="s">
        <v>22</v>
      </c>
      <c r="H3636" s="91" t="str">
        <f>IF(RIGHT(G3636,1)="M", LEFT(G3636,LEN(G3636)-1), G3636)</f>
        <v>HM309</v>
      </c>
      <c r="I3636" s="91" t="str">
        <f>IF(RIGHT(G3636,1)="M","M","Non-M")</f>
        <v>Non-M</v>
      </c>
      <c r="J3636" s="92" t="s">
        <v>4521</v>
      </c>
      <c r="K3636" s="93"/>
    </row>
    <row r="3637" spans="1:11" ht="15" customHeight="1">
      <c r="A3637" s="17" t="s">
        <v>4522</v>
      </c>
      <c r="B3637" s="52" t="s">
        <v>2723</v>
      </c>
      <c r="C3637" s="52" t="s">
        <v>337</v>
      </c>
      <c r="D3637" s="89" t="s">
        <v>1879</v>
      </c>
      <c r="E3637" s="18" t="s">
        <v>3959</v>
      </c>
      <c r="F3637" s="20"/>
      <c r="G3637" s="18" t="s">
        <v>677</v>
      </c>
      <c r="H3637" s="23" t="str">
        <f>IF(RIGHT(G3637,1)="M", LEFT(G3637,LEN(G3637)-1), G3637)</f>
        <v>WB501</v>
      </c>
      <c r="I3637" s="23" t="str">
        <f>IF(RIGHT(G3637,1)="M","M","Non-M")</f>
        <v>M</v>
      </c>
      <c r="J3637" s="51" t="s">
        <v>1927</v>
      </c>
      <c r="K3637" s="87"/>
    </row>
    <row r="3638" spans="1:11" ht="15" customHeight="1">
      <c r="A3638" s="17" t="s">
        <v>4523</v>
      </c>
      <c r="B3638" s="52" t="s">
        <v>2723</v>
      </c>
      <c r="C3638" s="52" t="s">
        <v>337</v>
      </c>
      <c r="D3638" s="89" t="s">
        <v>1879</v>
      </c>
      <c r="E3638" s="18" t="s">
        <v>3959</v>
      </c>
      <c r="F3638" s="20"/>
      <c r="G3638" s="18" t="s">
        <v>90</v>
      </c>
      <c r="H3638" s="23" t="str">
        <f>IF(RIGHT(G3638,1)="M", LEFT(G3638,LEN(G3638)-1), G3638)</f>
        <v>DC101</v>
      </c>
      <c r="I3638" s="23" t="str">
        <f>IF(RIGHT(G3638,1)="M","M","Non-M")</f>
        <v>Non-M</v>
      </c>
      <c r="J3638" s="51"/>
      <c r="K3638" s="87"/>
    </row>
    <row r="3639" spans="1:11" ht="15" customHeight="1">
      <c r="A3639" s="17" t="s">
        <v>4524</v>
      </c>
      <c r="B3639" s="52" t="s">
        <v>2723</v>
      </c>
      <c r="C3639" s="52" t="s">
        <v>337</v>
      </c>
      <c r="D3639" s="89" t="s">
        <v>1879</v>
      </c>
      <c r="E3639" s="18" t="s">
        <v>3959</v>
      </c>
      <c r="F3639" s="20"/>
      <c r="G3639" s="18" t="s">
        <v>123</v>
      </c>
      <c r="H3639" s="23" t="str">
        <f>IF(RIGHT(G3639,1)="M", LEFT(G3639,LEN(G3639)-1), G3639)</f>
        <v>DC202</v>
      </c>
      <c r="I3639" s="23" t="str">
        <f>IF(RIGHT(G3639,1)="M","M","Non-M")</f>
        <v>Non-M</v>
      </c>
      <c r="J3639" s="51"/>
      <c r="K3639" s="87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125</v>
      </c>
      <c r="H3640" s="23" t="str">
        <f>IF(RIGHT(G3640,1)="M", LEFT(G3640,LEN(G3640)-1), G3640)</f>
        <v>DC300</v>
      </c>
      <c r="I3640" s="23" t="str">
        <f>IF(RIGHT(G3640,1)="M","M","Non-M")</f>
        <v>Non-M</v>
      </c>
      <c r="J3640" s="51"/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231</v>
      </c>
      <c r="H3641" s="23" t="str">
        <f>IF(RIGHT(G3641,1)="M", LEFT(G3641,LEN(G3641)-1), G3641)</f>
        <v>DC400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128</v>
      </c>
      <c r="H3642" s="23" t="str">
        <f>IF(RIGHT(G3642,1)="M", LEFT(G3642,LEN(G3642)-1), G3642)</f>
        <v>PK201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234</v>
      </c>
      <c r="H3643" s="23" t="str">
        <f>IF(RIGHT(G3643,1)="M", LEFT(G3643,LEN(G3643)-1), G3643)</f>
        <v>PB204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160</v>
      </c>
      <c r="H3644" s="23" t="str">
        <f>IF(RIGHT(G3644,1)="M", LEFT(G3644,LEN(G3644)-1), G3644)</f>
        <v>JS124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1767</v>
      </c>
      <c r="H3645" s="23" t="str">
        <f>IF(RIGHT(G3645,1)="M", LEFT(G3645,LEN(G3645)-1), G3645)</f>
        <v>JS105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1780</v>
      </c>
      <c r="H3646" s="23" t="str">
        <f>IF(RIGHT(G3646,1)="M", LEFT(G3646,LEN(G3646)-1), G3646)</f>
        <v>JS400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236</v>
      </c>
      <c r="H3647" s="23" t="str">
        <f>IF(RIGHT(G3647,1)="M", LEFT(G3647,LEN(G3647)-1), G3647)</f>
        <v>HM504</v>
      </c>
      <c r="I3647" s="23" t="str">
        <f>IF(RIGHT(G3647,1)="M","M","Non-M")</f>
        <v>Non-M</v>
      </c>
      <c r="J3647" s="51" t="s">
        <v>4533</v>
      </c>
      <c r="K3647" s="87"/>
    </row>
    <row r="3648" spans="1:11" ht="15" customHeight="1">
      <c r="A3648" s="17" t="s">
        <v>4534</v>
      </c>
      <c r="B3648" s="52" t="s">
        <v>2723</v>
      </c>
      <c r="C3648" s="52" t="s">
        <v>337</v>
      </c>
      <c r="D3648" s="89" t="s">
        <v>1879</v>
      </c>
      <c r="E3648" s="18" t="s">
        <v>3790</v>
      </c>
      <c r="F3648" s="20"/>
      <c r="G3648" s="18" t="s">
        <v>1692</v>
      </c>
      <c r="H3648" s="23" t="str">
        <f>IF(RIGHT(G3648,1)="M", LEFT(G3648,LEN(G3648)-1), G3648)</f>
        <v>WB203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4535</v>
      </c>
      <c r="B3649" s="52" t="s">
        <v>2723</v>
      </c>
      <c r="C3649" s="52" t="s">
        <v>337</v>
      </c>
      <c r="D3649" s="89" t="s">
        <v>1879</v>
      </c>
      <c r="E3649" s="18" t="s">
        <v>3790</v>
      </c>
      <c r="F3649" s="20"/>
      <c r="G3649" s="18" t="s">
        <v>90</v>
      </c>
      <c r="H3649" s="23" t="str">
        <f>IF(RIGHT(G3649,1)="M", LEFT(G3649,LEN(G3649)-1), G3649)</f>
        <v>DC101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4536</v>
      </c>
      <c r="B3650" s="52" t="s">
        <v>2723</v>
      </c>
      <c r="C3650" s="52" t="s">
        <v>337</v>
      </c>
      <c r="D3650" s="89" t="s">
        <v>1879</v>
      </c>
      <c r="E3650" s="18" t="s">
        <v>3790</v>
      </c>
      <c r="F3650" s="20"/>
      <c r="G3650" s="18" t="s">
        <v>123</v>
      </c>
      <c r="H3650" s="23" t="str">
        <f>IF(RIGHT(G3650,1)="M", LEFT(G3650,LEN(G3650)-1), G3650)</f>
        <v>DC202</v>
      </c>
      <c r="I3650" s="23" t="str">
        <f>IF(RIGHT(G3650,1)="M","M","Non-M")</f>
        <v>Non-M</v>
      </c>
      <c r="J3650" s="51"/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125</v>
      </c>
      <c r="H3651" s="23" t="str">
        <f>IF(RIGHT(G3651,1)="M", LEFT(G3651,LEN(G3651)-1), G3651)</f>
        <v>DC300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231</v>
      </c>
      <c r="H3652" s="23" t="str">
        <f>IF(RIGHT(G3652,1)="M", LEFT(G3652,LEN(G3652)-1), G3652)</f>
        <v>DC400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128</v>
      </c>
      <c r="H3653" s="23" t="str">
        <f>IF(RIGHT(G3653,1)="M", LEFT(G3653,LEN(G3653)-1), G3653)</f>
        <v>PK201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1805</v>
      </c>
      <c r="H3654" s="23" t="str">
        <f>IF(RIGHT(G3654,1)="M", LEFT(G3654,LEN(G3654)-1), G3654)</f>
        <v>PB214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1767</v>
      </c>
      <c r="H3655" s="23" t="str">
        <f>IF(RIGHT(G3655,1)="M", LEFT(G3655,LEN(G3655)-1), G3655)</f>
        <v>JS105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160</v>
      </c>
      <c r="H3656" s="23" t="str">
        <f>IF(RIGHT(G3656,1)="M", LEFT(G3656,LEN(G3656)-1), G3656)</f>
        <v>JS124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302</v>
      </c>
      <c r="H3657" s="23" t="str">
        <f>IF(RIGHT(G3657,1)="M", LEFT(G3657,LEN(G3657)-1), G3657)</f>
        <v>HM503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4545</v>
      </c>
      <c r="F3658" s="20"/>
      <c r="G3658" s="18" t="s">
        <v>4546</v>
      </c>
      <c r="H3658" s="23" t="str">
        <f>IF(RIGHT(G3658,1)="M", LEFT(G3658,LEN(G3658)-1), G3658)</f>
        <v>HD105</v>
      </c>
      <c r="I3658" s="23" t="str">
        <f>IF(RIGHT(G3658,1)="M","M","Non-M")</f>
        <v>M</v>
      </c>
      <c r="J3658" s="51" t="s">
        <v>4547</v>
      </c>
      <c r="K3658" s="87"/>
    </row>
    <row r="3659" spans="1:11" ht="15" customHeight="1">
      <c r="A3659" s="17" t="s">
        <v>4548</v>
      </c>
      <c r="B3659" s="52" t="s">
        <v>2723</v>
      </c>
      <c r="C3659" s="52" t="s">
        <v>337</v>
      </c>
      <c r="D3659" s="89" t="s">
        <v>1879</v>
      </c>
      <c r="E3659" s="18" t="s">
        <v>4545</v>
      </c>
      <c r="F3659" s="20"/>
      <c r="G3659" s="18" t="s">
        <v>430</v>
      </c>
      <c r="H3659" s="23" t="str">
        <f>IF(RIGHT(G3659,1)="M", LEFT(G3659,LEN(G3659)-1), G3659)</f>
        <v>ZP101</v>
      </c>
      <c r="I3659" s="23" t="str">
        <f>IF(RIGHT(G3659,1)="M","M","Non-M")</f>
        <v>Non-M</v>
      </c>
      <c r="J3659" s="51" t="s">
        <v>4549</v>
      </c>
      <c r="K3659" s="87"/>
    </row>
    <row r="3660" spans="1:11" ht="15" customHeight="1">
      <c r="A3660" s="17" t="s">
        <v>4550</v>
      </c>
      <c r="B3660" s="52" t="s">
        <v>2723</v>
      </c>
      <c r="C3660" s="52" t="s">
        <v>337</v>
      </c>
      <c r="D3660" s="89" t="s">
        <v>1879</v>
      </c>
      <c r="E3660" s="18" t="s">
        <v>4545</v>
      </c>
      <c r="F3660" s="20"/>
      <c r="G3660" s="18" t="s">
        <v>426</v>
      </c>
      <c r="H3660" s="23" t="str">
        <f>IF(RIGHT(G3660,1)="M", LEFT(G3660,LEN(G3660)-1), G3660)</f>
        <v>NK510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4551</v>
      </c>
      <c r="B3661" s="52" t="s">
        <v>2723</v>
      </c>
      <c r="C3661" s="52" t="s">
        <v>337</v>
      </c>
      <c r="D3661" s="89" t="s">
        <v>1879</v>
      </c>
      <c r="E3661" s="18" t="s">
        <v>4545</v>
      </c>
      <c r="F3661" s="20"/>
      <c r="G3661" s="18" t="s">
        <v>1767</v>
      </c>
      <c r="H3661" s="23" t="str">
        <f>IF(RIGHT(G3661,1)="M", LEFT(G3661,LEN(G3661)-1), G3661)</f>
        <v>JS105</v>
      </c>
      <c r="I3661" s="23" t="str">
        <f>IF(RIGHT(G3661,1)="M","M","Non-M")</f>
        <v>Non-M</v>
      </c>
      <c r="J3661" s="51"/>
      <c r="K3661" s="87"/>
    </row>
    <row r="3662" spans="1:11" ht="15" customHeight="1">
      <c r="A3662" s="17" t="s">
        <v>4552</v>
      </c>
      <c r="B3662" s="52" t="s">
        <v>2723</v>
      </c>
      <c r="C3662" s="52" t="s">
        <v>337</v>
      </c>
      <c r="D3662" s="89" t="s">
        <v>1879</v>
      </c>
      <c r="E3662" s="18" t="s">
        <v>4545</v>
      </c>
      <c r="F3662" s="20"/>
      <c r="G3662" s="18" t="s">
        <v>1725</v>
      </c>
      <c r="H3662" s="23" t="str">
        <f>IF(RIGHT(G3662,1)="M", LEFT(G3662,LEN(G3662)-1), G3662)</f>
        <v>JS118</v>
      </c>
      <c r="I3662" s="23" t="str">
        <f>IF(RIGHT(G3662,1)="M","M","Non-M")</f>
        <v>Non-M</v>
      </c>
      <c r="J3662" s="51"/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4545</v>
      </c>
      <c r="F3663" s="20"/>
      <c r="G3663" s="18" t="s">
        <v>428</v>
      </c>
      <c r="H3663" s="23" t="str">
        <f>IF(RIGHT(G3663,1)="M", LEFT(G3663,LEN(G3663)-1), G3663)</f>
        <v>PK208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4545</v>
      </c>
      <c r="F3664" s="20"/>
      <c r="G3664" s="18" t="s">
        <v>2091</v>
      </c>
      <c r="H3664" s="23" t="str">
        <f>IF(RIGHT(G3664,1)="M", LEFT(G3664,LEN(G3664)-1), G3664)</f>
        <v>PB206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4545</v>
      </c>
      <c r="F3665" s="20"/>
      <c r="G3665" s="18" t="s">
        <v>100</v>
      </c>
      <c r="H3665" s="23" t="str">
        <f>IF(RIGHT(G3665,1)="M", LEFT(G3665,LEN(G3665)-1), G3665)</f>
        <v>HM500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4545</v>
      </c>
      <c r="F3666" s="20"/>
      <c r="G3666" s="18" t="s">
        <v>236</v>
      </c>
      <c r="H3666" s="23" t="str">
        <f>IF(RIGHT(G3666,1)="M", LEFT(G3666,LEN(G3666)-1), G3666)</f>
        <v>HM504</v>
      </c>
      <c r="I3666" s="23" t="str">
        <f>IF(RIGHT(G3666,1)="M","M","Non-M")</f>
        <v>Non-M</v>
      </c>
      <c r="J3666" s="51"/>
      <c r="K3666" s="87"/>
    </row>
    <row r="3667" spans="1:11" ht="15" customHeight="1">
      <c r="C3667" s="17"/>
      <c r="D3667" s="75"/>
      <c r="J3667" s="76"/>
    </row>
    <row r="3668" spans="1:11" ht="15" customHeight="1">
      <c r="C3668" s="17"/>
      <c r="D3668" s="75"/>
      <c r="J3668" s="76"/>
    </row>
    <row r="3669" spans="1:11" ht="15" customHeight="1">
      <c r="C3669" s="17"/>
      <c r="D3669" s="75"/>
      <c r="J3669" s="76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B4498" s="78"/>
      <c r="C4498" s="78"/>
      <c r="D4498" s="79"/>
      <c r="E4498" s="78"/>
      <c r="F4498" s="80"/>
      <c r="G4498" s="78"/>
      <c r="J4498" s="76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4557</v>
      </c>
      <c r="B2" s="8" t="s">
        <v>4558</v>
      </c>
      <c r="C2" s="8" t="s">
        <v>4559</v>
      </c>
      <c r="D2" s="8" t="s">
        <v>4560</v>
      </c>
      <c r="E2" s="8" t="s">
        <v>4561</v>
      </c>
      <c r="F2" s="8" t="s">
        <v>4562</v>
      </c>
      <c r="G2" s="8" t="s">
        <v>4563</v>
      </c>
      <c r="H2" s="41" t="s">
        <v>4564</v>
      </c>
      <c r="I2" s="41" t="s">
        <v>4565</v>
      </c>
      <c r="J2" s="8" t="s">
        <v>4566</v>
      </c>
      <c r="K2" s="8" t="s">
        <v>4567</v>
      </c>
      <c r="L2" s="37"/>
      <c r="T2" s="44" t="s">
        <v>4568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4569</v>
      </c>
      <c r="E3" s="10">
        <v>0.1234</v>
      </c>
      <c r="F3" s="10" t="s">
        <v>4570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4571</v>
      </c>
      <c r="J3" s="10" t="s">
        <v>4572</v>
      </c>
      <c r="K3" s="38"/>
      <c r="L3" s="38"/>
      <c r="T3" s="46" t="s">
        <v>4573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4569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4572</v>
      </c>
      <c r="K4" s="38"/>
      <c r="L4" s="38"/>
      <c r="T4" s="46" t="s">
        <v>4574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4569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4575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4569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4572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4569</v>
      </c>
      <c r="E7" s="10" t="s">
        <v>518</v>
      </c>
      <c r="F7" s="10" t="s">
        <v>4576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4572</v>
      </c>
      <c r="K7" s="38"/>
      <c r="L7" s="38"/>
      <c r="T7" s="48" t="s">
        <v>4577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4569</v>
      </c>
      <c r="E8" s="10">
        <v>4.7199999999999999E-2</v>
      </c>
      <c r="F8" s="10" t="s">
        <v>4578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4571</v>
      </c>
      <c r="J8" s="10" t="s">
        <v>4579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4569</v>
      </c>
      <c r="E9" s="10">
        <v>0.1401</v>
      </c>
      <c r="F9" s="10" t="s">
        <v>4578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4571</v>
      </c>
      <c r="J9" s="10" t="s">
        <v>4572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4569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4569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4569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4569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4569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4569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4569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4569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4569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4569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4569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4569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4569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4571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4571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4571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4571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4571</v>
      </c>
      <c r="E27" s="10">
        <v>0.1177</v>
      </c>
      <c r="F27" s="10" t="s">
        <v>4578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4572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4571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4571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4571</v>
      </c>
      <c r="E30" s="10">
        <v>0.1177</v>
      </c>
      <c r="F30" s="10" t="s">
        <v>4578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4571</v>
      </c>
      <c r="J30" s="10" t="s">
        <v>4572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4571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4571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4571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4571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4571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4571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4571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4571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4571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4571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4571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4571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4571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4571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4571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4571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4571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4571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4571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4571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4571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4571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4571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4571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4571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4571</v>
      </c>
      <c r="E56" s="10">
        <v>0</v>
      </c>
      <c r="F56" s="10" t="s">
        <v>4580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4571</v>
      </c>
      <c r="J56" s="10" t="s">
        <v>4572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4571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4571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4571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4571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4571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4571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4571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4571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4571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4571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4571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4571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4571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4571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4571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4571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4571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4571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4571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4571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4571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4571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4571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4571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4571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4571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4571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4571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4571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4571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4571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4571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4571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4571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4571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4571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4571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4571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4571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4571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4571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4571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4571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4571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4571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4571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4571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4571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4571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4571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4571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4571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4571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4571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4571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4571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4571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4571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4571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4571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4571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4571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4571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4571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4571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4571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4571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4571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4571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4571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4571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4571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4571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4571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4571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4571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4571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4571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4571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4571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4571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4571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4571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4571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4571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4571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4571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4571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4571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4571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4571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4571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4571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4571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4571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4571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4571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4571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4571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4571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4571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4572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4571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4571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4571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4571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4571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4571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4571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4571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4571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4571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4571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4571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4571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4571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4571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4571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4571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4571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4571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4571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4571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4571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4571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4571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4571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4571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4571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4571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4571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4571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4571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4571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4581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4582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4583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4584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4585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4586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4587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4588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4589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4590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4591</v>
      </c>
      <c r="D404">
        <v>44</v>
      </c>
    </row>
    <row r="405" spans="2:4">
      <c r="B405" t="s">
        <v>4592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4593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4592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4594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4595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4596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4598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4599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4607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4608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4609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4617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4618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4619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4627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4628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4629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2026-08-28T07:35:37Z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