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66" documentId="13_ncr:1_{7EF57DF4-89AE-8C42-9C9C-3682908C3E34}" xr6:coauthVersionLast="47" xr6:coauthVersionMax="47" xr10:uidLastSave="{7DB0CC1F-BCAA-4200-949F-743675D0BF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62" i="5"/>
  <c r="I3662" i="5"/>
  <c r="H3661" i="5"/>
  <c r="I3661" i="5"/>
  <c r="H3660" i="5"/>
  <c r="I366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<sst xmlns="http://schemas.openxmlformats.org/spreadsheetml/2006/main" count="23414" uniqueCount="4592">
  <si>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</si>
  <si>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</si>
  <si>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</si>
  <si>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</si>
  <si>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</si>
  <si>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</si>
  <si>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</si>
  <si>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</si>
  <si>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</si>
  <si>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</si>
  <si>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</si>
  <si>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</si>
  <si>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</si>
  <si>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</si>
  <si>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</si>
  <si>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</si>
  <si>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</si>
  <si>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</si>
  <si>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</si>
  <si>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</si>
  <si>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</si>
  <si>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</si>
  <si>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</si>
  <si>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</si>
  <si>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</si>
  <si>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</si>
  <si>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</si>
  <si>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</si>
  <si>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</si>
  <si>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</si>
  <si>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</si>
  <si>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</si>
  <si>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</si>
  <si>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</si>
  <si>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</si>
  <si>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</si>
  <si>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</si>
  <si>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</si>
  <si>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</si>
  <si>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</si>
  <si>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</si>
  <si>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</si>
  <si>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</si>
  <si>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</si>
  <si>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</si>
  <si>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</si>
  <si>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</si>
  <si>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</si>
  <si>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</si>
  <si>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</si>
  <si>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</si>
  <si>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</si>
  <si>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</si>
  <si>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</si>
  <si>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</si>
  <si>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</si>
  <si>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</si>
  <si>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</si>
  <si>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</si>
  <si>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</si>
  <si>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</si>
  <si>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</si>
  <si>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</si>
  <si>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</si>
  <si>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</si>
  <si>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</si>
  <si>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</si>
  <si>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</si>
  <si>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</si>
  <si>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</si>
  <si>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</si>
  <si>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</si>
  <si>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</si>
  <si>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</si>
  <si>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</si>
  <si>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</si>
  <si>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</si>
  <si>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</si>
  <si>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</si>
  <si>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</si>
  <si>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</si>
  <si>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</si>
  <si>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</si>
  <si>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</si>
  <si>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</si>
  <si>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</si>
  <si>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</si>
  <si>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</si>
  <si>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</si>
  <si>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</si>
  <si>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</si>
  <si>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</si>
  <si>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</si>
  <si>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</si>
  <si>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</si>
  <si>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</si>
  <si>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</si>
  <si>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</si>
  <si>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</si>
  <si>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</si>
  <si>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</si>
  <si>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</si>
  <si>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</si>
  <si>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</si>
  <si>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</si>
  <si>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</si>
  <si>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</si>
  <si>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</si>
  <si>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</si>
  <si>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</si>
  <si>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</si>
  <si>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</si>
  <si>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</si>
  <si>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</si>
  <si>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</si>
  <si>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</si>
  <si>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</si>
  <si>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</si>
  <si>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</si>
  <si>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</si>
  <si>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</si>
  <si>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</si>
  <si>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</si>
  <si>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</si>
  <si>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</si>
  <si>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</si>
  <si>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</si>
  <si>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</si>
  <si>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</si>
  <si>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</si>
  <si>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</si>
  <si>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</si>
  <si>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</si>
  <si>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</si>
  <si>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</si>
  <si>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</si>
  <si>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</si>
  <si>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</si>
  <si>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</si>
  <si>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</si>
  <si>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</si>
  <si>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</si>
  <si>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</si>
  <si>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</si>
  <si>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</si>
  <si>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</si>
  <si>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</si>
  <si>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</si>
  <si>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</si>
  <si>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</si>
  <si>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</si>
  <si>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</si>
  <si>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</si>
  <si>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</si>
  <si>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</si>
  <si>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</si>
  <si>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</si>
  <si>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</si>
  <si>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</si>
  <si>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</si>
  <si>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</si>
  <si>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</si>
  <si>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</si>
  <si>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</si>
  <si>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</si>
  <si>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</si>
  <si>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</si>
  <si>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</si>
  <si>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</si>
  <si>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</si>
  <si>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</si>
  <si>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</si>
  <si>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</si>
  <si>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</si>
  <si>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</si>
  <si>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</si>
  <si>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</si>
  <si>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</si>
  <si>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</si>
  <si>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</si>
  <si>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</si>
  <si>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</si>
  <si>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</si>
  <si>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</si>
  <si>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</si>
  <si>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</si>
  <si>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</si>
  <si>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</si>
  <si>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</si>
  <si>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</si>
  <si>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</si>
  <si>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</si>
  <si>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</si>
  <si>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</si>
  <si>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</si>
  <si>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</si>
  <si>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</si>
  <si>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</si>
  <si>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</si>
  <si>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</si>
  <si>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</si>
  <si>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</si>
  <si>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</si>
  <si>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</si>
  <si>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</si>
  <si>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</si>
  <si>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</si>
  <si>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</si>
  <si>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</si>
  <si>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</si>
  <si>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</si>
  <si>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</si>
  <si>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</si>
  <si>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</si>
  <si>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</si>
  <si>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</si>
  <si>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</si>
  <si>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</si>
  <si>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</si>
  <si>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</si>
  <si>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</si>
  <si>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</si>
  <si>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</si>
  <si>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</si>
  <si>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</si>
  <si>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</si>
  <si>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</si>
  <si>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</si>
  <si>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</si>
  <si>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</si>
  <si>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</si>
  <si>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</si>
  <si>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</si>
  <si>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</si>
  <si>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</si>
  <si>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</si>
  <si>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</si>
  <si>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</si>
  <si>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</si>
  <si>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</si>
  <si>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</si>
  <si>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</si>
  <si>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</si>
  <si>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</si>
  <si>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</si>
  <si>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</si>
  <si>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</si>
  <si>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</si>
  <si>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</si>
  <si>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</si>
  <si>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</si>
  <si>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</si>
  <si>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</si>
  <si>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</si>
  <si>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</si>
  <si>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</si>
  <si>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</si>
  <si>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</si>
  <si>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</si>
  <si>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</si>
  <si>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</si>
  <si>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</si>
  <si>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</si>
  <si>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</si>
  <si>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</si>
  <si>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</si>
  <si>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</si>
  <si>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</si>
  <si>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</si>
  <si>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</si>
  <si>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</si>
  <si>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</si>
  <si>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</si>
  <si>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</si>
  <si>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</si>
  <si>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</si>
  <si>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</si>
  <si>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</si>
  <si>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</si>
  <si>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</si>
  <si>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</si>
  <si>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</si>
  <si>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</si>
  <si>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</si>
  <si>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</si>
  <si>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</si>
  <si>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</si>
  <si>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</si>
  <si>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</si>
  <si>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</si>
  <si>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</si>
  <si>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</si>
  <si>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</si>
  <si>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</si>
  <si>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</si>
  <si>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</si>
  <si>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</si>
  <si>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</si>
  <si>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</si>
  <si>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</si>
  <si>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</si>
  <si>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</si>
  <si>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</si>
  <si>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</si>
  <si>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</si>
  <si>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</si>
  <si>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</si>
  <si>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</si>
  <si>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</si>
  <si>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</si>
  <si>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</si>
  <si>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</si>
  <si>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</si>
  <si>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</si>
  <si>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</si>
  <si>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</si>
  <si>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</si>
  <si>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</si>
  <si>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</si>
  <si>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</si>
  <si>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</si>
  <si>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</si>
  <si>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</si>
  <si>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</si>
  <si>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</si>
  <si>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</si>
  <si>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</si>
  <si>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</si>
  <si>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</si>
  <si>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</si>
  <si>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</si>
  <si>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</si>
  <si>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</si>
  <si>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</si>
  <si>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</si>
  <si>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</si>
  <si>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</si>
  <si>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</si>
  <si>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</si>
  <si>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</si>
  <si>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</si>
  <si>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</si>
  <si>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</si>
  <si>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</si>
  <si>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</si>
  <si>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</si>
  <si>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</si>
  <si>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</si>
  <si>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</si>
  <si>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</si>
  <si>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</si>
  <si>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</si>
  <si>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</si>
  <si>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</si>
  <si>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</si>
  <si>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</si>
  <si>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</si>
  <si>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</si>
  <si>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</si>
  <si>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</si>
  <si>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</si>
  <si>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</si>
  <si>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</si>
  <si>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</si>
  <si>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</si>
  <si>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</si>
  <si>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</si>
  <si>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</si>
  <si>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</si>
  <si>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</si>
  <si>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</si>
  <si>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</si>
  <si>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</si>
  <si>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</si>
  <si>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</si>
  <si>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</si>
  <si>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</si>
  <si>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</si>
  <si>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</si>
  <si>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</si>
  <si>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</si>
  <si>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</si>
  <si>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</si>
  <si>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</si>
  <si>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</si>
  <si>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</si>
  <si>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</si>
  <si>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</si>
  <si>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</si>
  <si>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</si>
  <si>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</si>
  <si>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</si>
  <si>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</si>
  <si>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</si>
  <si>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</si>
  <si>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</si>
  <si>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</si>
  <si>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</si>
  <si>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</si>
  <si>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</si>
  <si>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</si>
  <si>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</si>
  <si>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</si>
  <si>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</si>
  <si>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</si>
  <si>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</si>
  <si>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</si>
  <si>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</si>
  <si>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</si>
  <si>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</si>
  <si>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</si>
  <si>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</si>
  <si>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</si>
  <si>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</si>
  <si>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</si>
  <si>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</si>
  <si>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</si>
  <si>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</si>
  <si>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</si>
  <si>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</si>
  <si>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</si>
  <si>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</si>
  <si>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</si>
  <si>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</si>
  <si>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</si>
  <si>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</si>
  <si>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</si>
  <si>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</si>
  <si>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</si>
  <si>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</si>
  <si>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</si>
  <si>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</si>
  <si>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</si>
  <si>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</si>
  <si>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</si>
  <si>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</si>
  <si>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</si>
  <si>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</si>
  <si>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</si>
  <si>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</si>
  <si>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</si>
  <si>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</si>
  <si>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</si>
  <si>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</si>
  <si>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</si>
  <si>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</si>
  <si>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</si>
  <si>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</si>
  <si>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</si>
  <si>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</si>
  <si>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</si>
  <si>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</si>
  <si>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</si>
  <si>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</si>
  <si>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</si>
  <si>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</si>
  <si>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</si>
  <si>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</si>
  <si>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</si>
  <si>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</si>
  <si>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</si>
  <si>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</si>
  <si>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</si>
  <si>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</si>
  <si>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</si>
  <si>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</si>
  <si>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</si>
  <si>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</si>
  <si>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</si>
  <si>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</si>
  <si>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</si>
  <si>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</si>
  <si>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</si>
  <si>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</si>
  <si>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</si>
  <si>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</si>
  <si>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</si>
  <si>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</si>
  <si>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</si>
  <si>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</si>
  <si>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</si>
  <si>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</si>
  <si>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</si>
  <si>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</si>
  <si>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</si>
  <si>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</si>
  <si>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</si>
  <si>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</si>
  <si>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</si>
  <si>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</si>
  <si>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</si>
  <si>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</si>
  <si>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</si>
  <si>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</si>
  <si>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</si>
  <si>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</si>
  <si>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</si>
  <si>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</si>
  <si>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</si>
  <si>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</si>
  <si>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</si>
  <si>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</si>
  <si>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</si>
  <si>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</si>
  <si>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</si>
  <si>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</si>
  <si>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</si>
  <si>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</si>
  <si>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</si>
  <si>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</si>
  <si>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</si>
  <si>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</si>
  <si>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</si>
  <si>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</si>
  <si>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</si>
  <si>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</si>
  <si>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</si>
  <si>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</si>
  <si>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</si>
  <si>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</si>
  <si>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</si>
  <si>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</si>
  <si>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</si>
  <si>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</si>
  <si>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</si>
  <si>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</si>
  <si>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</si>
  <si>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</si>
  <si>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</si>
  <si>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</si>
  <si>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</si>
  <si>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</si>
  <si>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</si>
  <si>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</si>
  <si>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</si>
  <si>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</si>
  <si>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</si>
  <si>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</si>
  <si>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</si>
  <si>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</si>
  <si>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</si>
  <si>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</si>
  <si>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</si>
  <si>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</si>
  <si>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</si>
  <si>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</si>
  <si>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</si>
  <si>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</si>
  <si>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</si>
  <si>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</si>
  <si>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</si>
  <si>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</si>
  <si>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</si>
  <si>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</si>
  <si>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</si>
  <si>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</si>
  <si>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</si>
  <si>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</si>
  <si>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</si>
  <si>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</si>
  <si>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</si>
  <si>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</si>
  <si>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</si>
  <si>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</si>
  <si>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</si>
  <si>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</si>
  <si>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</si>
  <si>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</si>
  <si>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</si>
  <si>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</si>
  <si>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</si>
  <si>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</si>
  <si>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</si>
  <si>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</si>
  <si>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</si>
  <si>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</si>
  <si>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</si>
  <si>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</si>
  <si>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</si>
  <si>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</si>
  <si>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</si>
  <si>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</si>
  <si>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</si>
  <si>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</si>
  <si>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</si>
  <si>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</si>
  <si>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</si>
  <si>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</si>
  <si>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</si>
  <si>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</si>
  <si>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</si>
  <si>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</si>
  <si>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</si>
  <si>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</si>
  <si>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</si>
  <si>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</si>
  <si>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</si>
  <si>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</si>
  <si>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</si>
  <si>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</si>
  <si>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</si>
  <si>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</si>
  <si>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</si>
  <si>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</si>
  <si>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</si>
  <si>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</si>
  <si>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</si>
  <si>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</si>
  <si>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</si>
  <si>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</si>
  <si>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</si>
  <si>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</si>
  <si>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</si>
  <si>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</si>
  <si>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</si>
  <si>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</si>
  <si>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</si>
  <si>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</si>
  <si>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</si>
  <si>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</si>
  <si>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</si>
  <si>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</si>
  <si>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</si>
  <si>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</si>
  <si>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</si>
  <si>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</si>
  <si>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</si>
  <si>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</si>
  <si>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</si>
  <si>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</si>
  <si>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</si>
  <si>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</si>
  <si>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</si>
  <si>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</si>
  <si>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</si>
  <si>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</si>
  <si>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</si>
  <si>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</si>
  <si>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</si>
  <si>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</si>
  <si>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</si>
  <si>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</si>
  <si>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</si>
  <si>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</si>
  <si>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</si>
  <si>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</si>
  <si>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</si>
  <si>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</si>
  <si>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</si>
  <si>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</si>
  <si>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</si>
  <si>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</si>
  <si>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</si>
  <si>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</si>
  <si>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</si>
  <si>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</si>
  <si>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</si>
  <si>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</si>
  <si>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</si>
  <si>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</si>
  <si>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</si>
  <si>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</si>
  <si>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</si>
  <si>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</si>
  <si>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</si>
  <si>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</si>
  <si>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</si>
  <si>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</si>
  <si>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</si>
  <si>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</si>
  <si>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</si>
  <si>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</si>
  <si>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</si>
  <si>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</si>
  <si>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</si>
  <si>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</si>
  <si>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</si>
  <si>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</si>
  <si>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</si>
  <si>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</si>
  <si>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</si>
  <si>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</si>
  <si>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</si>
  <si>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</si>
  <si>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</si>
  <si>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</si>
  <si>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</si>
  <si>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</si>
  <si>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</si>
  <si>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</si>
  <si>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</si>
  <si>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</si>
  <si>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</si>
  <si>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</si>
  <si>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</si>
  <si>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</si>
  <si>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</si>
  <si>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</si>
  <si>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</si>
  <si>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</si>
  <si>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</si>
  <si>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</si>
  <si>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</si>
  <si>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</si>
  <si>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</si>
  <si>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</si>
  <si>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</si>
  <si>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</si>
  <si>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</si>
  <si>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</si>
  <si>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</si>
  <si>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</si>
  <si>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</si>
  <si>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</si>
  <si>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</si>
  <si>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</si>
  <si>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</si>
  <si>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</si>
  <si>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</si>
  <si>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</si>
  <si>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</si>
  <si>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</si>
  <si>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</si>
  <si>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</si>
  <si>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</si>
  <si>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</si>
  <si>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</si>
  <si>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</si>
  <si>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</si>
  <si>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</si>
  <si>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</si>
  <si>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</si>
  <si>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</si>
  <si>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</si>
  <si>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</si>
  <si>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</si>
  <si>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</si>
  <si>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</si>
  <si>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</si>
  <si>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</si>
  <si>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</si>
  <si>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</si>
  <si>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</si>
  <si>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</si>
  <si>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</si>
  <si>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</si>
  <si>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</si>
  <si>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</si>
  <si>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</si>
  <si>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</si>
  <si>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</si>
  <si>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</si>
  <si>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</si>
  <si>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</si>
  <si>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</si>
  <si>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</si>
  <si>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</si>
  <si>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</si>
  <si>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</si>
  <si>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</si>
  <si>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</si>
  <si>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</si>
  <si>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</si>
  <si>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</si>
  <si>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</si>
  <si>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</si>
  <si>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</si>
  <si>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</si>
  <si>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</si>
  <si>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</si>
  <si>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</si>
  <si>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</si>
  <si>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</si>
  <si>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</si>
  <si>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</si>
  <si>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</si>
  <si>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</si>
  <si>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</si>
  <si>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</si>
  <si>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</si>
  <si>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</si>
  <si>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</si>
  <si>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</si>
  <si>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</si>
  <si>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</si>
  <si>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</si>
  <si>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</si>
  <si>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</si>
  <si>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</si>
  <si>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</si>
  <si>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</si>
  <si>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</si>
  <si>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</si>
  <si>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</si>
  <si>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</si>
  <si>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</si>
  <si>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</si>
  <si>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</si>
  <si>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</si>
  <si>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</si>
  <si>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</si>
  <si>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</si>
  <si>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</si>
  <si>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</si>
  <si>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</si>
  <si>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</si>
  <si>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</si>
  <si>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</si>
  <si>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</si>
  <si>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</si>
  <si>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</si>
  <si>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</si>
  <si>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</si>
  <si>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</si>
  <si>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</si>
  <si>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</si>
  <si>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</si>
  <si>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</si>
  <si>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</si>
  <si>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</si>
  <si>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</si>
  <si>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</si>
  <si>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</si>
  <si>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</si>
  <si>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</si>
  <si>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</si>
  <si>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</si>
  <si>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</si>
  <si>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</si>
  <si>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</si>
  <si>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</si>
  <si>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</si>
  <si>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</si>
  <si>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</si>
  <si>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</si>
  <si>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</si>
  <si>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</si>
  <si>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</si>
  <si>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</si>
  <si>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</si>
  <si>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</si>
  <si>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</si>
  <si>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</si>
  <si>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</si>
  <si>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</si>
  <si>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</si>
  <si>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</si>
  <si>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</si>
  <si>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</si>
  <si>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</si>
  <si>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</si>
  <si>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</si>
  <si>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</si>
  <si>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</si>
  <si>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</si>
  <si>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</si>
  <si>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</si>
  <si>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</si>
  <si>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</si>
  <si>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</si>
  <si>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</si>
  <si>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</si>
  <si>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</si>
  <si>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</si>
  <si>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</si>
  <si>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</si>
  <si>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</si>
  <si>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</si>
  <si>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</si>
  <si>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</si>
  <si>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</si>
  <si>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</si>
  <si>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</si>
  <si>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</si>
  <si>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</si>
  <si>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</si>
  <si>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</si>
  <si>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</si>
  <si>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</si>
  <si>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</si>
  <si>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</si>
  <si>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</si>
  <si>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</si>
  <si>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</si>
  <si>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</si>
  <si>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</si>
  <si>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</si>
  <si>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</si>
  <si>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</si>
  <si>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</si>
  <si>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</si>
  <si>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</si>
  <si>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</si>
  <si>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</si>
  <si>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</si>
  <si>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</si>
  <si>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</si>
  <si>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</si>
  <si>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</si>
  <si>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</si>
  <si>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</si>
  <si>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</si>
  <si>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</si>
  <si>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</si>
  <si>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</si>
  <si>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</si>
  <si>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</si>
  <si>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</si>
  <si>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</si>
  <si>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</si>
  <si>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</si>
  <si>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</si>
  <si>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</si>
  <si>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</si>
  <si>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</si>
  <si>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</si>
  <si>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</si>
  <si>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</si>
  <si>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</si>
  <si>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</si>
  <si>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</si>
  <si>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</si>
  <si>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</si>
  <si>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</si>
  <si>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</si>
  <si>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</si>
  <si>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</si>
  <si>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</si>
  <si>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</si>
  <si>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</si>
  <si>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</si>
  <si>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</si>
  <si>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</si>
  <si>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</si>
  <si>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</si>
  <si>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</si>
  <si>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</si>
  <si>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</si>
  <si>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</si>
  <si>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</si>
  <si>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</si>
  <si>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</si>
  <si>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</si>
  <si>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</si>
  <si>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</si>
  <si>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</si>
  <si>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</si>
  <si>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</si>
  <si>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</si>
  <si>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</si>
  <si>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</si>
  <si>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</si>
  <si>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</si>
  <si>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</si>
  <si>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</si>
  <si>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</si>
  <si>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</si>
  <si>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</si>
  <si>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</si>
  <si>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</si>
  <si>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</si>
  <si>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</si>
  <si>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</si>
  <si>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</si>
  <si>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</si>
  <si>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</si>
  <si>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</si>
  <si>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</si>
  <si>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</si>
  <si>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</si>
  <si>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</si>
  <si>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</si>
  <si>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</si>
  <si>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</si>
  <si>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</si>
  <si>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</si>
  <si>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</si>
  <si>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</si>
  <si>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</si>
  <si>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</si>
  <si>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</si>
  <si>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</si>
  <si>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</si>
  <si>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</si>
  <si>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</si>
  <si>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</si>
  <si>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</si>
  <si>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</si>
  <si>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</si>
  <si>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</si>
  <si>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</si>
  <si>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</si>
  <si>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</si>
  <si>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</si>
  <si>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</si>
  <si>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</si>
  <si>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</si>
  <si>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</si>
  <si>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</si>
  <si>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</si>
  <si>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</si>
  <si>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</si>
  <si>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</si>
  <si>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</si>
  <si>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</si>
  <si>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</si>
  <si>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</si>
  <si>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</si>
  <si>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</si>
  <si>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</si>
  <si>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</si>
  <si>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</si>
  <si>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</si>
  <si>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</si>
  <si>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</si>
  <si>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</si>
  <si>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</si>
  <si>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</si>
  <si>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</si>
  <si>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</si>
  <si>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</si>
  <si>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</si>
  <si>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</si>
  <si>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</si>
  <si>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</si>
  <si>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</si>
  <si>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</si>
  <si>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</si>
  <si>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</si>
  <si>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</si>
  <si>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</si>
  <si>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</si>
  <si>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</si>
  <si>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</si>
  <si>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</si>
  <si>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</si>
  <si>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</si>
  <si>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</si>
  <si>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</si>
  <si>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</si>
  <si>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</si>
  <si>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</si>
  <si>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</si>
  <si>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</si>
  <si>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</si>
  <si>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</si>
  <si>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</si>
  <si>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</si>
  <si>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</si>
  <si>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</si>
  <si>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</si>
  <si>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</si>
  <si>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</si>
  <si>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</si>
  <si>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</si>
  <si>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</si>
  <si>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</si>
  <si>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</si>
  <si>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</si>
  <si>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</si>
  <si>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</si>
  <si>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</si>
  <si>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</si>
  <si>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</si>
  <si>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</si>
  <si>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</si>
  <si>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</si>
  <si>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</si>
  <si>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</si>
  <si>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</si>
  <si>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</si>
  <si>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</si>
  <si>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</si>
  <si>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</si>
  <si>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</si>
  <si>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</si>
  <si>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</si>
  <si>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</si>
  <si>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</si>
  <si>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</si>
  <si>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</si>
  <si>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</si>
  <si>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</si>
  <si>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</si>
  <si>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</si>
  <si>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</si>
  <si>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</si>
  <si>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</si>
  <si>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</si>
  <si>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</si>
  <si>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</si>
  <si>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</si>
  <si>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</si>
  <si>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</si>
  <si>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</si>
  <si>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</si>
  <si>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</si>
  <si>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</si>
  <si>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</si>
  <si>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</si>
  <si>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</si>
  <si>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</si>
  <si>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</si>
  <si>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</si>
  <si>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</si>
  <si>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</si>
  <si>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</si>
  <si>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</si>
  <si>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</si>
  <si>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</si>
  <si>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</si>
  <si>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</si>
  <si>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</si>
  <si>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</si>
  <si>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</si>
  <si>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</si>
  <si>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</si>
  <si>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</si>
  <si>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</si>
  <si>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</si>
  <si>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</si>
  <si>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</si>
  <si>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</si>
  <si>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</si>
  <si>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</si>
  <si>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</si>
  <si>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</si>
  <si>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</si>
  <si>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</si>
  <si>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</si>
  <si>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</si>
  <si>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</si>
  <si>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</si>
  <si>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</si>
  <si>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</si>
  <si>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</si>
  <si>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</si>
  <si>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</si>
  <si>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</si>
  <si>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</si>
  <si>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</si>
  <si>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</si>
  <si>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</si>
  <si>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</si>
  <si>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</si>
  <si>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</si>
  <si>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</si>
  <si>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</si>
  <si>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</si>
  <si>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</si>
  <si>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</si>
  <si>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</si>
  <si>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</si>
  <si>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</si>
  <si>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</si>
  <si>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</si>
  <si>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</si>
  <si>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</si>
  <si>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</si>
  <si>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</si>
  <si>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</si>
  <si>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</si>
  <si>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</si>
  <si>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</si>
  <si>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</si>
  <si>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</si>
  <si>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</si>
  <si>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</si>
  <si>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</si>
  <si>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</si>
  <si>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</si>
  <si>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</si>
  <si>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</si>
  <si>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</si>
  <si>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</si>
  <si>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</si>
  <si>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</si>
  <si>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</si>
  <si>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</si>
  <si>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</si>
  <si>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</si>
  <si>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</si>
  <si>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</si>
  <si>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</si>
  <si>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</si>
  <si>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</si>
  <si>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</si>
  <si>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</si>
  <si>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</si>
  <si>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</si>
  <si>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</si>
  <si>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</si>
  <si>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</si>
  <si>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</si>
  <si>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</si>
  <si>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</si>
  <si>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</si>
  <si>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</si>
  <si>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</si>
  <si>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</si>
  <si>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</si>
  <si>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</si>
  <si>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</si>
  <si>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</si>
  <si>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</si>
  <si>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</si>
  <si>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</si>
  <si>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</si>
  <si>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</si>
  <si>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</si>
  <si>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</si>
  <si>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</si>
  <si>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</si>
  <si>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</si>
  <si>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</si>
  <si>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</si>
  <si>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</si>
  <si>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</si>
  <si>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</si>
  <si>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</si>
  <si>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</si>
  <si>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</si>
  <si>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</si>
  <si>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</si>
  <si>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</si>
  <si>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</si>
  <si>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</si>
  <si>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</si>
  <si>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</si>
  <si>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</si>
  <si>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</si>
  <si>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</si>
  <si>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</si>
  <si>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</si>
  <si>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</si>
  <si>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</si>
  <si>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</si>
  <si>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</si>
  <si>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</si>
  <si>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</si>
  <si>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</si>
  <si>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</si>
  <si>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</si>
  <si>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</si>
  <si>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</si>
  <si>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</si>
  <si>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</si>
  <si>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</si>
  <si>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</si>
  <si>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</si>
  <si>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</si>
  <si>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</si>
  <si>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</si>
  <si>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</si>
  <si>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</si>
  <si>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</si>
  <si>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</si>
  <si>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</si>
  <si>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</si>
  <si>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</si>
  <si>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</si>
  <si>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</si>
  <si>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</si>
  <si>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</si>
  <si>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</si>
  <si>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</si>
  <si>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</si>
  <si>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</si>
  <si>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</si>
  <si>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</si>
  <si>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</si>
  <si>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</si>
  <si>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</si>
  <si>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</si>
  <si>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</si>
  <si>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</si>
  <si>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</si>
  <si>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</si>
  <si>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</si>
  <si>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</si>
  <si>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</si>
  <si>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</si>
  <si>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</si>
  <si>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</si>
  <si>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</si>
  <si>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</si>
  <si>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</si>
  <si>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</si>
  <si>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</si>
  <si>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</si>
  <si>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</si>
  <si>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</si>
  <si>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</si>
  <si>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</si>
  <si>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</si>
  <si>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</si>
  <si>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</si>
  <si>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</si>
  <si>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</si>
  <si>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</si>
  <si>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</si>
  <si>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</si>
  <si>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</si>
  <si>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</si>
  <si>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</si>
  <si>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</si>
  <si>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</si>
  <si>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</si>
  <si>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</si>
  <si>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</si>
  <si>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</si>
  <si>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</si>
  <si>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</si>
  <si>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</si>
  <si>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</si>
  <si>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</si>
  <si>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</si>
  <si>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</si>
  <si>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</si>
  <si>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</si>
  <si>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</si>
  <si>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</si>
  <si>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</si>
  <si>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</si>
  <si>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</si>
  <si>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</si>
  <si>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</si>
  <si>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</si>
  <si>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</si>
  <si>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</si>
  <si>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</si>
  <si>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</si>
  <si>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</si>
  <si>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</si>
  <si>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</si>
  <si>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</si>
  <si>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</si>
  <si>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</si>
  <si>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</si>
  <si>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</si>
  <si>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</si>
  <si>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</si>
  <si>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</si>
  <si>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</si>
  <si>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</si>
  <si>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</si>
  <si>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</si>
  <si>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</si>
  <si>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</si>
  <si>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</si>
  <si>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</si>
  <si>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</si>
  <si>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</si>
  <si>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</si>
  <si>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</si>
  <si>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</si>
  <si>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</si>
  <si>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</si>
  <si>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</si>
  <si>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</si>
  <si>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</si>
  <si>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</si>
  <si>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</si>
  <si>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</si>
  <si>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</si>
  <si>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</si>
  <si>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</si>
  <si>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</si>
  <si>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</si>
  <si>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</si>
  <si>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</si>
  <si>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</si>
  <si>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</si>
  <si>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</si>
  <si>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</si>
  <si>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</si>
  <si>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</si>
  <si>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</si>
  <si>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</si>
  <si>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</si>
  <si>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</si>
  <si>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</si>
  <si>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</si>
  <si>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</si>
  <si>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</si>
  <si>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</si>
  <si>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</si>
  <si>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</si>
  <si>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</si>
  <si>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</si>
  <si>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</si>
  <si>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</si>
  <si>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</si>
  <si>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</si>
  <si>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</si>
  <si>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</si>
  <si>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</si>
  <si>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</si>
  <si>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</si>
  <si>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</si>
  <si>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</si>
  <si>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</si>
  <si>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</si>
  <si>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</si>
  <si>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</si>
  <si>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</si>
  <si>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</si>
  <si>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</si>
  <si>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</si>
  <si>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</si>
  <si>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</si>
  <si>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</si>
  <si>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</si>
  <si>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</si>
  <si>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</si>
  <si>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</si>
  <si>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</si>
  <si>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</si>
  <si>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</si>
  <si>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</si>
  <si>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</si>
  <si>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</si>
  <si>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</si>
  <si>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</si>
  <si>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</si>
  <si>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</si>
  <si>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</si>
  <si>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</si>
  <si>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</si>
  <si>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</si>
  <si>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</si>
  <si>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</si>
  <si>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</si>
  <si>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</si>
  <si>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</si>
  <si>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</si>
  <si>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</si>
  <si>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</si>
  <si>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</si>
  <si>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</si>
  <si>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</si>
  <si>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</si>
  <si>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</si>
  <si>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</si>
  <si>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</si>
  <si>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</si>
  <si>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</si>
  <si>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</si>
  <si>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</si>
  <si>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</si>
  <si>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</si>
  <si>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</si>
  <si>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</si>
  <si>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</si>
  <si>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</si>
  <si>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</si>
  <si>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</si>
  <si>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</si>
  <si>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</si>
  <si>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</si>
  <si>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</si>
  <si>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</si>
  <si>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</si>
  <si>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</si>
  <si>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</si>
  <si>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</si>
  <si>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</si>
  <si>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</si>
  <si>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</si>
  <si>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</si>
  <si>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</si>
  <si>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</si>
  <si>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</si>
  <si>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</si>
  <si>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</si>
  <si>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</si>
  <si>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</si>
  <si>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</si>
  <si>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</si>
  <si>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</si>
  <si>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</si>
  <si>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</si>
  <si>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</si>
  <si>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</si>
  <si>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</si>
  <si>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</si>
  <si>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</si>
  <si>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</si>
  <si>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</si>
  <si>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</si>
  <si>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</si>
  <si>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</si>
  <si>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</si>
  <si>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</si>
  <si>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</si>
  <si>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</si>
  <si>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</si>
  <si>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</si>
  <si>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</si>
  <si>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</si>
  <si>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</si>
  <si>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</si>
  <si>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</si>
  <si>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</si>
  <si>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</si>
  <si>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</si>
  <si>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</si>
  <si>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</si>
  <si>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</si>
  <si>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</si>
  <si>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</si>
  <si>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</si>
  <si>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</si>
  <si>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</si>
  <si>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</si>
  <si>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</si>
  <si>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</si>
  <si>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</si>
  <si>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</si>
  <si>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</si>
  <si>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</si>
  <si>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</si>
  <si>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</si>
  <si>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</si>
  <si>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</si>
  <si>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</si>
  <si>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</si>
  <si>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</si>
  <si>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</si>
  <si>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</si>
  <si>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</si>
  <si>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</si>
  <si>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</si>
  <si>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</si>
  <si>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</si>
  <si>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</si>
  <si>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</si>
  <si>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</si>
  <si>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</si>
  <si>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</si>
  <si>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</si>
  <si>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</si>
  <si>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</si>
  <si>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</si>
  <si>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</si>
  <si>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</si>
  <si>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</si>
  <si>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</si>
  <si>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</si>
  <si>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</si>
  <si>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</si>
  <si>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</si>
  <si>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</si>
  <si>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</si>
  <si>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</si>
  <si>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</si>
  <si>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</si>
  <si>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</si>
  <si>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</si>
  <si>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</si>
  <si>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</si>
  <si>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</si>
  <si>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</si>
  <si>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</si>
  <si>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</si>
  <si>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</si>
  <si>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</si>
  <si>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</si>
  <si>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</si>
  <si>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</si>
  <si>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</si>
  <si>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</si>
  <si>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</si>
  <si>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</si>
  <si>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</si>
  <si>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</si>
  <si>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</si>
  <si>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</si>
  <si>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</si>
  <si>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</si>
  <si>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</si>
  <si>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</si>
  <si>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</si>
  <si>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</si>
  <si>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</si>
  <si>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</si>
  <si>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</si>
  <si>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</si>
  <si>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</si>
  <si>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</si>
  <si>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</si>
  <si>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</si>
  <si>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</si>
  <si>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</si>
  <si>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</si>
  <si>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</si>
  <si>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</si>
  <si>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</si>
  <si>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</si>
  <si>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</si>
  <si>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</si>
  <si>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</si>
  <si>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</si>
  <si>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</si>
  <si>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</si>
  <si>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</si>
  <si>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</si>
  <si>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</si>
  <si>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</si>
  <si>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</si>
  <si>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</si>
  <si>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</si>
  <si>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</si>
  <si>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</si>
  <si>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</si>
  <si>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</si>
  <si>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</si>
  <si>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</si>
  <si>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</si>
  <si>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</si>
  <si>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</si>
  <si>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</si>
  <si>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</si>
  <si>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</si>
  <si>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</si>
  <si>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</si>
  <si>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</si>
  <si>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</si>
  <si>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</si>
  <si>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</si>
  <si>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</si>
  <si>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</si>
  <si>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</si>
  <si>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</si>
  <si>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</si>
  <si>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</si>
  <si>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</si>
  <si>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</si>
  <si>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</si>
  <si>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</si>
  <si>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</si>
  <si>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</si>
  <si>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</si>
  <si>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</si>
  <si>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</si>
  <si>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</si>
  <si>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</si>
  <si>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</si>
  <si>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</si>
  <si>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</si>
  <si>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</si>
  <si>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</si>
  <si>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</si>
  <si>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</si>
  <si>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</si>
  <si>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</si>
  <si>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</si>
  <si>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</si>
  <si>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</si>
  <si>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</si>
  <si>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</si>
  <si>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</si>
  <si>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</si>
  <si>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</si>
  <si>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</si>
  <si>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</si>
  <si>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</si>
  <si>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</si>
  <si>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</si>
  <si>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</si>
  <si>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</si>
  <si>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</si>
  <si>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</si>
  <si>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</si>
  <si>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</si>
  <si>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</si>
  <si>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</si>
  <si>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</si>
  <si>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</si>
  <si>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</si>
  <si>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</si>
  <si>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</si>
  <si>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</si>
  <si>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</si>
  <si>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</si>
  <si>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</si>
  <si>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</si>
  <si>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</si>
  <si>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</si>
  <si>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</si>
  <si>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</si>
  <si>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</si>
  <si>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</si>
  <si>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</si>
  <si>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</si>
  <si>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</si>
  <si>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</si>
  <si>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</si>
  <si>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</si>
  <si>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</si>
  <si>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</si>
  <si>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</si>
  <si>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</si>
  <si>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</si>
  <si>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</si>
  <si>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</si>
  <si>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</si>
  <si>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</si>
  <si>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</si>
  <si>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</si>
  <si>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</si>
  <si>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</si>
  <si>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</si>
  <si>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</si>
  <si>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</si>
  <si>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</si>
  <si>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</si>
  <si>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</si>
  <si>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</si>
  <si>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</si>
  <si>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</si>
  <si>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</si>
  <si>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</si>
  <si>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</si>
  <si>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</si>
  <si>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</si>
  <si>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</si>
  <si>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</si>
  <si>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</si>
  <si>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</si>
  <si>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</si>
  <si>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</si>
  <si>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</si>
  <si>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</si>
  <si>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</si>
  <si>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</si>
  <si>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</si>
  <si>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</si>
  <si>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</si>
  <si>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</si>
  <si>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</si>
  <si>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</si>
  <si>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</si>
  <si>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</si>
  <si>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</si>
  <si>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</si>
  <si>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</si>
  <si>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</si>
  <si>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</si>
  <si>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</si>
  <si>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</si>
  <si>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</si>
  <si>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</si>
  <si>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</si>
  <si>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</si>
  <si>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</si>
  <si>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</si>
  <si>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</si>
  <si>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</si>
  <si>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</si>
  <si>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</si>
  <si>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</si>
  <si>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</si>
  <si>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</si>
  <si>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</si>
  <si>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</si>
  <si>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</si>
  <si>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</si>
  <si>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</si>
  <si>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</si>
  <si>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</si>
  <si>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</si>
  <si>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</si>
  <si>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</si>
  <si>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</si>
  <si>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</si>
  <si>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</si>
  <si>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</si>
  <si>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</si>
  <si>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</si>
  <si>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</si>
  <si>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</si>
  <si>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</si>
  <si>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</si>
  <si>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</si>
  <si>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</si>
  <si>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</si>
  <si>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</si>
  <si>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</si>
  <si>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</si>
  <si>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</si>
  <si>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</si>
  <si>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</si>
  <si>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</si>
  <si>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</si>
  <si>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</si>
  <si>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</si>
  <si>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</si>
  <si>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</si>
  <si>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</si>
  <si>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</si>
  <si>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</si>
  <si>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</si>
  <si>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</si>
  <si>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</si>
  <si>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</si>
  <si>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</si>
  <si>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</si>
  <si>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</si>
  <si>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</si>
  <si>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</si>
  <si>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</si>
  <si>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</si>
  <si>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</si>
  <si>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</si>
  <si>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</si>
  <si>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</si>
  <si>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</si>
  <si>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</si>
  <si>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</si>
  <si>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</si>
  <si>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</si>
  <si>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</si>
  <si>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</si>
  <si>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</si>
  <si>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</si>
  <si>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</si>
  <si>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</si>
  <si>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</si>
  <si>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</si>
  <si>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</si>
  <si>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</si>
  <si>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</si>
  <si>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</si>
  <si>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</si>
  <si>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</si>
  <si>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</si>
  <si>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</si>
  <si>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</si>
  <si>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</si>
  <si>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</si>
  <si>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</si>
  <si>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</si>
  <si>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</si>
  <si>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</si>
  <si>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</si>
  <si>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</si>
  <si>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</si>
  <si>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</si>
  <si>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</si>
  <si>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</si>
  <si>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</si>
  <si>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</si>
  <si>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</si>
  <si>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</si>
  <si>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</si>
  <si>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</si>
  <si>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</si>
  <si>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</si>
  <si>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</si>
  <si>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</si>
  <si>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</si>
  <si>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</si>
  <si>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</si>
  <si>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</si>
  <si>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</si>
  <si>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</si>
  <si>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</si>
  <si>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</si>
  <si>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</si>
  <si>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</si>
  <si>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</si>
  <si>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</si>
  <si>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</si>
  <si>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</si>
  <si>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</si>
  <si>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</si>
  <si>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</si>
  <si>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</si>
  <si>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</si>
  <si>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</si>
  <si>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</si>
  <si>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</si>
  <si>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</si>
  <si>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</si>
  <si>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</si>
  <si>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</si>
  <si>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</si>
  <si>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</si>
  <si>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</si>
  <si>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</si>
  <si>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</si>
  <si>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</si>
  <si>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</si>
  <si>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</si>
  <si>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</si>
  <si>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</si>
  <si>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</si>
  <si>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</si>
  <si>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</si>
  <si>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</si>
  <si>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</si>
  <si>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</si>
  <si>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</si>
  <si>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</si>
  <si>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</si>
  <si>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</si>
  <si>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</si>
  <si>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</si>
  <si>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</si>
  <si>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</si>
  <si>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</si>
  <si>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</si>
  <si>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</si>
  <si>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</si>
  <si>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</si>
  <si>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</si>
  <si>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</si>
  <si>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</si>
  <si>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</si>
  <si>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</si>
  <si>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</si>
  <si>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</si>
  <si>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</si>
  <si>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</si>
  <si>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</si>
  <si>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</si>
  <si>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</si>
  <si>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</si>
  <si>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</si>
  <si>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</si>
  <si>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</si>
  <si>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</si>
  <si>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</si>
  <si>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</si>
  <si>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</si>
  <si>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</si>
  <si>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</si>
  <si>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</si>
  <si>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</si>
  <si>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</si>
  <si>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</si>
  <si>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</si>
  <si>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</si>
  <si>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</si>
  <si>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</si>
  <si>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</si>
  <si>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</si>
  <si>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</si>
  <si>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</si>
  <si>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</si>
  <si>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</si>
  <si>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</si>
  <si>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</si>
  <si>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</si>
  <si>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</si>
  <si>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</si>
  <si>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</si>
  <si>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</si>
  <si>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</si>
  <si>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</si>
  <si>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</si>
  <si>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</si>
  <si>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</si>
  <si>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</si>
  <si>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</si>
  <si>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</si>
  <si>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</si>
  <si>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</si>
  <si>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</si>
  <si>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</si>
  <si>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</si>
  <si>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</si>
  <si>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</si>
  <si>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</si>
  <si>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</si>
  <si>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</si>
  <si>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</si>
  <si>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</si>
  <si>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</si>
  <si>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</si>
  <si>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</si>
  <si>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</si>
  <si>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</si>
  <si>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</si>
  <si>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</si>
  <si>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</si>
  <si>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</si>
  <si>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</si>
  <si>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</si>
  <si>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</si>
  <si>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</si>
  <si>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</si>
  <si>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</si>
  <si>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</si>
  <si>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</si>
  <si>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</si>
  <si>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</si>
  <si>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</si>
  <si>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</si>
  <si>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</si>
  <si>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</si>
  <si>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</si>
  <si>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</si>
  <si>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</si>
  <si>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</si>
  <si>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</si>
  <si>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</si>
  <si>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</si>
  <si>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</si>
  <si>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</si>
  <si>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</si>
  <si>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</si>
  <si>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</si>
  <si>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</si>
  <si>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</si>
  <si>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</si>
  <si>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</si>
  <si>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</si>
  <si>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</si>
  <si>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</si>
  <si>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</si>
  <si>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</si>
  <si>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</si>
  <si>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</si>
  <si>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</si>
  <si>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</si>
  <si>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</si>
  <si>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</si>
  <si>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</si>
  <si>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</si>
  <si>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</si>
  <si>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</si>
  <si>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</si>
  <si>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</si>
  <si>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</si>
  <si>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</si>
  <si>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</si>
  <si>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</si>
  <si>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</si>
  <si>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</si>
  <si>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</si>
  <si>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</si>
  <si>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</si>
  <si>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</si>
  <si>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</si>
  <si>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</si>
  <si>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</si>
  <si>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</si>
  <si>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</si>
  <si>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</si>
  <si>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</si>
  <si>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</si>
  <si>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</si>
  <si>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</si>
  <si>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</si>
  <si>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</si>
  <si>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</si>
  <si>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</si>
  <si>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</si>
  <si>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</si>
  <si>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</si>
  <si>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</si>
  <si>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</si>
  <si>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</si>
  <si>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</si>
  <si>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</si>
  <si>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</si>
  <si>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</si>
  <si>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</si>
  <si>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</si>
  <si>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</si>
  <si>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</si>
  <si>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</si>
  <si>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</si>
  <si>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</si>
  <si>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</si>
  <si>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</si>
  <si>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</si>
  <si>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</si>
  <si>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</si>
  <si>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</si>
  <si>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</si>
  <si>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</si>
  <si>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</si>
  <si>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</si>
  <si>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</si>
  <si>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</si>
  <si>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</si>
  <si>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</si>
  <si>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</si>
  <si>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</si>
  <si>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</si>
  <si>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</si>
  <si>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</si>
  <si>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</si>
  <si>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</si>
  <si>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</si>
  <si>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</si>
  <si>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</si>
  <si>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</si>
  <si>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</si>
  <si>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</si>
  <si>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</si>
  <si>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</si>
  <si>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</si>
  <si>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</si>
  <si>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</si>
  <si>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</si>
  <si>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</si>
  <si>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</si>
  <si>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</si>
  <si>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</si>
  <si>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</si>
  <si>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</si>
  <si>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</si>
  <si>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</si>
  <si>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</si>
  <si>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</si>
  <si>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</si>
  <si>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</si>
  <si>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</si>
  <si>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</si>
  <si>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</si>
  <si>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</si>
  <si>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</si>
  <si>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</si>
  <si>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</si>
  <si>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</si>
  <si>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</si>
  <si>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</si>
  <si>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</si>
  <si>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</si>
  <si>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</si>
  <si>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</si>
  <si>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</si>
  <si>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</si>
  <si>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</si>
  <si>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</si>
  <si>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</si>
  <si>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</si>
  <si>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</si>
  <si>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</si>
  <si>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</si>
  <si>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</si>
  <si>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</si>
  <si>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</si>
  <si>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</si>
  <si>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</si>
  <si>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</si>
  <si>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</si>
  <si>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</si>
  <si>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</si>
  <si>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</si>
  <si>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</si>
  <si>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</si>
  <si>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</si>
  <si>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</si>
  <si>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</si>
  <si>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</si>
  <si>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</si>
  <si>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</si>
  <si>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</si>
  <si>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</si>
  <si>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</si>
  <si>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</si>
  <si>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</si>
  <si>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</si>
  <si>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</si>
  <si>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</si>
  <si>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</si>
  <si>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</si>
  <si>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</si>
  <si>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</si>
  <si>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</si>
  <si>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</si>
  <si>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</si>
  <si>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</si>
  <si>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</si>
  <si>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</si>
  <si>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</si>
  <si>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</si>
  <si>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</si>
  <si>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</si>
  <si>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</si>
  <si>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</si>
  <si>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</si>
  <si>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</si>
  <si>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</si>
  <si>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</si>
  <si>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</si>
  <si>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</si>
  <si>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</si>
  <si>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</si>
  <si>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</si>
  <si>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</si>
  <si>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</si>
  <si>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</si>
  <si>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</si>
  <si>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</si>
  <si>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</si>
  <si>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</si>
  <si>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</si>
  <si>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</si>
  <si>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</si>
  <si>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</si>
  <si>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</si>
  <si>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</si>
  <si>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</si>
  <si>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</si>
  <si>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</si>
  <si>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</si>
  <si>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</si>
  <si>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</si>
  <si>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</si>
  <si>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</si>
  <si>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</si>
  <si>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</si>
  <si>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</si>
  <si>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</si>
  <si>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</si>
  <si>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</si>
  <si>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</si>
  <si>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</si>
  <si>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</si>
  <si>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</si>
  <si>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</si>
  <si>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</si>
  <si>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</si>
  <si>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</si>
  <si>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</si>
  <si>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</si>
  <si>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</si>
  <si>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</si>
  <si>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</si>
  <si>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</si>
  <si>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</si>
  <si>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</si>
  <si>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</si>
  <si>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</si>
  <si>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</si>
  <si>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</si>
  <si>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</si>
  <si>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</si>
  <si>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</si>
  <si>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</si>
  <si>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</si>
  <si>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</si>
  <si>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</si>
  <si>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</si>
  <si>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</si>
  <si>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</si>
  <si>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</si>
  <si>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</si>
  <si>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</si>
  <si>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</si>
  <si>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</si>
  <si>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</si>
  <si>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</si>
  <si>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</si>
  <si>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</si>
  <si>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</si>
  <si>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</si>
  <si>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</si>
  <si>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</si>
  <si>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</si>
  <si>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</si>
  <si>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</si>
  <si>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</si>
  <si>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</si>
  <si>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</si>
  <si>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</si>
  <si>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</si>
  <si>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</si>
  <si>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</si>
  <si>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</si>
  <si>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</si>
  <si>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</si>
  <si>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</si>
  <si>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</si>
  <si>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</si>
  <si>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</si>
  <si>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</si>
  <si>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</si>
  <si>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</si>
  <si>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</si>
  <si>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</si>
  <si>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</si>
  <si>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</si>
  <si>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</si>
  <si>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</si>
  <si>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</si>
  <si>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</si>
  <si>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</si>
  <si>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</si>
  <si>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</si>
  <si>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</si>
  <si>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</si>
  <si>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</si>
  <si>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</si>
  <si>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</si>
  <si>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</si>
  <si>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</si>
  <si>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</si>
  <si>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</si>
  <si>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</si>
  <si>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</si>
  <si>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</si>
  <si>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</si>
  <si>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</si>
  <si>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</si>
  <si>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</si>
  <si>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</si>
  <si>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</si>
  <si>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</si>
  <si>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</si>
  <si>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</si>
  <si>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</si>
  <si>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</si>
  <si>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</si>
  <si>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</si>
  <si>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</si>
  <si>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</si>
  <si>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</si>
  <si>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</si>
  <si>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</si>
  <si>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</si>
  <si>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</si>
  <si>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</si>
  <si>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</si>
  <si>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</si>
  <si>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</si>
  <si>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</si>
  <si>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</si>
  <si>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</si>
  <si>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</si>
  <si>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</si>
  <si>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</si>
  <si>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</si>
  <si>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</si>
  <si>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</si>
  <si>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</si>
  <si>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</si>
  <si>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</si>
  <si>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</si>
  <si>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</si>
  <si>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</si>
  <si>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</si>
  <si>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</si>
  <si>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</si>
  <si>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</si>
  <si>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</si>
  <si>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</si>
  <si>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</si>
  <si>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</si>
  <si>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</si>
  <si>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</si>
  <si>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</si>
  <si>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</si>
  <si>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</si>
  <si>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</si>
  <si>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</si>
  <si>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</si>
  <si>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</si>
  <si>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</si>
  <si>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</si>
  <si>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</si>
  <si>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</si>
  <si>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</si>
  <si>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</si>
  <si>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</si>
  <si>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</si>
  <si>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</si>
  <si>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</si>
  <si>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</si>
  <si>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</si>
  <si>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</si>
  <si>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</si>
  <si>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</si>
  <si>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</si>
  <si>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</si>
  <si>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</si>
  <si>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</si>
  <si>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</si>
  <si>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</si>
  <si>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</si>
  <si>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</si>
  <si>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</si>
  <si>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</si>
  <si>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</si>
  <si>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</si>
  <si>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</si>
  <si>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</si>
  <si>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</si>
  <si>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</si>
  <si>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</si>
  <si>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</si>
  <si>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</si>
  <si>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</si>
  <si>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</si>
  <si>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</si>
  <si>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</si>
  <si>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</si>
  <si>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</si>
  <si>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</si>
  <si>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</si>
  <si>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</si>
  <si>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</si>
  <si>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</si>
  <si>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</si>
  <si>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</si>
  <si>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</si>
  <si>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</si>
  <si>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</si>
  <si>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</si>
  <si>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</si>
  <si>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</si>
  <si>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</si>
  <si>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</si>
  <si>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</si>
  <si>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</si>
  <si>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</si>
  <si>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</si>
  <si>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</si>
  <si>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</si>
  <si>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</si>
  <si>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</si>
  <si>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</si>
  <si>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</si>
  <si>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</si>
  <si>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</si>
  <si>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</si>
  <si>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</si>
  <si>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</si>
  <si>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</si>
  <si>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</si>
  <si>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</si>
  <si>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</si>
  <si>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</si>
  <si>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</si>
  <si>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</si>
  <si>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</si>
  <si>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</si>
  <si>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</si>
  <si>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</si>
  <si>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</si>
  <si>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</si>
  <si>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</si>
  <si>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</si>
  <si>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</si>
  <si>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</si>
  <si>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</si>
  <si>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</si>
  <si>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</si>
  <si>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</si>
  <si>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</si>
  <si>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</si>
  <si>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</si>
  <si>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</si>
  <si>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</si>
  <si>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</si>
  <si>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</si>
  <si>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</si>
  <si>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</si>
  <si>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</si>
  <si>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</si>
  <si>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</si>
  <si>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</si>
  <si>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</si>
  <si>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</si>
  <si>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</si>
  <si>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</si>
  <si>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</si>
  <si>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</si>
  <si>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</si>
  <si>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</si>
  <si>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</si>
  <si>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</si>
  <si>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</si>
  <si>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</si>
  <si>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</si>
  <si>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</si>
  <si>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</si>
  <si>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</si>
  <si>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</si>
  <si>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</si>
  <si>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</si>
  <si>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</si>
  <si>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</si>
  <si>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</si>
  <si>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</si>
  <si>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</si>
  <si>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</si>
  <si>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</si>
  <si>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</si>
  <si>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</si>
  <si>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</si>
  <si>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</si>
  <si>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</si>
  <si>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</si>
  <si>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</si>
  <si>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</si>
  <si>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</si>
  <si>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</si>
  <si>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</si>
  <si>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</si>
  <si>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</si>
  <si>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</si>
  <si>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</si>
  <si>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</si>
  <si>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</si>
  <si>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</si>
  <si>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</si>
  <si>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</si>
  <si>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</si>
  <si>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</si>
  <si>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</si>
  <si>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</si>
  <si>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</si>
  <si>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</si>
  <si>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</si>
  <si>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</si>
  <si>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</si>
  <si>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</si>
  <si>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</si>
  <si>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</si>
  <si>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</si>
  <si>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</si>
  <si>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</si>
  <si>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</si>
  <si>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</si>
  <si>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</si>
  <si>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</si>
  <si>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</si>
  <si>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</si>
  <si>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</si>
  <si>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</si>
  <si>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</si>
  <si>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</si>
  <si>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</si>
  <si>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</si>
  <si>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</si>
  <si>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</si>
  <si>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</si>
  <si>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</si>
  <si>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</si>
  <si>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</si>
  <si>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</si>
  <si>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</si>
  <si>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</si>
  <si>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</si>
  <si>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</si>
  <si>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</si>
  <si>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</si>
  <si>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</si>
  <si>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</si>
  <si>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</si>
  <si>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</si>
  <si>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</si>
  <si>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</si>
  <si>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</si>
  <si>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</si>
  <si>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</si>
  <si>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</si>
  <si>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</si>
  <si>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</si>
  <si>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</si>
  <si>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</si>
  <si>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</si>
  <si>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</si>
  <si>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</si>
  <si>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</si>
  <si>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</si>
  <si>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</si>
  <si>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</si>
  <si>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</si>
  <si>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</si>
  <si>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</si>
  <si>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</si>
  <si>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</si>
  <si>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</si>
  <si>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</si>
  <si>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</si>
  <si>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</si>
  <si>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</si>
  <si>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</si>
  <si>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</si>
  <si>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</si>
  <si>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</si>
  <si>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</si>
  <si>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</si>
  <si>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</si>
  <si>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</si>
  <si>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</si>
  <si>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</si>
  <si>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</si>
  <si>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</si>
  <si>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</si>
  <si>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</si>
  <si>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</si>
  <si>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</si>
  <si>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</si>
  <si>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</si>
  <si>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</si>
  <si>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</si>
  <si>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</si>
  <si>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</si>
  <si>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</si>
  <si>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</si>
  <si>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</si>
  <si>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</si>
  <si>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</si>
  <si>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</si>
  <si>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</si>
  <si>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</si>
  <si>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</si>
  <si>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</si>
  <si>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</si>
  <si>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</si>
  <si>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</si>
  <si>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</si>
  <si>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</si>
  <si>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</si>
  <si>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</si>
  <si>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</si>
  <si>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</si>
  <si>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</si>
  <si>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</si>
  <si>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</si>
  <si>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</si>
  <si>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</si>
  <si>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</si>
  <si>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</si>
  <si>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</si>
  <si>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</si>
  <si>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</si>
  <si>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</si>
  <si>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</si>
  <si>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</si>
  <si>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</si>
  <si>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</si>
  <si>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</si>
  <si>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</si>
  <si>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</si>
  <si>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</si>
  <si>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</si>
  <si>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</si>
  <si>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</si>
  <si>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</si>
  <si>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</si>
  <si>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</si>
  <si>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</si>
  <si>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</si>
  <si>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</si>
  <si>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</si>
  <si>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</si>
  <si>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</si>
  <si>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</si>
  <si>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</si>
  <si>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</si>
  <si>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</si>
  <si>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</si>
  <si>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</si>
  <si>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</si>
  <si>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</si>
  <si>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</si>
  <si>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</si>
  <si>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</si>
  <si>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</si>
  <si>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</si>
  <si>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</si>
  <si>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</si>
  <si>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</si>
  <si>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</si>
  <si>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</si>
  <si>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</si>
  <si>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</si>
  <si>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</si>
  <si>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</si>
  <si>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</si>
  <si>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</si>
  <si>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</si>
  <si>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</si>
  <si>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</si>
  <si>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</si>
  <si>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</si>
  <si>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</si>
  <si>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</si>
  <si>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</si>
  <si>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</si>
  <si>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</si>
  <si>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</si>
  <si>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</si>
  <si>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</si>
  <si>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</si>
  <si>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</si>
  <si>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</si>
  <si>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</si>
  <si>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</si>
  <si>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</si>
  <si>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</si>
  <si>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</si>
  <si>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</si>
  <si>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</si>
  <si>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</si>
  <si>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</si>
  <si>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</si>
  <si>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</si>
  <si>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</si>
  <si>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</si>
  <si>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</si>
  <si>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</si>
  <si>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</si>
  <si>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</si>
  <si>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</si>
  <si>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</si>
  <si>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</si>
  <si>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</si>
  <si>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</si>
  <si>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</si>
  <si>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</si>
  <si>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</si>
  <si>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</si>
  <si>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</si>
  <si>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</si>
  <si>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</si>
  <si>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</si>
  <si>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</si>
  <si>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</si>
  <si>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</si>
  <si>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</si>
  <si>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</si>
  <si>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</si>
  <si>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</si>
  <si>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</si>
  <si>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</si>
  <si>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</si>
  <si>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</si>
  <si>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</si>
  <si>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</si>
  <si>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</si>
  <si>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</si>
  <si>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</si>
  <si>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</si>
  <si>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</si>
  <si>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</si>
  <si>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</si>
  <si>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</si>
  <si>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</si>
  <si>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</si>
  <si>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</si>
  <si>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</si>
  <si>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</si>
  <si>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</si>
  <si>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</si>
  <si>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</si>
  <si>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</si>
  <si>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</si>
  <si>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</si>
  <si>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</si>
  <si>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</si>
  <si>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</si>
  <si>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</si>
  <si>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</si>
  <si>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</si>
  <si>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</si>
  <si>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</si>
  <si>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</si>
  <si>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</si>
  <si>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</si>
  <si>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</si>
  <si>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</si>
  <si>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</si>
  <si>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</si>
  <si>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</si>
  <si>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</si>
  <si>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</si>
  <si>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</si>
  <si>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</si>
  <si>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</si>
  <si>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</si>
  <si>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</si>
  <si>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</si>
  <si>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</si>
  <si>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</si>
  <si>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</si>
  <si>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</si>
  <si>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</si>
  <si>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</si>
  <si>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</si>
  <si>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</si>
  <si>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</si>
  <si>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</si>
  <si>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</si>
  <si>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</si>
  <si>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</si>
  <si>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</si>
  <si>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</si>
  <si>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</si>
  <si>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</si>
  <si>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</si>
  <si>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</si>
  <si>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</si>
  <si>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</si>
  <si>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</si>
  <si>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</si>
  <si>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</si>
  <si>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</si>
  <si>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</si>
  <si>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</si>
  <si>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</si>
  <si>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</si>
  <si>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</si>
  <si>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</si>
  <si>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</si>
  <si>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</si>
  <si>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</si>
  <si>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</si>
  <si>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</si>
  <si>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</si>
  <si>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</si>
  <si>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</si>
  <si>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</si>
  <si>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</si>
  <si>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</si>
  <si>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</si>
  <si>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</si>
  <si>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</si>
  <si>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</si>
  <si>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</si>
  <si>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</si>
  <si>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</si>
  <si>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</si>
  <si>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</si>
  <si>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</si>
  <si>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</si>
  <si>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</si>
  <si>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</si>
  <si>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</si>
  <si>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</si>
  <si>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</si>
  <si>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</si>
  <si>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</si>
  <si>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</si>
  <si>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</si>
  <si>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</si>
  <si>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</si>
  <si>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</si>
  <si>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</si>
  <si>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</si>
  <si>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</si>
  <si>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</si>
  <si>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</si>
  <si>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</si>
  <si>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</si>
  <si>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</si>
  <si>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</si>
  <si>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</si>
  <si>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</si>
  <si>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</si>
  <si>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</si>
  <si>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</si>
  <si>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</si>
  <si>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</si>
  <si>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</si>
  <si>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</si>
  <si>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</si>
  <si>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</si>
  <si>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</si>
  <si>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</si>
  <si>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</si>
  <si>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</si>
  <si>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</si>
  <si>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</si>
  <si>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</si>
  <si>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</si>
  <si>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</si>
  <si>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</si>
  <si>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</si>
  <si>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</si>
  <si>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</si>
  <si>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</si>
  <si>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</si>
  <si>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</si>
  <si>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</si>
  <si>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</si>
  <si>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</si>
  <si>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</si>
  <si>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</si>
  <si>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</si>
  <si>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</si>
  <si>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</si>
  <si>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</si>
  <si>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</si>
  <si>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</si>
  <si>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</si>
  <si>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</si>
  <si>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</si>
  <si>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</si>
  <si>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</si>
  <si>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</si>
  <si>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</si>
  <si>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</si>
  <si>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</si>
  <si>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</si>
  <si>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</si>
  <si>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</si>
  <si>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</si>
  <si>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</si>
  <si>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</si>
  <si>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</si>
  <si>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</si>
  <si>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</si>
  <si>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</si>
  <si>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</si>
  <si>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</si>
  <si>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</si>
  <si>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</si>
  <si>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</si>
  <si>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</si>
  <si>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</si>
  <si>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</si>
  <si>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</si>
  <si>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</si>
  <si>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</si>
  <si>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</si>
  <si>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</si>
  <si>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</si>
  <si>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</si>
  <si>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</si>
  <si>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</si>
  <si>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</si>
  <si>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</si>
  <si>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</si>
  <si>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</si>
  <si>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</si>
  <si>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</si>
  <si>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</si>
  <si>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</si>
  <si>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</si>
  <si>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</si>
  <si>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</si>
  <si>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</si>
  <si>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</si>
  <si>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</si>
  <si>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</si>
  <si>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</si>
  <si>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</si>
  <si>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</si>
  <si>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</si>
  <si>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</si>
  <si>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</si>
  <si>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</si>
  <si>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</si>
  <si>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</si>
  <si>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</si>
  <si>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</si>
  <si>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</si>
  <si>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</si>
  <si>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</si>
  <si>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</si>
  <si>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</si>
  <si>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</si>
  <si>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</si>
  <si>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</si>
  <si>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</si>
  <si>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</si>
  <si>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</si>
  <si>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</si>
  <si>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</si>
  <si>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</si>
  <si>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</si>
  <si>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</si>
  <si>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</si>
  <si>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</si>
  <si>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</si>
  <si>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</si>
  <si>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</si>
  <si>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</si>
  <si>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</si>
  <si>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</si>
  <si>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</si>
  <si>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</si>
  <si>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</si>
  <si>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</si>
  <si>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</si>
  <si>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</si>
  <si>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</si>
  <si>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</si>
  <si>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</si>
  <si>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</si>
  <si>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</si>
  <si>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</si>
  <si>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</si>
  <si>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</si>
  <si>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</si>
  <si>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</si>
  <si>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</si>
  <si>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</si>
  <si>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</si>
  <si>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</si>
  <si>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</si>
  <si>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</si>
  <si>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</si>
  <si>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</si>
  <si>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</si>
  <si>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</si>
  <si>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</si>
  <si>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</si>
  <si>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</si>
  <si>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</si>
  <si>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</si>
  <si>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</si>
  <si>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</si>
  <si>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</si>
  <si>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</si>
  <si>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</si>
  <si>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</si>
  <si>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</si>
  <si>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</si>
  <si>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</si>
  <si>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</si>
  <si>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</si>
  <si>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</si>
  <si>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</si>
  <si>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</si>
  <si>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</si>
  <si>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</si>
  <si>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</si>
  <si>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</si>
  <si>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</si>
  <si>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</si>
  <si>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</si>
  <si>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</si>
  <si>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</si>
  <si>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</si>
  <si>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</si>
  <si>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</si>
  <si>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</si>
  <si>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</si>
  <si>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</si>
  <si>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</si>
  <si>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</si>
  <si>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</si>
  <si>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</si>
  <si>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</si>
  <si>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</si>
  <si>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</si>
  <si>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</si>
  <si>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</si>
  <si>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</si>
  <si>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</si>
  <si>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</si>
  <si>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</si>
  <si>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</si>
  <si>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</si>
  <si>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</si>
  <si>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</si>
  <si>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</si>
  <si>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</si>
  <si>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</si>
  <si>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</si>
  <si>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</si>
  <si>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</si>
  <si>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</si>
  <si>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</si>
  <si>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</si>
  <si>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</si>
  <si>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</si>
  <si>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</si>
  <si>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</si>
  <si>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</si>
  <si>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</si>
  <si>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</si>
  <si>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</si>
  <si>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</si>
  <si>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</si>
  <si>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</si>
  <si>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</si>
  <si>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</si>
  <si>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</si>
  <si>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</si>
  <si>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</si>
  <si>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</si>
  <si>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</si>
  <si>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</si>
  <si>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</si>
  <si>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</si>
  <si>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</si>
  <si>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</si>
  <si>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</si>
  <si>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</si>
  <si>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</si>
  <si>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</si>
  <si>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</si>
  <si>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</si>
  <si>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</si>
  <si>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</si>
  <si>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</si>
  <si>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</si>
  <si>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</si>
  <si>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</si>
  <si>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</si>
  <si>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</si>
  <si>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</si>
  <si>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</si>
  <si>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</si>
  <si>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</si>
  <si>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</si>
  <si>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</si>
  <si>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</si>
  <si>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</si>
  <si>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</si>
  <si>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</si>
  <si>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</si>
  <si>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</si>
  <si>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</si>
  <si>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</si>
  <si>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</si>
  <si>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</si>
  <si>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</si>
  <si>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</si>
  <si>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</si>
  <si>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</si>
  <si>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</si>
  <si>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</si>
  <si>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</si>
  <si>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</si>
  <si>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</si>
  <si>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</si>
  <si>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</si>
  <si>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</si>
  <si>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</si>
  <si>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</si>
  <si>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</si>
  <si>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</si>
  <si>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</si>
  <si>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</si>
  <si>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</si>
  <si>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</si>
  <si>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</si>
  <si>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</si>
  <si>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</si>
  <si>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</si>
  <si>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</si>
  <si>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</si>
  <si>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</si>
  <si>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</si>
  <si>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</si>
  <si>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</si>
  <si>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</si>
  <si>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</si>
  <si>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</si>
  <si>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</si>
  <si>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</si>
  <si>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</si>
  <si>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</si>
  <si>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</si>
  <si>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</si>
  <si>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</si>
  <si>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</si>
  <si>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</si>
  <si>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</si>
  <si>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</si>
  <si>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</si>
  <si>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</si>
  <si>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</si>
  <si>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</si>
  <si>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</si>
  <si>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</si>
  <si>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</si>
  <si>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</si>
  <si>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</si>
  <si>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</si>
  <si>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</si>
  <si>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</si>
  <si>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</si>
  <si>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</si>
  <si>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</si>
  <si>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</si>
  <si>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</si>
  <si>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</si>
  <si>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</si>
  <si>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</si>
  <si>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</si>
  <si>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</si>
  <si>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</si>
  <si>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</si>
  <si>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</si>
  <si>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</si>
  <si>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</si>
  <si>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</si>
  <si>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</si>
  <si>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</si>
  <si>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</si>
  <si>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</si>
  <si>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</si>
  <si>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</si>
  <si>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</si>
  <si>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</si>
  <si>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</si>
  <si>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</si>
  <si>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</si>
  <si>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</si>
  <si>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</si>
  <si>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</si>
  <si>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</si>
  <si>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</si>
  <si>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</si>
  <si>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</si>
  <si>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</si>
  <si>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</si>
  <si>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</si>
  <si>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</si>
  <si>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</si>
  <si>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</si>
  <si>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</si>
  <si>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</si>
  <si>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</si>
  <si>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</si>
  <si>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</si>
  <si>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</si>
  <si>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</si>
  <si>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</si>
  <si>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</si>
  <si>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</si>
  <si>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</si>
  <si>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</si>
  <si>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</si>
  <si>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</si>
  <si>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</si>
  <si>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</si>
  <si>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</si>
  <si>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</si>
  <si>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</si>
  <si>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</si>
  <si>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</si>
  <si>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</si>
  <si>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</si>
  <si>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</si>
  <si>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</si>
  <si>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</si>
  <si>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</si>
  <si>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</si>
  <si>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</si>
  <si>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</si>
  <si>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</si>
  <si>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</si>
  <si>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</si>
  <si>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</si>
  <si>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</si>
  <si>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</si>
  <si>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</si>
  <si>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</si>
  <si>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</si>
  <si>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</si>
  <si>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</si>
  <si>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</si>
  <si>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</si>
  <si>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</si>
  <si>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</si>
  <si>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</si>
  <si>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</si>
  <si>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</si>
  <si>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</si>
  <si>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</si>
  <si>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</si>
  <si>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</si>
  <si>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</si>
  <si>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</si>
  <si>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</si>
  <si>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</si>
  <si>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</si>
  <si>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</si>
  <si>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</si>
  <si>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</si>
  <si>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</si>
  <si>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</si>
  <si>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</si>
  <si>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</si>
  <si>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</si>
  <si>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</si>
  <si>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</si>
  <si>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</si>
  <si>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</si>
  <si>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</si>
  <si>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</si>
  <si>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</si>
  <si>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</si>
  <si>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</si>
  <si>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</si>
  <si>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</si>
  <si>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</si>
  <si>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</si>
  <si>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</si>
  <si>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</si>
  <si>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</si>
  <si>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</si>
  <si>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</si>
  <si>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</si>
  <si>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</si>
  <si>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</si>
  <si>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</si>
  <si>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</si>
  <si>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</si>
  <si>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</si>
  <si>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</si>
  <si>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</si>
  <si>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</si>
  <si>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</si>
  <si>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</si>
  <si>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</si>
  <si>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</si>
  <si>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</si>
  <si>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</si>
  <si>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</si>
  <si>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</si>
  <si>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</si>
  <si>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</si>
  <si>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</si>
  <si>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</si>
  <si>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</si>
  <si>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</si>
  <si>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</si>
  <si>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</si>
  <si>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</si>
  <si>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</si>
  <si>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</si>
  <si>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</si>
  <si>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</si>
  <si>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</si>
  <si>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</si>
  <si>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</si>
  <si>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</si>
  <si>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</si>
  <si>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</si>
  <si>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</si>
  <si>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</si>
  <si>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</si>
  <si>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</si>
  <si>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</si>
  <si>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</si>
  <si>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</si>
  <si>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</si>
  <si>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</si>
  <si>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</si>
  <si>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</si>
  <si>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</si>
  <si>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</si>
  <si>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</si>
  <si>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</si>
  <si>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</si>
  <si>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</si>
  <si>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</si>
  <si>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</si>
  <si>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</si>
  <si>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</si>
  <si>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</si>
  <si>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</si>
  <si>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</si>
  <si>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</si>
  <si>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</si>
  <si>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</si>
  <si>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</si>
  <si>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</si>
  <si>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</si>
  <si>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</si>
  <si>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</si>
  <si>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</si>
  <si>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</si>
  <si>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</si>
  <si>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</si>
  <si>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</si>
  <si>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</si>
  <si>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</si>
  <si>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</si>
  <si>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</si>
  <si>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</si>
  <si>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</si>
  <si>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</si>
  <si>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</si>
  <si>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</si>
  <si>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</si>
  <si>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</si>
  <si>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</si>
  <si>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</si>
  <si>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</si>
  <si>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</si>
  <si>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</si>
  <si>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</si>
  <si>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</si>
  <si>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</si>
  <si>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</si>
  <si>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</si>
  <si>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</si>
  <si>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</si>
  <si>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</si>
  <si>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</si>
  <si>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</si>
  <si>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</si>
  <si>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</si>
  <si>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</si>
  <si>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</si>
  <si>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</si>
  <si>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</si>
  <si>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</si>
  <si>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</si>
  <si>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</si>
  <si>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</si>
  <si>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</si>
  <si>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</si>
  <si>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</si>
  <si>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</si>
  <si>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</si>
  <si>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</si>
  <si>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</si>
  <si>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</si>
  <si>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</si>
  <si>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</si>
  <si>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</si>
  <si>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</si>
  <si>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</si>
  <si>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</si>
  <si>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</si>
  <si>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</si>
  <si>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</si>
  <si>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</si>
  <si>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</si>
  <si>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</si>
  <si>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</si>
  <si>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</si>
  <si>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</si>
  <si>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</si>
  <si>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</si>
  <si>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</si>
  <si>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</si>
  <si>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</si>
  <si>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</si>
  <si>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</si>
  <si>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</si>
  <si>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</si>
  <si>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</si>
  <si>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</si>
  <si>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</si>
  <si>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</si>
  <si>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</si>
  <si>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</si>
  <si>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</si>
  <si>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</si>
  <si>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</si>
  <si>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</si>
  <si>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</si>
  <si>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</si>
  <si>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</si>
  <si>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</si>
  <si>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</si>
  <si>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</si>
  <si>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</si>
  <si>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</si>
  <si>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</si>
  <si>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</si>
  <si>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</si>
  <si>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</si>
  <si>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</si>
  <si>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</si>
  <si>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</si>
  <si>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</si>
  <si>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</si>
  <si>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</si>
  <si>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</si>
  <si>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</si>
  <si>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</si>
  <si>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</si>
  <si>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</si>
  <si>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</si>
  <si>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</si>
  <si>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</si>
  <si>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</si>
  <si>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</si>
  <si>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</si>
  <si>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</si>
  <si>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</si>
  <si>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</si>
  <si>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</si>
  <si>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</si>
  <si>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</si>
  <si>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</si>
  <si>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</si>
  <si>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</si>
  <si>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</si>
  <si>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</si>
  <si>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</si>
  <si>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</si>
  <si>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</si>
  <si>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</si>
  <si>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</si>
  <si>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</si>
  <si>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</si>
  <si>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</si>
  <si>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</si>
  <si>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</si>
  <si>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</si>
  <si>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</si>
  <si>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</si>
  <si>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</si>
  <si>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</si>
  <si>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</si>
  <si>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</si>
  <si>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</si>
  <si>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</si>
  <si>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</si>
  <si>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</si>
  <si>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</si>
  <si>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</si>
  <si>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</si>
  <si>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</si>
  <si>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</si>
  <si>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</si>
  <si>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</si>
  <si>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</si>
  <si>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</si>
  <si>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</si>
  <si>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</si>
  <si>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</si>
  <si>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</si>
  <si>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</si>
  <si>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</si>
  <si>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</si>
  <si>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</si>
  <si>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</si>
  <si>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</si>
  <si>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</si>
  <si>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</si>
  <si>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</si>
  <si>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</si>
  <si>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</si>
  <si>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</si>
  <si>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</si>
  <si>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</si>
  <si>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</si>
  <si>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</si>
  <si>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</si>
  <si>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</si>
  <si>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</si>
  <si>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</si>
  <si>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</si>
  <si>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</si>
  <si>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</si>
  <si>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</si>
  <si>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</si>
  <si>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</si>
  <si>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</si>
  <si>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</si>
  <si>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</si>
  <si>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</si>
  <si>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</si>
  <si>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</si>
  <si>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</si>
  <si>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</si>
  <si>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</si>
  <si>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</si>
  <si>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</si>
  <si>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</si>
  <si>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</si>
  <si>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</si>
  <si>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</si>
  <si>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</si>
  <si>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</si>
  <si>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</si>
  <si>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</si>
  <si>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</si>
  <si>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</si>
  <si>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</si>
  <si>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</si>
  <si>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</si>
  <si>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</si>
  <si>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</si>
  <si>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</si>
  <si>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</si>
  <si>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</si>
  <si>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</si>
  <si>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</si>
  <si>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</si>
  <si>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</si>
  <si>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</si>
  <si>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</si>
  <si>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</si>
  <si>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</si>
  <si>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</si>
  <si>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</si>
  <si>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</si>
  <si>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</si>
  <si>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</si>
  <si>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</si>
  <si>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</si>
  <si>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</si>
  <si>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</si>
  <si>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</si>
  <si>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</si>
  <si>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</si>
  <si>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</si>
  <si>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</si>
  <si>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</si>
  <si>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</si>
  <si>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</si>
  <si>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</si>
  <si>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</si>
  <si>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</si>
  <si>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</si>
  <si>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</si>
  <si>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</si>
  <si>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</si>
  <si>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</si>
  <si>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</si>
  <si>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</si>
  <si>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</si>
  <si>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</si>
  <si>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</si>
  <si>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</si>
  <si>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</si>
  <si>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</si>
  <si>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</si>
  <si>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</si>
  <si>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</si>
  <si>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</si>
  <si>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</si>
  <si>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</si>
  <si>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</si>
  <si>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</si>
  <si>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</si>
  <si>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</si>
  <si>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</si>
  <si>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</si>
  <si>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</si>
  <si>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</si>
  <si>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</si>
  <si>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</si>
  <si>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</si>
  <si>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</si>
  <si>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</si>
  <si>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</si>
  <si>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</si>
  <si>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</si>
  <si>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</si>
  <si>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</si>
  <si>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</si>
  <si>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</si>
  <si>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</si>
  <si>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</si>
  <si>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</si>
  <si>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</si>
  <si>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</si>
  <si>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</si>
  <si>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</si>
  <si>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</si>
  <si>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</si>
  <si>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</si>
  <si>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</si>
  <si>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</si>
  <si>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</si>
  <si>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</si>
  <si>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</si>
  <si>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</si>
  <si>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</si>
  <si>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</si>
  <si>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</si>
  <si>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</si>
  <si>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</si>
  <si>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</si>
  <si>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</si>
  <si>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</si>
  <si>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</si>
  <si>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</si>
  <si>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</si>
  <si>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</si>
  <si>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</si>
  <si>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</si>
  <si>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</si>
  <si>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</si>
  <si>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</si>
  <si>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</si>
  <si>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</si>
  <si>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</si>
  <si>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</si>
  <si>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</si>
  <si>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</si>
  <si>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</si>
  <si>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</si>
  <si>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</si>
  <si>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</si>
  <si>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</si>
  <si>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</si>
  <si>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</si>
  <si>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</si>
  <si>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</si>
  <si>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</si>
  <si>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</si>
  <si>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</si>
  <si>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</si>
  <si>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</si>
  <si>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</si>
  <si>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</si>
  <si>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</si>
  <si>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</si>
  <si>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</si>
  <si>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</si>
  <si>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</si>
  <si>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</si>
  <si>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</si>
  <si>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</si>
  <si>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</si>
  <si>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</si>
  <si>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</si>
  <si>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</si>
  <si>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</si>
  <si>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</si>
  <si>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</si>
  <si>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</si>
  <si>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</si>
  <si>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</si>
  <si>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</si>
  <si>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</si>
  <si>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</si>
  <si>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</si>
  <si>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</si>
  <si>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</si>
  <si>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</si>
  <si>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</si>
  <si>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</si>
  <si>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</si>
  <si>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</si>
  <si>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</si>
  <si>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</si>
  <si>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</si>
  <si>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</si>
  <si>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</si>
  <si>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</si>
  <si>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</si>
  <si>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</si>
  <si>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</si>
  <si>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</si>
  <si>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</si>
  <si>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</si>
  <si>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</si>
  <si>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</si>
  <si>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</si>
  <si>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</si>
  <si>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</si>
  <si>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</si>
  <si>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</si>
  <si>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</si>
  <si>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</si>
  <si>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</si>
  <si>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</si>
  <si>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</si>
  <si>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</si>
  <si>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</si>
  <si>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</si>
  <si>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</si>
  <si>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</si>
  <si>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</si>
  <si>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</si>
  <si>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</si>
  <si>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</si>
  <si>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</si>
  <si>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</si>
  <si>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</si>
  <si>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</si>
  <si>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</si>
  <si>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</si>
  <si>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</si>
  <si>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</si>
  <si>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</si>
  <si>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</si>
  <si>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</si>
  <si>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</si>
  <si>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</si>
  <si>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</si>
  <si>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</si>
  <si>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</si>
  <si>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</si>
  <si>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</si>
  <si>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</si>
  <si>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</si>
  <si>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</si>
  <si>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</si>
  <si>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</si>
  <si>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</si>
  <si>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</si>
  <si>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</si>
  <si>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</si>
  <si>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</si>
  <si>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</si>
  <si>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</si>
  <si>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</si>
  <si>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</si>
  <si>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</si>
  <si>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</si>
  <si>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</si>
  <si>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</si>
  <si>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</si>
  <si>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</si>
  <si>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</si>
  <si>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</si>
  <si>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</si>
  <si>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</si>
  <si>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</si>
  <si>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</si>
  <si>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</si>
  <si>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</si>
  <si>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</si>
  <si>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</si>
  <si>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</si>
  <si>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</si>
  <si>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</si>
  <si>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</si>
  <si>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</si>
  <si>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</si>
  <si>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</si>
  <si>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</si>
  <si>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</si>
  <si>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</si>
  <si>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</si>
  <si>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</si>
  <si>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</si>
  <si>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</si>
  <si>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</si>
  <si>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</si>
  <si>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</si>
  <si>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</si>
  <si>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</si>
  <si>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</si>
  <si>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</si>
  <si>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</si>
  <si>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</si>
  <si>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</si>
  <si>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</si>
  <si>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</si>
  <si>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</si>
  <si>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</si>
  <si>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</si>
  <si>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</si>
  <si>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</si>
  <si>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</si>
  <si>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</si>
  <si>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</si>
  <si>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</si>
  <si>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</si>
  <si>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</si>
  <si>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</si>
  <si>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</si>
  <si>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</si>
  <si>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</si>
  <si>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</si>
  <si>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</si>
  <si>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</si>
  <si>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</si>
  <si>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</si>
  <si>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</si>
  <si>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</si>
  <si>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</si>
  <si>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</si>
  <si>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</si>
  <si>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</si>
  <si>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</si>
  <si>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</si>
  <si>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</si>
  <si>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</si>
  <si>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</si>
  <si>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</si>
  <si>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</si>
  <si>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</si>
  <si>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</si>
  <si>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</si>
  <si>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</si>
  <si>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</si>
  <si>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</si>
  <si>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</si>
  <si>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</si>
  <si>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</si>
  <si>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</si>
  <si>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</si>
  <si>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</si>
  <si>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</si>
  <si>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</si>
  <si>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</si>
  <si>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</si>
  <si>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</si>
  <si>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</si>
  <si>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</si>
  <si>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</si>
  <si>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</si>
  <si>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</si>
  <si>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</si>
  <si>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</si>
  <si>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</si>
  <si>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</si>
  <si>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</si>
  <si>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</si>
  <si>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</si>
  <si>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</si>
  <si>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</si>
  <si>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</si>
  <si>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</si>
  <si>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</si>
  <si>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</si>
  <si>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</si>
  <si>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</si>
  <si>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</si>
  <si>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</si>
  <si>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</si>
  <si>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</si>
  <si>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</si>
  <si>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</si>
  <si>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</si>
  <si>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</si>
  <si>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</si>
  <si>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</si>
  <si>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</si>
  <si>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</si>
  <si>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</si>
  <si>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</si>
  <si>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</si>
  <si>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</si>
  <si>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</si>
  <si>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</si>
  <si>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</si>
  <si>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</si>
  <si>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</si>
  <si>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</si>
  <si>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</si>
  <si>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</si>
  <si>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</si>
  <si>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</si>
  <si>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</si>
  <si>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</si>
  <si>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</si>
  <si>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</si>
  <si>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</si>
  <si>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</si>
  <si>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</si>
  <si>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</si>
  <si>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</si>
  <si>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</si>
  <si>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</si>
  <si>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</si>
  <si>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</si>
  <si>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</si>
  <si>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</si>
  <si>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</si>
  <si>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</si>
  <si>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</si>
  <si>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</si>
  <si>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</si>
  <si>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</si>
  <si>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</si>
  <si>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</si>
  <si>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</si>
  <si>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</si>
  <si>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</si>
  <si>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</si>
  <si>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</si>
  <si>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</si>
  <si>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</si>
  <si>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</si>
  <si>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</si>
  <si>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</si>
  <si>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</si>
  <si>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</si>
  <si>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</si>
  <si>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</si>
  <si>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</si>
  <si>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</si>
  <si>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</si>
  <si>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</si>
  <si>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</si>
  <si>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</si>
  <si>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</si>
  <si>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</si>
  <si>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</si>
  <si>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</si>
  <si>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</si>
  <si>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</si>
  <si>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</si>
  <si>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</si>
  <si>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</si>
  <si>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</si>
  <si>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</si>
  <si>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</si>
  <si>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</si>
  <si>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</si>
  <si>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</si>
  <si>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</si>
  <si>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</si>
  <si>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</si>
  <si>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</si>
  <si>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</si>
  <si>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</si>
  <si>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</si>
  <si>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</si>
  <si>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</si>
  <si>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</si>
  <si>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</si>
  <si>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</si>
  <si>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</si>
  <si>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</si>
  <si>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</si>
  <si>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</si>
  <si>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</si>
  <si>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</si>
  <si>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</si>
  <si>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</si>
  <si>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</si>
  <si>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</si>
  <si>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</si>
  <si>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</si>
  <si>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</si>
  <si>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</si>
  <si>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</si>
  <si>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</si>
  <si>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</si>
  <si>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</si>
  <si>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</si>
  <si>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</si>
  <si>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</si>
  <si>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</si>
  <si>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</si>
  <si>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</si>
  <si>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</si>
  <si>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</si>
  <si>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</si>
  <si>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</si>
  <si>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</si>
  <si>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</si>
  <si>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</si>
  <si>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</si>
  <si>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</si>
  <si>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</si>
  <si>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</si>
  <si>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</si>
  <si>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</si>
  <si>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</si>
  <si>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</si>
  <si>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</si>
  <si>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</si>
  <si>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</si>
  <si>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</si>
  <si>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</si>
  <si>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</si>
  <si>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</si>
  <si>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</si>
  <si>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</si>
  <si>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</si>
  <si>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</si>
  <si>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</si>
  <si>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</si>
  <si>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</si>
  <si>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</si>
  <si>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</si>
  <si>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</si>
  <si>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</si>
  <si>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</si>
  <si>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</si>
  <si>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</si>
  <si>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</si>
  <si>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</si>
  <si>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</si>
  <si>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</si>
  <si>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</si>
  <si>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</si>
  <si>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</si>
  <si>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</si>
  <si>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</si>
  <si>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</si>
  <si>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</si>
  <si>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</si>
  <si>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</si>
  <si>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</si>
  <si>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</si>
  <si>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</si>
  <si>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</si>
  <si>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</si>
  <si>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</si>
  <si>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</si>
  <si>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</si>
  <si>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</si>
  <si>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</si>
  <si>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</si>
  <si>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</si>
  <si>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</si>
  <si>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</si>
  <si>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</si>
  <si>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</si>
  <si>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</si>
  <si>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</si>
  <si>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</si>
  <si>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</si>
  <si>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</si>
  <si>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</si>
  <si>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</si>
  <si>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</si>
  <si>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</si>
  <si>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</si>
  <si>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</si>
  <si>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</si>
  <si>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</si>
  <si>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</si>
  <si>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</si>
  <si>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</si>
  <si>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</si>
  <si>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</si>
  <si>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</si>
  <si>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</si>
  <si>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</si>
  <si>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</si>
  <si>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</si>
  <si>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</si>
  <si>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</si>
  <si>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</si>
  <si>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</si>
  <si>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</si>
  <si>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</si>
  <si>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</si>
  <si>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</si>
  <si>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</si>
  <si>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</si>
  <si>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</si>
  <si>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</si>
  <si>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</si>
  <si>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</si>
  <si>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</si>
  <si>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</si>
  <si>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</si>
  <si>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</si>
  <si>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</si>
  <si>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</si>
  <si>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</si>
  <si>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</si>
  <si>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</si>
  <si>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</si>
  <si>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</si>
  <si>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</si>
  <si>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</si>
  <si>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</si>
  <si>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</si>
  <si>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</si>
  <si>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</si>
  <si>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</si>
  <si>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</si>
  <si>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</si>
  <si>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</si>
  <si>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</si>
  <si>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</si>
  <si>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</si>
  <si>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</si>
  <si>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</si>
  <si>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</si>
  <si>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</si>
  <si>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</si>
  <si>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</si>
  <si>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</si>
  <si>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</si>
  <si>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</si>
  <si>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</si>
  <si>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</si>
  <si>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</si>
  <si>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</si>
  <si>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</si>
  <si>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</si>
  <si>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</si>
  <si>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</si>
  <si>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</si>
  <si>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</si>
  <si>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</si>
  <si>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</si>
  <si>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</si>
  <si>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</si>
  <si>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</si>
  <si>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</si>
  <si>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</si>
  <si>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</si>
  <si>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</si>
  <si>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</si>
  <si>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</si>
  <si>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</si>
  <si>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</si>
  <si>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</si>
  <si>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</si>
  <si>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</si>
  <si>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</si>
  <si>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</si>
  <si>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</si>
  <si>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</si>
  <si>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</si>
  <si>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</si>
  <si>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</si>
  <si>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</si>
  <si>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</si>
  <si>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</si>
  <si>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</si>
  <si>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</si>
  <si>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</si>
  <si>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</si>
  <si>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</si>
  <si>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</si>
  <si>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</si>
  <si>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</si>
  <si>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</si>
  <si>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</si>
  <si>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</si>
  <si>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</si>
  <si>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</si>
  <si>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</si>
  <si>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</si>
  <si>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</si>
  <si>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</si>
  <si>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</si>
  <si>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</si>
  <si>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</si>
  <si>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</si>
  <si>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</si>
  <si>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</si>
  <si>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</si>
  <si>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</si>
  <si>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</si>
  <si>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</si>
  <si>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</si>
  <si>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</si>
  <si>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</si>
  <si>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</si>
  <si>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</si>
  <si>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</si>
  <si>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</si>
  <si>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</si>
  <si>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</si>
  <si>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</si>
  <si>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</si>
  <si>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</si>
  <si>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</si>
  <si>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</si>
  <si>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</si>
  <si>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</si>
  <si>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</si>
  <si>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</si>
  <si>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</si>
  <si>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</si>
  <si>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</si>
  <si>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</si>
  <si>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</si>
  <si>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</si>
  <si>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</si>
  <si>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</si>
  <si>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</si>
  <si>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</si>
  <si>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</si>
  <si>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</si>
  <si>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</si>
  <si>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</si>
  <si>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</si>
  <si>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</si>
  <si>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</si>
  <si>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</si>
  <si>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</si>
  <si>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</si>
  <si>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</si>
  <si>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</si>
  <si>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</si>
  <si>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</si>
  <si>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</si>
  <si>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</si>
  <si>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</si>
  <si>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</si>
  <si>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</si>
  <si>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</si>
  <si>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</si>
  <si>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</si>
  <si>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</si>
  <si>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</si>
  <si>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</si>
  <si>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</si>
  <si>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</si>
  <si>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</si>
  <si>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</si>
  <si>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</si>
  <si>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</si>
  <si>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</si>
  <si>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</si>
  <si>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</si>
  <si>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</si>
  <si>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</si>
  <si>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</si>
  <si>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</si>
  <si>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</si>
  <si>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</si>
  <si>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</si>
  <si>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</si>
  <si>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</si>
  <si>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</si>
  <si>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</si>
  <si>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</si>
  <si>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</si>
  <si>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</si>
  <si>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</si>
  <si>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</si>
  <si>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</si>
  <si>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</si>
  <si>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</si>
  <si>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</si>
  <si>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</si>
  <si>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</si>
  <si>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</si>
  <si>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</si>
  <si>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</si>
  <si>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</si>
  <si>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</si>
  <si>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</si>
  <si>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</si>
  <si>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</si>
  <si>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</si>
  <si>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</si>
  <si>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</si>
  <si>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</si>
  <si>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</si>
  <si>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</si>
  <si>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</si>
  <si>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</si>
  <si>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</si>
  <si>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</si>
  <si>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</si>
  <si>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</si>
  <si>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</si>
  <si>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</si>
  <si>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</si>
  <si>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</si>
  <si>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</si>
  <si>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</si>
  <si>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</si>
  <si>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</si>
  <si>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</si>
  <si>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</si>
  <si>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</si>
  <si>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</si>
  <si>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</si>
  <si>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</si>
  <si>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</si>
  <si>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</si>
  <si>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</si>
  <si>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</si>
  <si>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</si>
  <si>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</si>
  <si>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</si>
  <si>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</si>
  <si>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</si>
  <si>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</si>
  <si>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</si>
  <si>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</si>
  <si>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</si>
  <si>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</si>
  <si>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</si>
  <si>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</si>
  <si>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</si>
  <si>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</si>
  <si>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</si>
  <si>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</si>
  <si>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</si>
  <si>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</si>
  <si>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</si>
  <si>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</si>
  <si>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</si>
  <si>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</si>
  <si>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</si>
  <si>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</si>
  <si>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</si>
  <si>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</si>
  <si>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</si>
  <si>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</si>
  <si>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</si>
  <si>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</si>
  <si>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</si>
  <si>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</si>
  <si>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</si>
  <si>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</si>
  <si>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</si>
  <si>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</si>
  <si>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</si>
  <si>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</si>
  <si>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</si>
  <si>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</si>
  <si>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</si>
  <si>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</si>
  <si>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</si>
  <si>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</si>
  <si>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</si>
  <si>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</si>
  <si>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</si>
  <si>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</si>
  <si>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</si>
  <si>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</si>
  <si>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</si>
  <si>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</si>
  <si>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</si>
  <si>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</si>
  <si>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</si>
  <si>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</si>
  <si>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</si>
  <si>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</si>
  <si>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</si>
  <si>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</si>
  <si>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</si>
  <si>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</si>
  <si>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</si>
  <si>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</si>
  <si>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</si>
  <si>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</si>
  <si>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</si>
  <si>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</si>
  <si>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</si>
  <si>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</si>
  <si>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</si>
  <si>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</si>
  <si>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</si>
  <si>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</si>
  <si>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</si>
  <si>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</si>
  <si>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</si>
  <si>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</si>
  <si>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</si>
  <si>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</si>
  <si>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</si>
  <si>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</si>
  <si>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</si>
  <si>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</si>
  <si>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</si>
  <si>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</si>
  <si>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</si>
  <si>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</si>
  <si>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</si>
  <si>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</si>
  <si>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</si>
  <si>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</si>
  <si>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</si>
  <si>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</si>
  <si>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</si>
  <si>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</si>
  <si>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</si>
  <si>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</si>
  <si>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</si>
  <si>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</si>
  <si>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</si>
  <si>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</si>
  <si>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</si>
  <si>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</si>
  <si>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</si>
  <si>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</si>
  <si>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</si>
  <si>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</si>
  <si>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</si>
  <si>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</si>
  <si>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</si>
  <si>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</si>
  <si>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</si>
  <si>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</si>
  <si>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</si>
  <si>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</si>
  <si>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</si>
  <si>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</si>
  <si>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</si>
  <si>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</si>
  <si>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</si>
  <si>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</si>
  <si>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</si>
  <si>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</si>
  <si>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</si>
  <si>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</si>
  <si>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</si>
  <si>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</si>
  <si>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</si>
  <si>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</si>
  <si>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</si>
  <si>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</si>
  <si>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</si>
  <si>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</si>
  <si>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</si>
  <si>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</si>
  <si>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</si>
  <si>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</si>
  <si>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</si>
  <si>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</si>
  <si>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</si>
  <si>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</si>
  <si>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</si>
  <si>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</si>
  <si>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</si>
  <si>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</si>
  <si>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</si>
  <si>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</si>
  <si>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</si>
  <si>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</si>
  <si>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</si>
  <si>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</si>
  <si>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</si>
  <si>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IZ5422</t>
  </si>
  <si>
    <t>HD105M</t>
  </si>
  <si>
    <t>WITH PIPING</t>
  </si>
  <si>
    <t>0.2CM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</si>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</sst>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2" totalsRowShown="0" headerRowDxfId="26" dataDxfId="25" tableBorderDxfId="24">
  <autoFilter ref="A2:K36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41" activePane="bottomLeft" state="frozen"/>
      <selection pane="bottomLeft" activeCell="G3663" sqref="G366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IF(COUNTIF($E$3:E3662,E3317)=1,K3317,"")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IF(COUNTIF($E$3:E3662,E3318)=1,K3318,"")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IF(COUNTIF($E$3:E3662,E3319)=1,K3319,"")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IF(COUNTIF($E$3:E3662,E3320)=1,K3320,"")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IF(COUNTIF($E$3:E3662,E3321)=1,K3321,"")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IF(COUNTIF($E$3:E3662,E3322)=1,K3322,"")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IF(COUNTIF($E$3:E3662,E3323)=1,K3323,"")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IF(COUNTIF($E$3:E3662,E3324)=1,K3324,"")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IF(COUNTIF($E$3:E3662,E3325)=1,K3325,"")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IF(COUNTIF($E$3:E3662,E3326)=1,K3326,"")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IF(COUNTIF($E$3:E3662,E3327)=1,K3327,"")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IF(COUNTIF($E$3:E3662,E3328)=1,K3328,"")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IF(COUNTIF($E$3:E3662,E3329)=1,K3329,"")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IF(COUNTIF($E$3:E3662,E3330)=1,K3330,"")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IF(COUNTIF($E$3:E3662,E3331)=1,K3331,"")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IF(COUNTIF($E$3:E3662,E3332)=1,K3332,"")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IF(COUNTIF($E$3:E3662,E3333)=1,K3333,"")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IF(COUNTIF($E$3:E3662,E3334)=1,K3334,"")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IF(COUNTIF($E$3:E3662,E3335)=1,K3335,"")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IF(COUNTIF($E$3:E3662,E3336)=1,K3336,"")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IF(COUNTIF($E$3:E3662,E3337)=1,K3337,"")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IF(COUNTIF($E$3:E3662,E3338)=1,K3338,"")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IF(COUNTIF($E$3:E3662,E3339)=1,K3339,"")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IF(COUNTIF($E$3:E3662,E3340)=1,K3340,"")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IF(COUNTIF($E$3:E3662,E3341)=1,K3341,"")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IF(COUNTIF($E$3:E3662,E3342)=1,K3342,"")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IF(COUNTIF($E$3:E3662,E3343)=1,K3343,"")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IF(COUNTIF($E$3:E3662,E3344)=1,K3344,"")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IF(COUNTIF($E$3:E3662,E3345)=1,K3345,"")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IF(COUNTIF($E$3:E3662,E3346)=1,K3346,"")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IF(COUNTIF($E$3:E3662,E3347)=1,K3347,"")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IF(COUNTIF($E$3:E3662,E3348)=1,K3348,"")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IF(COUNTIF($E$3:E3662,E3349)=1,K3349,"")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IF(COUNTIF($E$3:E3662,E3350)=1,K3350,"")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IF(COUNTIF($E$3:E3662,E3351)=1,K3351,"")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IF(COUNTIF($E$3:E3662,E3352)=1,K3352,"")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IF(COUNTIF($E$3:E3662,E3353)=1,K3353,"")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IF(COUNTIF($E$3:E3662,E3354)=1,K3354,"")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IF(COUNTIF($E$3:E3662,E3355)=1,K3355,"")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IF(COUNTIF($E$3:E3662,E3356)=1,K3356,"")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IF(COUNTIF($E$3:E3662,E3357)=1,K3357,"")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IF(COUNTIF($E$3:E3662,E3358)=1,K3358,"")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IF(COUNTIF($E$3:E3662,E3359)=1,K3359,"")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IF(COUNTIF($E$3:E3662,E3360)=1,K3360,"")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IF(COUNTIF($E$3:E3662,E3361)=1,K3361,"")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IF(COUNTIF($E$3:E3662,E3362)=1,K3362,"")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IF(COUNTIF($E$3:E3662,E3374)=1,K3374,"")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IF(COUNTIF($E$3:E3662,E3375)=1,K3375,"")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IF(COUNTIF($E$3:E3662,E3376)=1,K3376,"")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IF(COUNTIF($E$3:E3662,E3377)=1,K3377,"")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IF(COUNTIF($E$3:E3662,E3378)=1,K3378,"")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IF(COUNTIF($E$3:E3662,E3379)=1,K3379,"")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IF(COUNTIF($E$3:E3662,E3380)=1,K3380,"")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IF(COUNTIF($E$3:E3662,E3381)=1,K3381,"")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IF(COUNTIF($E$3:E3662,E3382)=1,K3382,"")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IF(COUNTIF($E$3:E3662,E3383)=1,K3383,"")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IF(COUNTIF($E$3:E3662,E3384)=1,K3384,"")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IF(COUNTIF($E$3:E3662,E3385)=1,K3385,"")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IF(COUNTIF($E$3:E3662,E3386)=1,K3386,"")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2:11" ht="15" customHeight="1"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2:11" ht="15" customHeight="1"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2:11" ht="15" customHeight="1"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2:11" ht="15" customHeight="1"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2:11" ht="15" customHeight="1"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2:11" ht="15" customHeight="1"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2:11" ht="15" customHeight="1"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2:11" ht="15" customHeight="1"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2:11" ht="15" customHeight="1"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2:11" ht="15" customHeight="1"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1:11" ht="15" customHeight="1"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 t="s">
        <v>1692</v>
      </c>
      <c r="H3649" s="23" t="str">
        <f>IF(RIGHT(G3649,1)="M", LEFT(G3649,LEN(G3649)-1), G3649)</f>
        <v>WB203</v>
      </c>
      <c r="I3649" s="23" t="str">
        <f>IF(RIGHT(G3649,1)="M","M","Non-M")</f>
        <v>Non-M</v>
      </c>
      <c r="J3649" s="51"/>
      <c r="K3649" s="87"/>
    </row>
    <row r="3650" spans="1:11" ht="15" customHeight="1">
      <c r="B3650" s="52" t="s">
        <v>2723</v>
      </c>
      <c r="C3650" s="52" t="s">
        <v>337</v>
      </c>
      <c r="D3650" s="89" t="s">
        <v>1879</v>
      </c>
      <c r="E3650" s="18" t="s">
        <v>3790</v>
      </c>
      <c r="F3650" s="20"/>
      <c r="G3650" s="18" t="s">
        <v>90</v>
      </c>
      <c r="H3650" s="23" t="str">
        <f>IF(RIGHT(G3650,1)="M", LEFT(G3650,LEN(G3650)-1), G3650)</f>
        <v>DC101</v>
      </c>
      <c r="I3650" s="23" t="str">
        <f>IF(RIGHT(G3650,1)="M","M","Non-M")</f>
        <v>Non-M</v>
      </c>
      <c r="J3650" s="51"/>
      <c r="K3650" s="87"/>
    </row>
    <row r="3651" spans="1:11" ht="15" customHeight="1"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123</v>
      </c>
      <c r="H3651" s="23" t="str">
        <f>IF(RIGHT(G3651,1)="M", LEFT(G3651,LEN(G3651)-1), G3651)</f>
        <v>DC202</v>
      </c>
      <c r="I3651" s="23" t="str">
        <f>IF(RIGHT(G3651,1)="M","M","Non-M")</f>
        <v>Non-M</v>
      </c>
      <c r="J3651" s="51"/>
      <c r="K3651" s="87"/>
    </row>
    <row r="3652" spans="1:11" ht="15" customHeight="1"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125</v>
      </c>
      <c r="H3652" s="23" t="str">
        <f>IF(RIGHT(G3652,1)="M", LEFT(G3652,LEN(G3652)-1), G3652)</f>
        <v>DC300</v>
      </c>
      <c r="I3652" s="23" t="str">
        <f>IF(RIGHT(G3652,1)="M","M","Non-M")</f>
        <v>Non-M</v>
      </c>
      <c r="J3652" s="51"/>
      <c r="K3652" s="87"/>
    </row>
    <row r="3653" spans="1:11" ht="15" customHeight="1"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231</v>
      </c>
      <c r="H3653" s="23" t="str">
        <f>IF(RIGHT(G3653,1)="M", LEFT(G3653,LEN(G3653)-1), G3653)</f>
        <v>DC400</v>
      </c>
      <c r="I3653" s="23" t="str">
        <f>IF(RIGHT(G3653,1)="M","M","Non-M")</f>
        <v>Non-M</v>
      </c>
      <c r="J3653" s="51"/>
      <c r="K3653" s="87"/>
    </row>
    <row r="3654" spans="1:11" ht="15" customHeight="1"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128</v>
      </c>
      <c r="H3654" s="23" t="str">
        <f>IF(RIGHT(G3654,1)="M", LEFT(G3654,LEN(G3654)-1), G3654)</f>
        <v>PK201</v>
      </c>
      <c r="I3654" s="23" t="str">
        <f>IF(RIGHT(G3654,1)="M","M","Non-M")</f>
        <v>Non-M</v>
      </c>
      <c r="J3654" s="51"/>
      <c r="K3654" s="87"/>
    </row>
    <row r="3655" spans="1:11" ht="15" customHeight="1"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1805</v>
      </c>
      <c r="H3655" s="23" t="str">
        <f>IF(RIGHT(G3655,1)="M", LEFT(G3655,LEN(G3655)-1), G3655)</f>
        <v>PB214</v>
      </c>
      <c r="I3655" s="23" t="str">
        <f>IF(RIGHT(G3655,1)="M","M","Non-M")</f>
        <v>Non-M</v>
      </c>
      <c r="J3655" s="51"/>
      <c r="K3655" s="87"/>
    </row>
    <row r="3656" spans="1:11" ht="15" customHeight="1"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1767</v>
      </c>
      <c r="H3656" s="23" t="str">
        <f>IF(RIGHT(G3656,1)="M", LEFT(G3656,LEN(G3656)-1), G3656)</f>
        <v>JS105</v>
      </c>
      <c r="I3656" s="23" t="str">
        <f>IF(RIGHT(G3656,1)="M","M","Non-M")</f>
        <v>Non-M</v>
      </c>
      <c r="J3656" s="51"/>
      <c r="K3656" s="87"/>
    </row>
    <row r="3657" spans="1:11" ht="15" customHeight="1"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160</v>
      </c>
      <c r="H3657" s="23" t="str">
        <f>IF(RIGHT(G3657,1)="M", LEFT(G3657,LEN(G3657)-1), G3657)</f>
        <v>JS124</v>
      </c>
      <c r="I3657" s="23" t="str">
        <f>IF(RIGHT(G3657,1)="M","M","Non-M")</f>
        <v>Non-M</v>
      </c>
      <c r="J3657" s="51"/>
      <c r="K3657" s="87"/>
    </row>
    <row r="3658" spans="1:11" ht="15" customHeight="1"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302</v>
      </c>
      <c r="H3658" s="23" t="str">
        <f>IF(RIGHT(G3658,1)="M", LEFT(G3658,LEN(G3658)-1), G3658)</f>
        <v>HM503</v>
      </c>
      <c r="I3658" s="23" t="str">
        <f>IF(RIGHT(G3658,1)="M","M","Non-M")</f>
        <v>Non-M</v>
      </c>
      <c r="J3658" s="51"/>
      <c r="K3658" s="87"/>
    </row>
    <row r="3659" spans="1:11" ht="15" customHeight="1">
      <c r="B3659" s="52" t="s">
        <v>2723</v>
      </c>
      <c r="C3659" s="52" t="s">
        <v>337</v>
      </c>
      <c r="D3659" s="89" t="s">
        <v>1879</v>
      </c>
      <c r="E3659" s="18" t="s">
        <v>4501</v>
      </c>
      <c r="F3659" s="20"/>
      <c r="G3659" s="18" t="s">
        <v>4502</v>
      </c>
      <c r="H3659" s="23" t="str">
        <f>IF(RIGHT(G3659,1)="M", LEFT(G3659,LEN(G3659)-1), G3659)</f>
        <v>HD105</v>
      </c>
      <c r="I3659" s="23" t="str">
        <f>IF(RIGHT(G3659,1)="M","M","Non-M")</f>
        <v>M</v>
      </c>
      <c r="J3659" s="51" t="s">
        <v>4503</v>
      </c>
      <c r="K3659" s="87"/>
    </row>
    <row r="3660" spans="1:11" ht="15" customHeight="1">
      <c r="A3660" s="95"/>
      <c r="B3660" s="18"/>
      <c r="C3660" s="18"/>
      <c r="D3660" s="50"/>
      <c r="E3660" s="18"/>
      <c r="F3660" s="20"/>
      <c r="G3660" s="18" t="s">
        <v>430</v>
      </c>
      <c r="H3660" s="23" t="str">
        <f>IF(RIGHT(G3660,1)="M", LEFT(G3660,LEN(G3660)-1), G3660)</f>
        <v>ZP101</v>
      </c>
      <c r="I3660" s="23" t="str">
        <f>IF(RIGHT(G3660,1)="M","M","Non-M")</f>
        <v>Non-M</v>
      </c>
      <c r="J3660" s="51" t="s">
        <v>4504</v>
      </c>
      <c r="K3660" s="87"/>
    </row>
    <row r="3661" spans="1:11" ht="15" customHeight="1">
      <c r="A3661" s="95"/>
      <c r="B3661" s="18"/>
      <c r="C3661" s="18"/>
      <c r="D3661" s="50"/>
      <c r="E3661" s="18"/>
      <c r="F3661" s="20"/>
      <c r="G3661" s="18" t="s">
        <v>426</v>
      </c>
      <c r="H3661" s="23" t="str">
        <f>IF(RIGHT(G3661,1)="M", LEFT(G3661,LEN(G3661)-1), G3661)</f>
        <v>NK510</v>
      </c>
      <c r="I3661" s="23" t="str">
        <f>IF(RIGHT(G3661,1)="M","M","Non-M")</f>
        <v>Non-M</v>
      </c>
      <c r="J3661" s="51"/>
      <c r="K3661" s="87"/>
    </row>
    <row r="3662" spans="1:11" ht="15" customHeight="1">
      <c r="A3662" s="95"/>
      <c r="B3662" s="18"/>
      <c r="C3662" s="18"/>
      <c r="D3662" s="50"/>
      <c r="E3662" s="18"/>
      <c r="F3662" s="20"/>
      <c r="G3662" s="18" t="s">
        <v>1767</v>
      </c>
      <c r="H3662" s="23" t="str">
        <f>IF(RIGHT(G3662,1)="M", LEFT(G3662,LEN(G3662)-1), G3662)</f>
        <v>JS105</v>
      </c>
      <c r="I3662" s="23" t="str">
        <f>IF(RIGHT(G3662,1)="M","M","Non-M")</f>
        <v>Non-M</v>
      </c>
      <c r="J3662" s="51"/>
      <c r="K3662" s="87"/>
    </row>
    <row r="3663" spans="1:11" ht="15" customHeight="1">
      <c r="C3663" s="17"/>
      <c r="D3663" s="75"/>
      <c r="J3663" s="76"/>
    </row>
    <row r="3664" spans="1:11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4505</v>
      </c>
      <c r="B2" s="8" t="s">
        <v>4506</v>
      </c>
      <c r="C2" s="8" t="s">
        <v>4507</v>
      </c>
      <c r="D2" s="8" t="s">
        <v>4508</v>
      </c>
      <c r="E2" s="8" t="s">
        <v>4509</v>
      </c>
      <c r="F2" s="8" t="s">
        <v>4510</v>
      </c>
      <c r="G2" s="8" t="s">
        <v>4511</v>
      </c>
      <c r="H2" s="41" t="s">
        <v>4512</v>
      </c>
      <c r="I2" s="41" t="s">
        <v>4513</v>
      </c>
      <c r="J2" s="8" t="s">
        <v>4514</v>
      </c>
      <c r="K2" s="8" t="s">
        <v>4515</v>
      </c>
      <c r="L2" s="37"/>
      <c r="T2" s="44" t="s">
        <v>4516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4517</v>
      </c>
      <c r="E3" s="10">
        <v>0.1234</v>
      </c>
      <c r="F3" s="10" t="s">
        <v>4518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4519</v>
      </c>
      <c r="J3" s="10" t="s">
        <v>4520</v>
      </c>
      <c r="K3" s="38"/>
      <c r="L3" s="38"/>
      <c r="T3" s="46" t="s">
        <v>4521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4520</v>
      </c>
      <c r="K4" s="38"/>
      <c r="L4" s="38"/>
      <c r="T4" s="46" t="s">
        <v>4522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4523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4520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4517</v>
      </c>
      <c r="E7" s="10" t="s">
        <v>518</v>
      </c>
      <c r="F7" s="10" t="s">
        <v>4524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4520</v>
      </c>
      <c r="K7" s="38"/>
      <c r="L7" s="38"/>
      <c r="T7" s="48" t="s">
        <v>4525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4517</v>
      </c>
      <c r="E8" s="10">
        <v>4.7199999999999999E-2</v>
      </c>
      <c r="F8" s="10" t="s">
        <v>4526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4519</v>
      </c>
      <c r="J8" s="10" t="s">
        <v>4527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4517</v>
      </c>
      <c r="E9" s="10">
        <v>0.1401</v>
      </c>
      <c r="F9" s="10" t="s">
        <v>4526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4519</v>
      </c>
      <c r="J9" s="10" t="s">
        <v>4520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4519</v>
      </c>
      <c r="E27" s="10">
        <v>0.1177</v>
      </c>
      <c r="F27" s="10" t="s">
        <v>4526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4520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4519</v>
      </c>
      <c r="E30" s="10">
        <v>0.1177</v>
      </c>
      <c r="F30" s="10" t="s">
        <v>4526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4519</v>
      </c>
      <c r="J30" s="10" t="s">
        <v>4520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4519</v>
      </c>
      <c r="E56" s="10">
        <v>0</v>
      </c>
      <c r="F56" s="10" t="s">
        <v>4528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4519</v>
      </c>
      <c r="J56" s="10" t="s">
        <v>4520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4520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4530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4531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4532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4533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4539</v>
      </c>
      <c r="D404">
        <v>44</v>
      </c>
    </row>
    <row r="405" spans="2:4">
      <c r="B405" t="s">
        <v>4540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4541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4540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4542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4543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4550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4561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4571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4572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4573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2026-08-28T07:20:43Z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