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89" documentId="13_ncr:1_{7EF57DF4-89AE-8C42-9C9C-3682908C3E34}" xr6:coauthVersionLast="47" xr6:coauthVersionMax="47" xr10:uidLastSave="{B42F945D-2403-4F43-A27B-6FE7EF71D3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0" i="5" l="1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<sst xmlns="http://schemas.openxmlformats.org/spreadsheetml/2006/main" count="22623" uniqueCount="4475">
  <si>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</si>
  <si>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</si>
  <si>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</si>
  <si>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</si>
  <si>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</si>
  <si>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</si>
  <si>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</si>
  <si>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</si>
  <si>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</si>
  <si>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</si>
  <si>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</si>
  <si>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</si>
  <si>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</si>
  <si>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</si>
  <si>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</si>
  <si>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</si>
  <si>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</si>
  <si>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</si>
  <si>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</si>
  <si>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</si>
  <si>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</si>
  <si>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</si>
  <si>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</si>
  <si>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</si>
  <si>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</si>
  <si>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</si>
  <si>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</si>
  <si>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</si>
  <si>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</si>
  <si>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</si>
  <si>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</si>
  <si>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</si>
  <si>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</si>
  <si>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</si>
  <si>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</si>
  <si>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</si>
  <si>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</si>
  <si>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</si>
  <si>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</si>
  <si>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</si>
  <si>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</si>
  <si>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</si>
  <si>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</si>
  <si>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</si>
  <si>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</si>
  <si>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</si>
  <si>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</si>
  <si>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</si>
  <si>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</si>
  <si>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</si>
  <si>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</si>
  <si>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</si>
  <si>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</si>
  <si>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</si>
  <si>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</si>
  <si>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</si>
  <si>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</si>
  <si>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</si>
  <si>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</si>
  <si>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</si>
  <si>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</si>
  <si>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</si>
  <si>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</si>
  <si>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</si>
  <si>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</si>
  <si>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</si>
  <si>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</si>
  <si>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</si>
  <si>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</si>
  <si>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</si>
  <si>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</si>
  <si>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</si>
  <si>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</si>
  <si>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</si>
  <si>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</si>
  <si>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</si>
  <si>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</si>
  <si>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</si>
  <si>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</si>
  <si>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</si>
  <si>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</si>
  <si>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</si>
  <si>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</si>
  <si>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</si>
  <si>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</si>
  <si>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</si>
  <si>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</si>
  <si>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</si>
  <si>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</si>
  <si>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</si>
  <si>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</si>
  <si>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</si>
  <si>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</si>
  <si>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</si>
  <si>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</si>
  <si>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</si>
  <si>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</si>
  <si>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</si>
  <si>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</si>
  <si>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</si>
  <si>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</si>
  <si>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</si>
  <si>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</si>
  <si>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</si>
  <si>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</si>
  <si>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</si>
  <si>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</si>
  <si>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</si>
  <si>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</si>
  <si>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</si>
  <si>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</si>
  <si>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</si>
  <si>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</si>
  <si>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</si>
  <si>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</si>
  <si>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</si>
  <si>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</si>
  <si>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</si>
  <si>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</si>
  <si>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</si>
  <si>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</si>
  <si>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</si>
  <si>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</si>
  <si>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</si>
  <si>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</si>
  <si>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</si>
  <si>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</si>
  <si>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</si>
  <si>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</si>
  <si>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</si>
  <si>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</si>
  <si>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</si>
  <si>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</si>
  <si>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</si>
  <si>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</si>
  <si>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</si>
  <si>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</si>
  <si>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</si>
  <si>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</si>
  <si>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</si>
  <si>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</si>
  <si>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</si>
  <si>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</si>
  <si>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</si>
  <si>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</si>
  <si>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</si>
  <si>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</si>
  <si>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</si>
  <si>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</si>
  <si>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</si>
  <si>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</si>
  <si>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</si>
  <si>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</si>
  <si>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</si>
  <si>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</si>
  <si>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</si>
  <si>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</si>
  <si>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</si>
  <si>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</si>
  <si>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</si>
  <si>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</si>
  <si>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</si>
  <si>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</si>
  <si>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</si>
  <si>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</si>
  <si>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</si>
  <si>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</si>
  <si>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</si>
  <si>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</si>
  <si>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</si>
  <si>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</si>
  <si>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</si>
  <si>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</si>
  <si>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</si>
  <si>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</si>
  <si>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</si>
  <si>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</si>
  <si>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</si>
  <si>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</si>
  <si>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</si>
  <si>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</si>
  <si>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</si>
  <si>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</si>
  <si>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</si>
  <si>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</si>
  <si>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</si>
  <si>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</si>
  <si>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</si>
  <si>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</si>
  <si>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</si>
  <si>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</si>
  <si>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</si>
  <si>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</si>
  <si>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</si>
  <si>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</si>
  <si>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</si>
  <si>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</si>
  <si>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</si>
  <si>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</si>
  <si>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</si>
  <si>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</si>
  <si>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</si>
  <si>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</si>
  <si>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</si>
  <si>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</si>
  <si>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</si>
  <si>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</si>
  <si>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</si>
  <si>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</si>
  <si>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</si>
  <si>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</si>
  <si>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</si>
  <si>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</si>
  <si>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</si>
  <si>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</si>
  <si>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</si>
  <si>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</si>
  <si>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</si>
  <si>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</si>
  <si>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</si>
  <si>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</si>
  <si>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</si>
  <si>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</si>
  <si>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</si>
  <si>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</si>
  <si>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</si>
  <si>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</si>
  <si>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</si>
  <si>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</si>
  <si>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</si>
  <si>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</si>
  <si>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</si>
  <si>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</si>
  <si>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</si>
  <si>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</si>
  <si>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</si>
  <si>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</si>
  <si>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</si>
  <si>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</si>
  <si>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</si>
  <si>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</si>
  <si>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</si>
  <si>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</si>
  <si>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</si>
  <si>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</si>
  <si>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</si>
  <si>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</si>
  <si>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</si>
  <si>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</si>
  <si>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</si>
  <si>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</si>
  <si>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</si>
  <si>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</si>
  <si>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</si>
  <si>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</si>
  <si>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</si>
  <si>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</si>
  <si>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</si>
  <si>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</si>
  <si>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</si>
  <si>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</si>
  <si>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</si>
  <si>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</si>
  <si>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</si>
  <si>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</si>
  <si>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</si>
  <si>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</si>
  <si>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</si>
  <si>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</si>
  <si>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</si>
  <si>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</si>
  <si>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</si>
  <si>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</si>
  <si>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</si>
  <si>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</si>
  <si>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</si>
  <si>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</si>
  <si>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</si>
  <si>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</si>
  <si>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</si>
  <si>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</si>
  <si>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</si>
  <si>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</si>
  <si>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</si>
  <si>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</si>
  <si>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</si>
  <si>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</si>
  <si>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</si>
  <si>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</si>
  <si>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</si>
  <si>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</si>
  <si>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</si>
  <si>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</si>
  <si>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</si>
  <si>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</si>
  <si>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</si>
  <si>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</si>
  <si>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</si>
  <si>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</si>
  <si>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</si>
  <si>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</si>
  <si>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</si>
  <si>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</si>
  <si>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</si>
  <si>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</si>
  <si>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</si>
  <si>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</si>
  <si>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</si>
  <si>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</si>
  <si>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</si>
  <si>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</si>
  <si>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</si>
  <si>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</si>
  <si>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</si>
  <si>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</si>
  <si>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</si>
  <si>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</si>
  <si>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</si>
  <si>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</si>
  <si>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</si>
  <si>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</si>
  <si>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</si>
  <si>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</si>
  <si>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</si>
  <si>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</si>
  <si>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</si>
  <si>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</si>
  <si>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</si>
  <si>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</si>
  <si>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</si>
  <si>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</si>
  <si>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</si>
  <si>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</si>
  <si>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</si>
  <si>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</si>
  <si>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</si>
  <si>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</si>
  <si>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</si>
  <si>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</si>
  <si>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</si>
  <si>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</si>
  <si>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</si>
  <si>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</si>
  <si>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</si>
  <si>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</si>
  <si>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</si>
  <si>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</si>
  <si>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</si>
  <si>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</si>
  <si>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</si>
  <si>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</si>
  <si>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</si>
  <si>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</si>
  <si>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</si>
  <si>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</si>
  <si>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</si>
  <si>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</si>
  <si>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</si>
  <si>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</si>
  <si>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</si>
  <si>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</si>
  <si>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</si>
  <si>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</si>
  <si>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</si>
  <si>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</si>
  <si>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</si>
  <si>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</si>
  <si>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</si>
  <si>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</si>
  <si>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</si>
  <si>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</si>
  <si>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</si>
  <si>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</si>
  <si>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</si>
  <si>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</si>
  <si>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</si>
  <si>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</si>
  <si>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</si>
  <si>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</si>
  <si>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</si>
  <si>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</si>
  <si>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</si>
  <si>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</si>
  <si>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</si>
  <si>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</si>
  <si>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</si>
  <si>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</si>
  <si>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</si>
  <si>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</si>
  <si>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</si>
  <si>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</si>
  <si>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</si>
  <si>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</si>
  <si>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</si>
  <si>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</si>
  <si>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</si>
  <si>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</si>
  <si>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</si>
  <si>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</si>
  <si>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</si>
  <si>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</si>
  <si>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</si>
  <si>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</si>
  <si>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</si>
  <si>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</si>
  <si>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</si>
  <si>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</si>
  <si>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</si>
  <si>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</si>
  <si>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</si>
  <si>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</si>
  <si>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</si>
  <si>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</si>
  <si>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</si>
  <si>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</si>
  <si>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</si>
  <si>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</si>
  <si>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</si>
  <si>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</si>
  <si>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</si>
  <si>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</si>
  <si>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</si>
  <si>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</si>
  <si>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</si>
  <si>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</si>
  <si>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</si>
  <si>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</si>
  <si>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</si>
  <si>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</si>
  <si>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</si>
  <si>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</si>
  <si>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</si>
  <si>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</si>
  <si>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</si>
  <si>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</si>
  <si>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</si>
  <si>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</si>
  <si>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</si>
  <si>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</si>
  <si>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</si>
  <si>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</si>
  <si>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</si>
  <si>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</si>
  <si>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</si>
  <si>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</si>
  <si>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</si>
  <si>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</si>
  <si>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</si>
  <si>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</si>
  <si>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</si>
  <si>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</si>
  <si>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</si>
  <si>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</si>
  <si>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</si>
  <si>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</si>
  <si>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</si>
  <si>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</si>
  <si>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</si>
  <si>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</si>
  <si>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</si>
  <si>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</si>
  <si>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</si>
  <si>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</si>
  <si>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</si>
  <si>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</si>
  <si>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</si>
  <si>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</si>
  <si>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</si>
  <si>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</si>
  <si>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</si>
  <si>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</si>
  <si>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</si>
  <si>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</si>
  <si>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</si>
  <si>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</si>
  <si>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</si>
  <si>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</si>
  <si>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</si>
  <si>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</si>
  <si>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</si>
  <si>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</si>
  <si>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</si>
  <si>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</si>
  <si>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</si>
  <si>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</si>
  <si>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</si>
  <si>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</si>
  <si>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</si>
  <si>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</si>
  <si>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</si>
  <si>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</si>
  <si>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</si>
  <si>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</si>
  <si>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</si>
  <si>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</si>
  <si>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</si>
  <si>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</si>
  <si>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</si>
  <si>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</si>
  <si>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</si>
  <si>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</si>
  <si>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</si>
  <si>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</si>
  <si>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</si>
  <si>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</si>
  <si>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</si>
  <si>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</si>
  <si>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</si>
  <si>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</si>
  <si>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</si>
  <si>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</si>
  <si>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</si>
  <si>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</si>
  <si>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</si>
  <si>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</si>
  <si>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</si>
  <si>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</si>
  <si>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</si>
  <si>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</si>
  <si>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</si>
  <si>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</si>
  <si>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</si>
  <si>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</si>
  <si>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</si>
  <si>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</si>
  <si>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</si>
  <si>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</si>
  <si>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</si>
  <si>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</si>
  <si>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</si>
  <si>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</si>
  <si>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</si>
  <si>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</si>
  <si>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</si>
  <si>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</si>
  <si>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</si>
  <si>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</si>
  <si>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</si>
  <si>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</si>
  <si>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</si>
  <si>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</si>
  <si>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</si>
  <si>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</si>
  <si>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</si>
  <si>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</si>
  <si>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</si>
  <si>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</si>
  <si>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</si>
  <si>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</si>
  <si>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</si>
  <si>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</si>
  <si>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</si>
  <si>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</si>
  <si>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</si>
  <si>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</si>
  <si>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</si>
  <si>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</si>
  <si>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</si>
  <si>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</si>
  <si>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</si>
  <si>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</si>
  <si>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</si>
  <si>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</si>
  <si>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</si>
  <si>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</si>
  <si>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</si>
  <si>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</si>
  <si>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</si>
  <si>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</si>
  <si>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</si>
  <si>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</si>
  <si>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</si>
  <si>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</si>
  <si>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</si>
  <si>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</si>
  <si>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</si>
  <si>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</si>
  <si>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</si>
  <si>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</si>
  <si>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</si>
  <si>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</si>
  <si>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</si>
  <si>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</si>
  <si>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</si>
  <si>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</si>
  <si>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</si>
  <si>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</si>
  <si>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</si>
  <si>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</si>
  <si>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</si>
  <si>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</si>
  <si>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</si>
  <si>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</si>
  <si>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</si>
  <si>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</si>
  <si>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</si>
  <si>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</si>
  <si>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</si>
  <si>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</si>
  <si>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</si>
  <si>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</si>
  <si>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</si>
  <si>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</si>
  <si>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</si>
  <si>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</si>
  <si>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</si>
  <si>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</si>
  <si>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</si>
  <si>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</si>
  <si>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</si>
  <si>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</si>
  <si>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</si>
  <si>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</si>
  <si>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</si>
  <si>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</si>
  <si>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</si>
  <si>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</si>
  <si>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</si>
  <si>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</si>
  <si>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</si>
  <si>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</si>
  <si>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</si>
  <si>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</si>
  <si>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</si>
  <si>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</si>
  <si>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</si>
  <si>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</si>
  <si>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</si>
  <si>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</si>
  <si>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</si>
  <si>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</si>
  <si>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</si>
  <si>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</si>
  <si>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</si>
  <si>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</si>
  <si>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</si>
  <si>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</si>
  <si>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</si>
  <si>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</si>
  <si>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</si>
  <si>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</si>
  <si>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</si>
  <si>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</si>
  <si>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</si>
  <si>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</si>
  <si>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</si>
  <si>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</si>
  <si>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</si>
  <si>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</si>
  <si>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</si>
  <si>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</si>
  <si>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</si>
  <si>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</si>
  <si>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</si>
  <si>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</si>
  <si>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</si>
  <si>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</si>
  <si>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</si>
  <si>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</si>
  <si>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</si>
  <si>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</si>
  <si>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</si>
  <si>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</si>
  <si>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</si>
  <si>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</si>
  <si>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</si>
  <si>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</si>
  <si>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</si>
  <si>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</si>
  <si>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</si>
  <si>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</si>
  <si>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</si>
  <si>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</si>
  <si>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</si>
  <si>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</si>
  <si>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</si>
  <si>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</si>
  <si>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</si>
  <si>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</si>
  <si>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</si>
  <si>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</si>
  <si>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</si>
  <si>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</si>
  <si>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</si>
  <si>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</si>
  <si>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</si>
  <si>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</si>
  <si>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</si>
  <si>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</si>
  <si>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</si>
  <si>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</si>
  <si>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</si>
  <si>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</si>
  <si>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</si>
  <si>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</si>
  <si>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</si>
  <si>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</si>
  <si>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</si>
  <si>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</si>
  <si>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</si>
  <si>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</si>
  <si>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</si>
  <si>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</si>
  <si>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</si>
  <si>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</si>
  <si>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</si>
  <si>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</si>
  <si>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</si>
  <si>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</si>
  <si>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</si>
  <si>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</si>
  <si>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</si>
  <si>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</si>
  <si>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</si>
  <si>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</si>
  <si>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</si>
  <si>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</si>
  <si>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</si>
  <si>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</si>
  <si>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</si>
  <si>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</si>
  <si>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</si>
  <si>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</si>
  <si>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</si>
  <si>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</si>
  <si>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</si>
  <si>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</si>
  <si>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</si>
  <si>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</si>
  <si>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</si>
  <si>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</si>
  <si>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</si>
  <si>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</si>
  <si>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</si>
  <si>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</si>
  <si>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</si>
  <si>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</si>
  <si>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</si>
  <si>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</si>
  <si>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</si>
  <si>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</si>
  <si>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</si>
  <si>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</si>
  <si>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</si>
  <si>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</si>
  <si>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</si>
  <si>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</si>
  <si>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</si>
  <si>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</si>
  <si>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</si>
  <si>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</si>
  <si>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</si>
  <si>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</si>
  <si>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</si>
  <si>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</si>
  <si>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</si>
  <si>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</si>
  <si>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</si>
  <si>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</si>
  <si>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</si>
  <si>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</si>
  <si>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</si>
  <si>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</si>
  <si>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</si>
  <si>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</si>
  <si>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</si>
  <si>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</si>
  <si>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</si>
  <si>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</si>
  <si>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</si>
  <si>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</si>
  <si>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</si>
  <si>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</si>
  <si>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</si>
  <si>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</si>
  <si>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</si>
  <si>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</si>
  <si>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</si>
  <si>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</si>
  <si>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</si>
  <si>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</si>
  <si>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</si>
  <si>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</si>
  <si>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</si>
  <si>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</si>
  <si>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</si>
  <si>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</si>
  <si>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</si>
  <si>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</si>
  <si>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</si>
  <si>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</si>
  <si>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</si>
  <si>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</si>
  <si>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</si>
  <si>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</si>
  <si>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</si>
  <si>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</si>
  <si>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</si>
  <si>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</si>
  <si>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</si>
  <si>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</si>
  <si>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</si>
  <si>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</si>
  <si>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</si>
  <si>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</si>
  <si>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</si>
  <si>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</si>
  <si>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</si>
  <si>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</si>
  <si>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</si>
  <si>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</si>
  <si>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</si>
  <si>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</si>
  <si>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</si>
  <si>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</si>
  <si>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</si>
  <si>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</si>
  <si>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</si>
  <si>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</si>
  <si>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</si>
  <si>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</si>
  <si>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</si>
  <si>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</si>
  <si>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</si>
  <si>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</si>
  <si>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</si>
  <si>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</si>
  <si>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</si>
  <si>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</si>
  <si>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</si>
  <si>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</si>
  <si>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</si>
  <si>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</si>
  <si>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</si>
  <si>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</si>
  <si>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</si>
  <si>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</si>
  <si>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</si>
  <si>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</si>
  <si>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</si>
  <si>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</si>
  <si>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</si>
  <si>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</si>
  <si>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</si>
  <si>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</si>
  <si>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</si>
  <si>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</si>
  <si>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</si>
  <si>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</si>
  <si>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</si>
  <si>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</si>
  <si>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</si>
  <si>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</si>
  <si>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</si>
  <si>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</si>
  <si>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</si>
  <si>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</si>
  <si>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</si>
  <si>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</si>
  <si>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</si>
  <si>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</si>
  <si>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</si>
  <si>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</si>
  <si>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</si>
  <si>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</si>
  <si>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</si>
  <si>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</si>
  <si>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</si>
  <si>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</si>
  <si>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</si>
  <si>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</si>
  <si>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</si>
  <si>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</si>
  <si>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</si>
  <si>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</si>
  <si>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</si>
  <si>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</si>
  <si>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</si>
  <si>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</si>
  <si>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</si>
  <si>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</si>
  <si>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</si>
  <si>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</si>
  <si>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</si>
  <si>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</si>
  <si>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</si>
  <si>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</si>
  <si>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</si>
  <si>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</si>
  <si>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</si>
  <si>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</si>
  <si>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</si>
  <si>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</si>
  <si>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</si>
  <si>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</si>
  <si>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</si>
  <si>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</si>
  <si>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</si>
  <si>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</si>
  <si>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</si>
  <si>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</si>
  <si>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</si>
  <si>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</si>
  <si>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</si>
  <si>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</si>
  <si>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</si>
  <si>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</si>
  <si>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</si>
  <si>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</si>
  <si>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</si>
  <si>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</si>
  <si>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</si>
  <si>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</si>
  <si>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</si>
  <si>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</si>
  <si>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</si>
  <si>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</si>
  <si>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</si>
  <si>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</si>
  <si>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</si>
  <si>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</si>
  <si>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</si>
  <si>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</si>
  <si>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</si>
  <si>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</si>
  <si>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</si>
  <si>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</si>
  <si>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</si>
  <si>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</si>
  <si>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</si>
  <si>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</si>
  <si>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</si>
  <si>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</si>
  <si>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</si>
  <si>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</si>
  <si>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</si>
  <si>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</si>
  <si>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</si>
  <si>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</si>
  <si>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</si>
  <si>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</si>
  <si>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</si>
  <si>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</si>
  <si>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</si>
  <si>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</si>
  <si>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</si>
  <si>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</si>
  <si>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</si>
  <si>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</si>
  <si>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</si>
  <si>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</si>
  <si>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</si>
  <si>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</si>
  <si>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</si>
  <si>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</si>
  <si>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</si>
  <si>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</si>
  <si>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</si>
  <si>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</si>
  <si>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</si>
  <si>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</si>
  <si>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</si>
  <si>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</si>
  <si>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</si>
  <si>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</si>
  <si>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</si>
  <si>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</si>
  <si>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</si>
  <si>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</si>
  <si>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</si>
  <si>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</si>
  <si>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</si>
  <si>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</si>
  <si>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</si>
  <si>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</si>
  <si>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</si>
  <si>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</si>
  <si>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</si>
  <si>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</si>
  <si>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</si>
  <si>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</si>
  <si>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</si>
  <si>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</si>
  <si>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</si>
  <si>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</si>
  <si>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</si>
  <si>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</si>
  <si>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</si>
  <si>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</si>
  <si>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</si>
  <si>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</si>
  <si>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</si>
  <si>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</si>
  <si>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</si>
  <si>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</si>
  <si>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</si>
  <si>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</si>
  <si>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</si>
  <si>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</si>
  <si>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</si>
  <si>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</si>
  <si>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</si>
  <si>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</si>
  <si>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</si>
  <si>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</si>
  <si>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</si>
  <si>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</si>
  <si>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</si>
  <si>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</si>
  <si>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</si>
  <si>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</si>
  <si>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</si>
  <si>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</si>
  <si>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</si>
  <si>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</si>
  <si>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</si>
  <si>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</si>
  <si>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</si>
  <si>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</si>
  <si>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</si>
  <si>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</si>
  <si>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</si>
  <si>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</si>
  <si>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</si>
  <si>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</si>
  <si>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</si>
  <si>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</si>
  <si>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</si>
  <si>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</si>
  <si>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</si>
  <si>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</si>
  <si>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</si>
  <si>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</si>
  <si>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</si>
  <si>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</si>
  <si>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</si>
  <si>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</si>
  <si>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</si>
  <si>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</si>
  <si>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</si>
  <si>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</si>
  <si>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</si>
  <si>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</si>
  <si>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</si>
  <si>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</si>
  <si>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</si>
  <si>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</si>
  <si>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</si>
  <si>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</si>
  <si>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</si>
  <si>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</si>
  <si>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</si>
  <si>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</si>
  <si>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</si>
  <si>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</si>
  <si>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</si>
  <si>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</si>
  <si>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</si>
  <si>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</si>
  <si>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</si>
  <si>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</si>
  <si>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</si>
  <si>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</si>
  <si>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</si>
  <si>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</si>
  <si>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</si>
  <si>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</si>
  <si>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</si>
  <si>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</si>
  <si>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</si>
  <si>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</si>
  <si>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</si>
  <si>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</si>
  <si>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</si>
  <si>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</si>
  <si>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</si>
  <si>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</si>
  <si>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</si>
  <si>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</si>
  <si>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</si>
  <si>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</si>
  <si>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</si>
  <si>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</si>
  <si>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</si>
  <si>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</si>
  <si>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</si>
  <si>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</si>
  <si>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</si>
  <si>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</si>
  <si>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</si>
  <si>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</si>
  <si>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</si>
  <si>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</si>
  <si>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</si>
  <si>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</si>
  <si>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</si>
  <si>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</si>
  <si>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</si>
  <si>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</si>
  <si>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</si>
  <si>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</si>
  <si>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</si>
  <si>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</si>
  <si>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</si>
  <si>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</si>
  <si>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</si>
  <si>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</si>
  <si>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</si>
  <si>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</si>
  <si>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</si>
  <si>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</si>
  <si>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</si>
  <si>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</si>
  <si>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</si>
  <si>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</si>
  <si>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</si>
  <si>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</si>
  <si>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</si>
  <si>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</si>
  <si>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</si>
  <si>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</si>
  <si>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</si>
  <si>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</si>
  <si>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</si>
  <si>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</si>
  <si>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</si>
  <si>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</si>
  <si>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</si>
  <si>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</si>
  <si>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</si>
  <si>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</si>
  <si>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</si>
  <si>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</si>
  <si>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</si>
  <si>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</si>
  <si>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</si>
  <si>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</si>
  <si>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</si>
  <si>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</si>
  <si>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</si>
  <si>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</si>
  <si>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</si>
  <si>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</si>
  <si>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</si>
  <si>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</si>
  <si>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</si>
  <si>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</si>
  <si>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</si>
  <si>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</si>
  <si>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</si>
  <si>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</si>
  <si>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</si>
  <si>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</si>
  <si>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</si>
  <si>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</si>
  <si>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</si>
  <si>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</si>
  <si>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</si>
  <si>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</si>
  <si>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</si>
  <si>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</si>
  <si>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</si>
  <si>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</si>
  <si>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</si>
  <si>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</si>
  <si>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</si>
  <si>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</si>
  <si>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</si>
  <si>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</si>
  <si>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</si>
  <si>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</si>
  <si>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</si>
  <si>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</si>
  <si>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</si>
  <si>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</si>
  <si>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</si>
  <si>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</si>
  <si>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</si>
  <si>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</si>
  <si>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</si>
  <si>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</si>
  <si>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</si>
  <si>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</si>
  <si>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</si>
  <si>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</si>
  <si>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</si>
  <si>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</si>
  <si>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</si>
  <si>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</si>
  <si>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</si>
  <si>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</si>
  <si>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</si>
  <si>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</si>
  <si>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</si>
  <si>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</si>
  <si>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</si>
  <si>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</si>
  <si>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</si>
  <si>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</si>
  <si>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</si>
  <si>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</si>
  <si>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</si>
  <si>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</si>
  <si>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</si>
  <si>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</si>
  <si>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</si>
  <si>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</si>
  <si>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</si>
  <si>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</si>
  <si>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</si>
  <si>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</si>
  <si>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</si>
  <si>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</si>
  <si>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</si>
  <si>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</si>
  <si>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</si>
  <si>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</si>
  <si>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</si>
  <si>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</si>
  <si>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</si>
  <si>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</si>
  <si>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</si>
  <si>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</si>
  <si>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</si>
  <si>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</si>
  <si>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</si>
  <si>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</si>
  <si>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</si>
  <si>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</si>
  <si>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</si>
  <si>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</si>
  <si>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</si>
  <si>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</si>
  <si>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</si>
  <si>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</si>
  <si>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</si>
  <si>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</si>
  <si>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</si>
  <si>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</si>
  <si>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</si>
  <si>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</si>
  <si>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</si>
  <si>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</si>
  <si>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</si>
  <si>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</si>
  <si>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</si>
  <si>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</si>
  <si>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</si>
  <si>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</si>
  <si>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</si>
  <si>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</si>
  <si>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</si>
  <si>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</si>
  <si>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</si>
  <si>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</si>
  <si>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</si>
  <si>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</si>
  <si>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</si>
  <si>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</si>
  <si>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</si>
  <si>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</si>
  <si>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</si>
  <si>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</si>
  <si>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</si>
  <si>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</si>
  <si>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</si>
  <si>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</si>
  <si>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</si>
  <si>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</si>
  <si>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</si>
  <si>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</si>
  <si>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</si>
  <si>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</si>
  <si>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</si>
  <si>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</si>
  <si>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</si>
  <si>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</si>
  <si>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</si>
  <si>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</si>
  <si>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</si>
  <si>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</si>
  <si>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</si>
  <si>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</si>
  <si>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</si>
  <si>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</si>
  <si>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</si>
  <si>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</si>
  <si>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</si>
  <si>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</si>
  <si>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</si>
  <si>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</si>
  <si>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</si>
  <si>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</si>
  <si>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</si>
  <si>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</si>
  <si>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</si>
  <si>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</si>
  <si>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</si>
  <si>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</si>
  <si>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</si>
  <si>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</si>
  <si>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</si>
  <si>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</si>
  <si>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</si>
  <si>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</si>
  <si>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</si>
  <si>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</si>
  <si>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</si>
  <si>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</si>
  <si>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</si>
  <si>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</si>
  <si>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</si>
  <si>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</si>
  <si>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</si>
  <si>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</si>
  <si>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</si>
  <si>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</si>
  <si>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</si>
  <si>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</si>
  <si>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</si>
  <si>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</si>
  <si>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</si>
  <si>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</si>
  <si>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</si>
  <si>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</si>
  <si>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</si>
  <si>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</si>
  <si>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</si>
  <si>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</si>
  <si>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</si>
  <si>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</si>
  <si>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</si>
  <si>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</si>
  <si>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</si>
  <si>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</si>
  <si>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</si>
  <si>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</si>
  <si>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</si>
  <si>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</si>
  <si>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</si>
  <si>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</si>
  <si>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</si>
  <si>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</si>
  <si>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</si>
  <si>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</si>
  <si>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</si>
  <si>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</si>
  <si>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</si>
  <si>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</si>
  <si>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</si>
  <si>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</si>
  <si>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</si>
  <si>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</si>
  <si>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</si>
  <si>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</si>
  <si>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</si>
  <si>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</si>
  <si>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</si>
  <si>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</si>
  <si>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</si>
  <si>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</si>
  <si>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</si>
  <si>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</si>
  <si>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</si>
  <si>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</si>
  <si>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</si>
  <si>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</si>
  <si>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</si>
  <si>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</si>
  <si>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</si>
  <si>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</si>
  <si>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</si>
  <si>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</si>
  <si>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</si>
  <si>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</si>
  <si>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</si>
  <si>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</si>
  <si>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</si>
  <si>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</si>
  <si>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</si>
  <si>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</si>
  <si>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</si>
  <si>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</si>
  <si>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</si>
  <si>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</si>
  <si>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</si>
  <si>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</si>
  <si>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</si>
  <si>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</si>
  <si>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</si>
  <si>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</si>
  <si>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</si>
  <si>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</si>
  <si>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</si>
  <si>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</si>
  <si>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</si>
  <si>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</si>
  <si>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</si>
  <si>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</si>
  <si>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</si>
  <si>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</si>
  <si>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</si>
  <si>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</si>
  <si>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</si>
  <si>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</si>
  <si>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</si>
  <si>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</si>
  <si>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</si>
  <si>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</si>
  <si>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</si>
  <si>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</si>
  <si>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</si>
  <si>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</si>
  <si>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</si>
  <si>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</si>
  <si>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</si>
  <si>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</si>
  <si>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</si>
  <si>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</si>
  <si>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</si>
  <si>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</si>
  <si>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</si>
  <si>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</si>
  <si>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</si>
  <si>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</si>
  <si>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</si>
  <si>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</si>
  <si>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</si>
  <si>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</si>
  <si>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</si>
  <si>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</si>
  <si>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</si>
  <si>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</si>
  <si>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</si>
  <si>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</si>
  <si>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</si>
  <si>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</si>
  <si>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</si>
  <si>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</si>
  <si>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</si>
  <si>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</si>
  <si>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</si>
  <si>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</si>
  <si>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</si>
  <si>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</si>
  <si>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</si>
  <si>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</si>
  <si>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</si>
  <si>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</si>
  <si>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</si>
  <si>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</si>
  <si>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</si>
  <si>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</si>
  <si>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</si>
  <si>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</si>
  <si>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</si>
  <si>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</si>
  <si>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</si>
  <si>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</si>
  <si>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</si>
  <si>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</si>
  <si>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</si>
  <si>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</si>
  <si>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</si>
  <si>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</si>
  <si>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</si>
  <si>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</si>
  <si>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</si>
  <si>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</si>
  <si>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</si>
  <si>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</si>
  <si>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</si>
  <si>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</si>
  <si>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</si>
  <si>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</si>
  <si>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</si>
  <si>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</si>
  <si>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</si>
  <si>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</si>
  <si>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</si>
  <si>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</si>
  <si>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</si>
  <si>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</si>
  <si>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</si>
  <si>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</si>
  <si>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</si>
  <si>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</si>
  <si>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</si>
  <si>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</si>
  <si>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</si>
  <si>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</si>
  <si>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</si>
  <si>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</si>
  <si>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</si>
  <si>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</si>
  <si>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</si>
  <si>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</si>
  <si>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</si>
  <si>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</si>
  <si>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</si>
  <si>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</si>
  <si>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</si>
  <si>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</si>
  <si>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</si>
  <si>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</si>
  <si>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</si>
  <si>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</si>
  <si>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</si>
  <si>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</si>
  <si>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</si>
  <si>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</si>
  <si>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</si>
  <si>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</si>
  <si>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</si>
  <si>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</si>
  <si>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</si>
  <si>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</si>
  <si>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</si>
  <si>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</si>
  <si>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</si>
  <si>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</si>
  <si>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</si>
  <si>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</si>
  <si>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</si>
  <si>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</si>
  <si>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</si>
  <si>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</si>
  <si>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</si>
  <si>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</si>
  <si>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</si>
  <si>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</si>
  <si>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</si>
  <si>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</si>
  <si>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</si>
  <si>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</si>
  <si>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</si>
  <si>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</si>
  <si>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</si>
  <si>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</si>
  <si>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</si>
  <si>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</si>
  <si>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</si>
  <si>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</si>
  <si>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</si>
  <si>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</si>
  <si>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</si>
  <si>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</si>
  <si>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</si>
  <si>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</si>
  <si>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</si>
  <si>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</si>
  <si>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</si>
  <si>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</si>
  <si>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</si>
  <si>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</si>
  <si>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</si>
  <si>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</si>
  <si>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</si>
  <si>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</si>
  <si>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</si>
  <si>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</si>
  <si>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</si>
  <si>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</si>
  <si>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</si>
  <si>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</si>
  <si>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</si>
  <si>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</si>
  <si>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</si>
  <si>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</si>
  <si>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</si>
  <si>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</si>
  <si>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</si>
  <si>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</si>
  <si>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</si>
  <si>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</si>
  <si>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</si>
  <si>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</si>
  <si>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</si>
  <si>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</si>
  <si>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</si>
  <si>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</si>
  <si>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</si>
  <si>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</si>
  <si>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</si>
  <si>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</si>
  <si>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</si>
  <si>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</si>
  <si>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</si>
  <si>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</si>
  <si>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</si>
  <si>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</si>
  <si>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</si>
  <si>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</si>
  <si>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</si>
  <si>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</si>
  <si>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</si>
  <si>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</si>
  <si>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</si>
  <si>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</si>
  <si>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</si>
  <si>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</si>
  <si>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</si>
  <si>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</si>
  <si>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</si>
  <si>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</si>
  <si>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</si>
  <si>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</si>
  <si>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</si>
  <si>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</si>
  <si>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</si>
  <si>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</si>
  <si>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</si>
  <si>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</si>
  <si>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</si>
  <si>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</si>
  <si>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</si>
  <si>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</si>
  <si>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</si>
  <si>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</si>
  <si>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</si>
  <si>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</si>
  <si>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</si>
  <si>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</si>
  <si>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</si>
  <si>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</si>
  <si>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</si>
  <si>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</si>
  <si>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</si>
  <si>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</si>
  <si>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</si>
  <si>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</si>
  <si>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</si>
  <si>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</si>
  <si>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</si>
  <si>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</si>
  <si>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</si>
  <si>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</si>
  <si>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</si>
  <si>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</si>
  <si>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</si>
  <si>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</si>
  <si>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</si>
  <si>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</si>
  <si>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</si>
  <si>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</si>
  <si>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</si>
  <si>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</si>
  <si>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</si>
  <si>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</si>
  <si>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</si>
  <si>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</si>
  <si>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</si>
  <si>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</si>
  <si>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</si>
  <si>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</si>
  <si>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</si>
  <si>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</si>
  <si>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</si>
  <si>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</si>
  <si>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</si>
  <si>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</si>
  <si>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</si>
  <si>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</si>
  <si>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</si>
  <si>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</si>
  <si>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</si>
  <si>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</si>
  <si>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</si>
  <si>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</si>
  <si>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</si>
  <si>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</si>
  <si>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</si>
  <si>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</si>
  <si>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</si>
  <si>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</si>
  <si>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</si>
  <si>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</si>
  <si>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</si>
  <si>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</si>
  <si>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</si>
  <si>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</si>
  <si>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</si>
  <si>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</si>
  <si>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</si>
  <si>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</si>
  <si>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</si>
  <si>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</si>
  <si>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</si>
  <si>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</si>
  <si>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</si>
  <si>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</si>
  <si>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</si>
  <si>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</si>
  <si>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</si>
  <si>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</si>
  <si>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</si>
  <si>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</si>
  <si>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</si>
  <si>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</si>
  <si>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</si>
  <si>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</si>
  <si>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</si>
  <si>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</si>
  <si>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</si>
  <si>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</si>
  <si>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</si>
  <si>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</si>
  <si>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</si>
  <si>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</si>
  <si>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</si>
  <si>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</si>
  <si>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</si>
  <si>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</si>
  <si>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</si>
  <si>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</si>
  <si>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</si>
  <si>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</si>
  <si>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</si>
  <si>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</si>
  <si>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</si>
  <si>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</si>
  <si>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</si>
  <si>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</si>
  <si>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</si>
  <si>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</si>
  <si>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</si>
  <si>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</si>
  <si>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</si>
  <si>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</si>
  <si>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</si>
  <si>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</si>
  <si>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</si>
  <si>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</si>
  <si>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</si>
  <si>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</si>
  <si>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</si>
  <si>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</si>
  <si>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</si>
  <si>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</si>
  <si>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</si>
  <si>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</si>
  <si>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</si>
  <si>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</si>
  <si>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</si>
  <si>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</si>
  <si>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</si>
  <si>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</si>
  <si>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</si>
  <si>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</si>
  <si>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</si>
  <si>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</si>
  <si>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</si>
  <si>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</si>
  <si>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</si>
  <si>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</si>
  <si>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</si>
  <si>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</si>
  <si>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</si>
  <si>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</si>
  <si>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</si>
  <si>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</si>
  <si>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</si>
  <si>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</si>
  <si>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</si>
  <si>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</si>
  <si>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</si>
  <si>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</si>
  <si>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</si>
  <si>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</si>
  <si>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</si>
  <si>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</si>
  <si>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</si>
  <si>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</si>
  <si>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</si>
  <si>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</si>
  <si>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</si>
  <si>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</si>
  <si>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</si>
  <si>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</si>
  <si>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</si>
  <si>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</si>
  <si>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</si>
  <si>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</si>
  <si>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</si>
  <si>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</si>
  <si>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</si>
  <si>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</si>
  <si>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</si>
  <si>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</si>
  <si>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</si>
  <si>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</si>
  <si>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</si>
  <si>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</si>
  <si>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</si>
  <si>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</si>
  <si>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</si>
  <si>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</si>
  <si>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</si>
  <si>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</si>
  <si>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</si>
  <si>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</si>
  <si>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</si>
  <si>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</si>
  <si>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</si>
  <si>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</si>
  <si>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</si>
  <si>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</si>
  <si>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</si>
  <si>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</si>
  <si>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</si>
  <si>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</si>
  <si>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</si>
  <si>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</si>
  <si>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</si>
  <si>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</si>
  <si>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</si>
  <si>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</si>
  <si>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</si>
  <si>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</si>
  <si>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</si>
  <si>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</si>
  <si>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</si>
  <si>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</si>
  <si>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</si>
  <si>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</si>
  <si>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</si>
  <si>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</si>
  <si>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</si>
  <si>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</si>
  <si>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</si>
  <si>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</si>
  <si>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</si>
  <si>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</si>
  <si>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</si>
  <si>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</si>
  <si>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</si>
  <si>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</si>
  <si>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</si>
  <si>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</si>
  <si>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</si>
  <si>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</si>
  <si>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</si>
  <si>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</si>
  <si>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</si>
  <si>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</si>
  <si>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</si>
  <si>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</si>
  <si>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</si>
  <si>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</si>
  <si>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</si>
  <si>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</si>
  <si>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</si>
  <si>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</si>
  <si>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</si>
  <si>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</si>
  <si>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</si>
  <si>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</si>
  <si>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</si>
  <si>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</si>
  <si>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</si>
  <si>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</si>
  <si>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</si>
  <si>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</si>
  <si>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</si>
  <si>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</si>
  <si>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</si>
  <si>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</si>
  <si>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</si>
  <si>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</si>
  <si>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</si>
  <si>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</si>
  <si>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</si>
  <si>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</si>
  <si>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</si>
  <si>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</si>
  <si>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</si>
  <si>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</si>
  <si>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</si>
  <si>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</si>
  <si>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</si>
  <si>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</si>
  <si>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</si>
  <si>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</si>
  <si>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</si>
  <si>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</si>
  <si>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</si>
  <si>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</si>
  <si>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</si>
  <si>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</si>
  <si>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</si>
  <si>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</si>
  <si>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</si>
  <si>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</si>
  <si>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</si>
  <si>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</si>
  <si>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</si>
  <si>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</si>
  <si>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</si>
  <si>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</si>
  <si>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</si>
  <si>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</si>
  <si>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</si>
  <si>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</si>
  <si>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</si>
  <si>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</si>
  <si>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</si>
  <si>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</si>
  <si>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</si>
  <si>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</si>
  <si>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</si>
  <si>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</si>
  <si>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</si>
  <si>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</si>
  <si>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</si>
  <si>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</si>
  <si>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</si>
  <si>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</si>
  <si>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</si>
  <si>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</si>
  <si>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</si>
  <si>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</si>
  <si>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</si>
  <si>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</si>
  <si>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</si>
  <si>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</si>
  <si>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</si>
  <si>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</si>
  <si>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</si>
  <si>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</si>
  <si>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</si>
  <si>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</si>
  <si>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</si>
  <si>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</si>
  <si>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</si>
  <si>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</si>
  <si>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</si>
  <si>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</si>
  <si>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</si>
  <si>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</si>
  <si>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</si>
  <si>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</si>
  <si>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</si>
  <si>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</si>
  <si>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</si>
  <si>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</si>
  <si>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</si>
  <si>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</si>
  <si>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</si>
  <si>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</si>
  <si>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</si>
  <si>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</si>
  <si>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</si>
  <si>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</si>
  <si>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</si>
  <si>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</si>
  <si>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</si>
  <si>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</si>
  <si>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</si>
  <si>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</si>
  <si>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</si>
  <si>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</si>
  <si>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</si>
  <si>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</si>
  <si>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</si>
  <si>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</si>
  <si>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</si>
  <si>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</si>
  <si>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</si>
  <si>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</si>
  <si>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</si>
  <si>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</si>
  <si>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</si>
  <si>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</si>
  <si>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</si>
  <si>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</si>
  <si>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</si>
  <si>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</si>
  <si>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</si>
  <si>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</si>
  <si>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</si>
  <si>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</si>
  <si>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</si>
  <si>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</si>
  <si>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</si>
  <si>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</si>
  <si>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</si>
  <si>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</si>
  <si>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</si>
  <si>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</si>
  <si>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</si>
  <si>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</si>
  <si>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</si>
  <si>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</si>
  <si>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</si>
  <si>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</si>
  <si>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</si>
  <si>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</si>
  <si>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</si>
  <si>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</si>
  <si>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</si>
  <si>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</si>
  <si>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</si>
  <si>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</si>
  <si>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</si>
  <si>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</si>
  <si>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</si>
  <si>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</si>
  <si>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</si>
  <si>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</si>
  <si>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</si>
  <si>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</si>
  <si>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</si>
  <si>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</si>
  <si>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</si>
  <si>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</si>
  <si>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</si>
  <si>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</si>
  <si>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</si>
  <si>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</si>
  <si>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</si>
  <si>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</si>
  <si>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</si>
  <si>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</si>
  <si>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</si>
  <si>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</si>
  <si>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</si>
  <si>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</si>
  <si>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</si>
  <si>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</si>
  <si>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</si>
  <si>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</si>
  <si>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</si>
  <si>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</si>
  <si>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</si>
  <si>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</si>
  <si>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</si>
  <si>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</si>
  <si>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</si>
  <si>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</si>
  <si>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</si>
  <si>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</si>
  <si>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</si>
  <si>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</si>
  <si>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</si>
  <si>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</si>
  <si>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</si>
  <si>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</si>
  <si>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</si>
  <si>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</si>
  <si>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</si>
  <si>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</si>
  <si>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</si>
  <si>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</si>
  <si>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</si>
  <si>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</si>
  <si>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</si>
  <si>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</si>
  <si>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</si>
  <si>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</si>
  <si>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</si>
  <si>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</si>
  <si>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</si>
  <si>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</si>
  <si>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</si>
  <si>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</si>
  <si>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</si>
  <si>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</si>
  <si>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</si>
  <si>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</si>
  <si>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</si>
  <si>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</si>
  <si>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</si>
  <si>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</si>
  <si>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</si>
  <si>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</si>
  <si>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</si>
  <si>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</si>
  <si>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</si>
  <si>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</si>
  <si>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</si>
  <si>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</si>
  <si>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</si>
  <si>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</si>
  <si>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</si>
  <si>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</si>
  <si>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</si>
  <si>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</si>
  <si>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</si>
  <si>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</si>
  <si>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</si>
  <si>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</si>
  <si>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</si>
  <si>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</si>
  <si>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</si>
  <si>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</si>
  <si>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</si>
  <si>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</si>
  <si>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</si>
  <si>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</si>
  <si>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</si>
  <si>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</si>
  <si>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</si>
  <si>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</si>
  <si>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</si>
  <si>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</si>
  <si>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</si>
  <si>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</si>
  <si>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</si>
  <si>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</si>
  <si>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</si>
  <si>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</si>
  <si>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</si>
  <si>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</si>
  <si>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</si>
  <si>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</si>
  <si>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</si>
  <si>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</si>
  <si>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</si>
  <si>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</si>
  <si>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</si>
  <si>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</si>
  <si>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</si>
  <si>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</si>
  <si>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</si>
  <si>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</si>
  <si>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</si>
  <si>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</si>
  <si>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</si>
  <si>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</si>
  <si>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</si>
  <si>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</si>
  <si>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</si>
  <si>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</si>
  <si>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</si>
  <si>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</si>
  <si>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</si>
  <si>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</si>
  <si>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</si>
  <si>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</si>
  <si>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</si>
  <si>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</si>
  <si>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</si>
  <si>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</si>
  <si>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</si>
  <si>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</si>
  <si>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</si>
  <si>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</si>
  <si>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</si>
  <si>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</si>
  <si>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</si>
  <si>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</si>
  <si>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</si>
  <si>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</si>
  <si>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</si>
  <si>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</si>
  <si>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</si>
  <si>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</si>
  <si>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</si>
  <si>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</si>
  <si>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</si>
  <si>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</si>
  <si>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</si>
  <si>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</si>
  <si>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</si>
  <si>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</si>
  <si>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</si>
  <si>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</si>
  <si>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</si>
  <si>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</si>
  <si>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</si>
  <si>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</si>
  <si>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</si>
  <si>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</si>
  <si>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</si>
  <si>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</si>
  <si>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</si>
  <si>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</si>
  <si>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</si>
  <si>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</si>
  <si>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</si>
  <si>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</si>
  <si>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</si>
  <si>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</si>
  <si>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</si>
  <si>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</si>
  <si>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</si>
  <si>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</si>
  <si>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</si>
  <si>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</si>
  <si>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</si>
  <si>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</si>
  <si>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</si>
  <si>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</si>
  <si>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</si>
  <si>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</si>
  <si>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</si>
  <si>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</si>
  <si>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</si>
  <si>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</si>
  <si>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</si>
  <si>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</si>
  <si>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</si>
  <si>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</si>
  <si>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</si>
  <si>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</si>
  <si>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</si>
  <si>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</si>
  <si>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</si>
  <si>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</si>
  <si>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</si>
  <si>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</si>
  <si>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</si>
  <si>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</si>
  <si>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</si>
  <si>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</si>
  <si>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</si>
  <si>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</si>
  <si>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</si>
  <si>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</si>
  <si>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</si>
  <si>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</si>
  <si>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</si>
  <si>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</si>
  <si>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</si>
  <si>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</si>
  <si>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</si>
  <si>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</si>
  <si>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</si>
  <si>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</si>
  <si>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</si>
  <si>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</si>
  <si>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</si>
  <si>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</si>
  <si>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</si>
  <si>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</si>
  <si>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</si>
  <si>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</si>
  <si>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</si>
  <si>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</si>
  <si>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</si>
  <si>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</si>
  <si>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</si>
  <si>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</si>
  <si>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</si>
  <si>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</si>
  <si>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</si>
  <si>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</si>
  <si>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</si>
  <si>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</si>
  <si>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</si>
  <si>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</si>
  <si>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</si>
  <si>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</si>
  <si>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</si>
  <si>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</si>
  <si>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</si>
  <si>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</si>
  <si>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</si>
  <si>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</si>
  <si>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</si>
  <si>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</si>
  <si>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</si>
  <si>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</si>
  <si>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</si>
  <si>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</si>
  <si>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</si>
  <si>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</si>
  <si>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</si>
  <si>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</si>
  <si>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</si>
  <si>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</si>
  <si>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</si>
  <si>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</si>
  <si>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</si>
  <si>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</si>
  <si>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</si>
  <si>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</si>
  <si>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</si>
  <si>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</si>
  <si>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</si>
  <si>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</si>
  <si>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</si>
  <si>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</si>
  <si>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</si>
  <si>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</si>
  <si>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</si>
  <si>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</si>
  <si>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</si>
  <si>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</si>
  <si>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</si>
  <si>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</si>
  <si>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</si>
  <si>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</si>
  <si>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</si>
  <si>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</si>
  <si>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</si>
  <si>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</si>
  <si>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</si>
  <si>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</si>
  <si>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</si>
  <si>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</si>
  <si>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</si>
  <si>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</si>
  <si>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</si>
  <si>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</si>
  <si>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</si>
  <si>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</si>
  <si>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</si>
  <si>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</si>
  <si>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</si>
  <si>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</si>
  <si>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</si>
  <si>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</si>
  <si>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</si>
  <si>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</si>
  <si>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</si>
  <si>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</si>
  <si>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</si>
  <si>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</si>
  <si>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</si>
  <si>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</si>
  <si>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</si>
  <si>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</si>
  <si>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</si>
  <si>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</si>
  <si>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</si>
  <si>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</si>
  <si>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</si>
  <si>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</si>
  <si>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</si>
  <si>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</si>
  <si>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</si>
  <si>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</si>
  <si>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</si>
  <si>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</si>
  <si>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</si>
  <si>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</si>
  <si>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</si>
  <si>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</si>
  <si>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</si>
  <si>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</si>
  <si>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</si>
  <si>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</si>
  <si>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</si>
  <si>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</si>
  <si>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</si>
  <si>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</si>
  <si>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</si>
  <si>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</si>
  <si>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</si>
  <si>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</si>
  <si>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</si>
  <si>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</si>
  <si>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</si>
  <si>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</si>
  <si>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</si>
  <si>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</si>
  <si>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</si>
  <si>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</si>
  <si>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</si>
  <si>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</si>
  <si>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</si>
  <si>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</si>
  <si>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</si>
  <si>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</si>
  <si>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</si>
  <si>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</si>
  <si>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</si>
  <si>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</si>
  <si>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</si>
  <si>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</si>
  <si>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</si>
  <si>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</si>
  <si>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</si>
  <si>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</si>
  <si>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</si>
  <si>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</si>
  <si>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</si>
  <si>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</si>
  <si>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</si>
  <si>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</si>
  <si>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</si>
  <si>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</si>
  <si>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</si>
  <si>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</si>
  <si>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</si>
  <si>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</si>
  <si>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</si>
  <si>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</si>
  <si>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</si>
  <si>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</si>
  <si>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</si>
  <si>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</si>
  <si>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</si>
  <si>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</si>
  <si>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</si>
  <si>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</si>
  <si>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</si>
  <si>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</si>
  <si>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</si>
  <si>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</si>
  <si>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</si>
  <si>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</si>
  <si>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</si>
  <si>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</si>
  <si>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</si>
  <si>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</si>
  <si>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</si>
  <si>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</si>
  <si>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</si>
  <si>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</si>
  <si>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</si>
  <si>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</si>
  <si>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</si>
  <si>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</si>
  <si>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</si>
  <si>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</si>
  <si>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</si>
  <si>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</si>
  <si>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</si>
  <si>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</si>
  <si>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</si>
  <si>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</si>
  <si>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</si>
  <si>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</si>
  <si>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</si>
  <si>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</si>
  <si>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</si>
  <si>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</si>
  <si>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</si>
  <si>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</si>
  <si>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</si>
  <si>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</si>
  <si>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</si>
  <si>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</si>
  <si>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</si>
  <si>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</si>
  <si>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</si>
  <si>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</si>
  <si>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</si>
  <si>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</si>
  <si>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</si>
  <si>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</si>
  <si>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</si>
  <si>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</si>
  <si>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</si>
  <si>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</si>
  <si>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</si>
  <si>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</si>
  <si>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</si>
  <si>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</si>
  <si>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</si>
  <si>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</si>
  <si>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</si>
  <si>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</si>
  <si>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</si>
  <si>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</si>
  <si>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</si>
  <si>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</si>
  <si>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</si>
  <si>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</si>
  <si>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</si>
  <si>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</si>
  <si>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</si>
  <si>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</si>
  <si>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</si>
  <si>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</si>
  <si>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</si>
  <si>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</si>
  <si>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</si>
  <si>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</si>
  <si>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</si>
  <si>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</si>
  <si>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</si>
  <si>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</si>
  <si>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</si>
  <si>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</si>
  <si>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</si>
  <si>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</si>
  <si>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</si>
  <si>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</si>
  <si>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</si>
  <si>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</si>
  <si>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</si>
  <si>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</si>
  <si>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</si>
  <si>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</si>
  <si>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</si>
  <si>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</si>
  <si>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</si>
  <si>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</si>
  <si>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</si>
  <si>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</si>
  <si>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</si>
  <si>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</si>
  <si>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</si>
  <si>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</si>
  <si>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</si>
  <si>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</si>
  <si>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</si>
  <si>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</si>
  <si>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</si>
  <si>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</si>
  <si>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</si>
  <si>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</si>
  <si>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</si>
  <si>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</si>
  <si>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</si>
  <si>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</si>
  <si>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</si>
  <si>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</si>
  <si>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</si>
  <si>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</si>
  <si>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</si>
  <si>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</si>
  <si>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</si>
  <si>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</si>
  <si>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</si>
  <si>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</si>
  <si>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</si>
  <si>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</si>
  <si>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</si>
  <si>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</si>
  <si>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</si>
  <si>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</si>
  <si>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</si>
  <si>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</si>
  <si>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</si>
  <si>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</si>
  <si>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</si>
  <si>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</si>
  <si>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</si>
  <si>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</si>
  <si>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</si>
  <si>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</si>
  <si>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</si>
  <si>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</si>
  <si>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</si>
  <si>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</si>
  <si>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</si>
  <si>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</si>
  <si>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</si>
  <si>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</si>
  <si>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</si>
  <si>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</si>
  <si>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</si>
  <si>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</si>
  <si>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</si>
  <si>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</si>
  <si>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</si>
  <si>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</si>
  <si>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</si>
  <si>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</si>
  <si>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</si>
  <si>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</si>
  <si>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</si>
  <si>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</si>
  <si>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</si>
  <si>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</si>
  <si>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</si>
  <si>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</si>
  <si>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</si>
  <si>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</si>
  <si>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</si>
  <si>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</si>
  <si>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</si>
  <si>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</si>
  <si>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</si>
  <si>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</si>
  <si>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</si>
  <si>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</si>
  <si>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</si>
  <si>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</si>
  <si>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</si>
  <si>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</si>
  <si>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</si>
  <si>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</si>
  <si>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</si>
  <si>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</si>
  <si>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</si>
  <si>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</si>
  <si>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</si>
  <si>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</si>
  <si>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</si>
  <si>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</si>
  <si>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</si>
  <si>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</si>
  <si>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</si>
  <si>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</si>
  <si>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</si>
  <si>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</si>
  <si>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</si>
  <si>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</si>
  <si>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</si>
  <si>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</si>
  <si>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</si>
  <si>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</si>
  <si>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</si>
  <si>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</si>
  <si>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</si>
  <si>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</si>
  <si>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</si>
  <si>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</si>
  <si>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</si>
  <si>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</si>
  <si>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</si>
  <si>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</si>
  <si>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</si>
  <si>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</si>
  <si>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</si>
  <si>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</si>
  <si>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</si>
  <si>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</si>
  <si>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</si>
  <si>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</si>
  <si>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</si>
  <si>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</si>
  <si>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</si>
  <si>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</si>
  <si>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</si>
  <si>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</si>
  <si>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</si>
  <si>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</si>
  <si>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</si>
  <si>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</si>
  <si>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</si>
  <si>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</si>
  <si>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</si>
  <si>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</si>
  <si>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</si>
  <si>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</si>
  <si>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</si>
  <si>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</si>
  <si>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</si>
  <si>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</si>
  <si>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</si>
  <si>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</si>
  <si>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</si>
  <si>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</si>
  <si>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</si>
  <si>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</si>
  <si>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</si>
  <si>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</si>
  <si>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</si>
  <si>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</si>
  <si>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</si>
  <si>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</si>
  <si>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</si>
  <si>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</si>
  <si>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</si>
  <si>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</si>
  <si>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</si>
  <si>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</si>
  <si>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</si>
  <si>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</si>
  <si>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</si>
  <si>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</si>
  <si>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</si>
  <si>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</si>
  <si>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</si>
  <si>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</si>
  <si>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</si>
  <si>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</si>
  <si>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</si>
  <si>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</si>
  <si>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</si>
  <si>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</si>
  <si>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</si>
  <si>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</si>
  <si>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</si>
  <si>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</si>
  <si>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</si>
  <si>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</si>
  <si>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</si>
  <si>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</si>
  <si>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</si>
  <si>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</si>
  <si>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</si>
  <si>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</si>
  <si>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</si>
  <si>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</si>
  <si>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</si>
  <si>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</si>
  <si>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</si>
  <si>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</si>
  <si>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</si>
  <si>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</si>
  <si>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</si>
  <si>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</si>
  <si>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</si>
  <si>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</si>
  <si>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</si>
  <si>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</si>
  <si>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</si>
  <si>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</si>
  <si>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</si>
  <si>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</si>
  <si>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</si>
  <si>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</si>
  <si>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</si>
  <si>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</si>
  <si>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</si>
  <si>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</si>
  <si>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</si>
  <si>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</si>
  <si>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</si>
  <si>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</si>
  <si>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</si>
  <si>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</si>
  <si>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</si>
  <si>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</si>
  <si>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</si>
  <si>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</si>
  <si>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</si>
  <si>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</si>
  <si>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</si>
  <si>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</si>
  <si>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</si>
  <si>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</si>
  <si>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</si>
  <si>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</si>
  <si>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</si>
  <si>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</si>
  <si>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</si>
  <si>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</si>
  <si>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</si>
  <si>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</si>
  <si>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</si>
  <si>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</si>
  <si>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</si>
  <si>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</si>
  <si>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</si>
  <si>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</si>
  <si>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</si>
  <si>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</si>
  <si>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</si>
  <si>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</si>
  <si>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</si>
  <si>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</si>
  <si>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</si>
  <si>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</si>
  <si>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</si>
  <si>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</si>
  <si>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</si>
  <si>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</si>
  <si>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</si>
  <si>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</si>
  <si>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</si>
  <si>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</si>
  <si>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</si>
  <si>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</si>
  <si>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</si>
  <si>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</si>
  <si>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</si>
  <si>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</si>
  <si>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</si>
  <si>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</si>
  <si>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</si>
  <si>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</si>
  <si>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</si>
  <si>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</si>
  <si>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</si>
  <si>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</si>
  <si>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</si>
  <si>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</si>
  <si>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</si>
  <si>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</si>
  <si>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</si>
  <si>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</si>
  <si>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</si>
  <si>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</si>
  <si>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</si>
  <si>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</si>
  <si>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</si>
  <si>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</si>
  <si>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</si>
  <si>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</si>
  <si>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</si>
  <si>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</si>
  <si>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</si>
  <si>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</si>
  <si>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</si>
  <si>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</si>
  <si>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</si>
  <si>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</si>
  <si>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</si>
  <si>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</si>
  <si>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</si>
  <si>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</si>
  <si>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</si>
  <si>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</si>
  <si>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</si>
  <si>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</si>
  <si>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</si>
  <si>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</si>
  <si>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</si>
  <si>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</si>
  <si>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</si>
  <si>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</si>
  <si>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</si>
  <si>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</si>
  <si>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</si>
  <si>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</si>
  <si>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</si>
  <si>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</si>
  <si>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</si>
  <si>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</si>
  <si>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</si>
  <si>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</si>
  <si>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</si>
  <si>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</si>
  <si>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</si>
  <si>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</si>
  <si>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</si>
  <si>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</si>
  <si>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</si>
  <si>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</si>
  <si>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</si>
  <si>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</si>
  <si>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</si>
  <si>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</si>
  <si>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</si>
  <si>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</si>
  <si>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</si>
  <si>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</si>
  <si>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</si>
  <si>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</si>
  <si>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</si>
  <si>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</si>
  <si>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</si>
  <si>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</si>
  <si>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</si>
  <si>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</si>
  <si>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</si>
  <si>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</si>
  <si>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</si>
  <si>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</si>
  <si>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</si>
  <si>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</si>
  <si>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</si>
  <si>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</si>
  <si>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</si>
  <si>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</si>
  <si>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</si>
  <si>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</si>
  <si>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</si>
  <si>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</si>
  <si>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</si>
  <si>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</si>
  <si>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</si>
  <si>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</si>
  <si>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</si>
  <si>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</si>
  <si>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</si>
  <si>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</si>
  <si>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</si>
  <si>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</si>
  <si>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</si>
  <si>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</si>
  <si>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</si>
  <si>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</si>
  <si>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</si>
  <si>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</si>
  <si>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</si>
  <si>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</si>
  <si>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</si>
  <si>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</si>
  <si>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</si>
  <si>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</si>
  <si>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</si>
  <si>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</si>
  <si>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</si>
  <si>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</si>
  <si>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</si>
  <si>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</si>
  <si>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</si>
  <si>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</si>
  <si>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</si>
  <si>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</si>
  <si>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</si>
  <si>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</si>
  <si>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</si>
  <si>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</si>
  <si>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</si>
  <si>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</si>
  <si>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</si>
  <si>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</si>
  <si>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</si>
  <si>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</si>
  <si>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</si>
  <si>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</si>
  <si>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</si>
  <si>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</si>
  <si>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</si>
  <si>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</si>
  <si>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</si>
  <si>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</si>
  <si>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</si>
  <si>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</si>
  <si>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</si>
  <si>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</si>
  <si>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</si>
  <si>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</si>
  <si>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</si>
  <si>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</si>
  <si>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</si>
  <si>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</si>
  <si>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</si>
  <si>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</si>
  <si>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</si>
  <si>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</si>
  <si>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</si>
  <si>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</si>
  <si>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</si>
  <si>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</si>
  <si>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</si>
  <si>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</si>
  <si>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</si>
  <si>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</si>
  <si>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</si>
  <si>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</si>
  <si>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</si>
  <si>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</si>
  <si>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</si>
  <si>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</si>
  <si>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</si>
  <si>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</si>
  <si>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</si>
  <si>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</si>
  <si>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</si>
  <si>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</si>
  <si>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</si>
  <si>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</si>
  <si>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</si>
  <si>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</si>
  <si>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</si>
  <si>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</si>
  <si>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</si>
  <si>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</si>
  <si>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</si>
  <si>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</si>
  <si>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</si>
  <si>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</si>
  <si>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</si>
  <si>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</si>
  <si>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</si>
  <si>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</si>
  <si>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</si>
  <si>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</si>
  <si>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</si>
  <si>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</si>
  <si>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</si>
  <si>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</si>
  <si>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</si>
  <si>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</si>
  <si>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</si>
  <si>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</si>
  <si>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</si>
  <si>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</si>
  <si>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</si>
  <si>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</si>
  <si>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</si>
  <si>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</si>
  <si>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</si>
  <si>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</si>
  <si>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</si>
  <si>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</si>
  <si>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</si>
  <si>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</si>
  <si>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</si>
  <si>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</si>
  <si>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</si>
  <si>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</si>
  <si>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</si>
  <si>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</si>
  <si>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</si>
  <si>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</si>
  <si>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</si>
  <si>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</si>
  <si>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</si>
  <si>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</si>
  <si>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</si>
  <si>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</si>
  <si>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</si>
  <si>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</si>
  <si>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</si>
  <si>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</si>
  <si>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</si>
  <si>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</si>
  <si>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</si>
  <si>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</si>
  <si>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</si>
  <si>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</si>
  <si>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</si>
  <si>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</si>
  <si>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</si>
  <si>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</si>
  <si>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</si>
  <si>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</si>
  <si>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</si>
  <si>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</si>
  <si>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</si>
  <si>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</si>
  <si>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</si>
  <si>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</si>
  <si>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</si>
  <si>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</si>
  <si>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</si>
  <si>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</si>
  <si>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</si>
  <si>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</si>
  <si>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</si>
  <si>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</si>
  <si>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</si>
  <si>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</si>
  <si>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</si>
  <si>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</si>
  <si>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</si>
  <si>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</si>
  <si>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</si>
  <si>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</si>
  <si>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</si>
  <si>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</si>
  <si>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</si>
  <si>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</si>
  <si>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</si>
  <si>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</si>
  <si>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</si>
  <si>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</si>
  <si>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</si>
  <si>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</si>
  <si>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</si>
  <si>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</si>
  <si>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</si>
  <si>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</si>
  <si>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</si>
  <si>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</si>
  <si>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</si>
  <si>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</si>
  <si>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</si>
  <si>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</si>
  <si>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</si>
  <si>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</si>
  <si>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</si>
  <si>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</si>
  <si>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</si>
  <si>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</si>
  <si>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</si>
  <si>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</si>
  <si>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</si>
  <si>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</si>
  <si>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</si>
  <si>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</si>
  <si>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</si>
  <si>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</si>
  <si>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</si>
  <si>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</si>
  <si>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</si>
  <si>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</si>
  <si>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</si>
  <si>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</si>
  <si>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</si>
  <si>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</si>
  <si>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</si>
  <si>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</si>
  <si>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</si>
  <si>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</si>
  <si>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</si>
  <si>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</si>
  <si>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</si>
  <si>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</si>
  <si>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</si>
  <si>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</si>
  <si>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</si>
  <si>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</si>
  <si>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</si>
  <si>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</si>
  <si>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</si>
  <si>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</si>
  <si>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</si>
  <si>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</si>
  <si>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</si>
  <si>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</si>
  <si>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</si>
  <si>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</si>
  <si>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</si>
  <si>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</si>
  <si>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</si>
  <si>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</si>
  <si>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</si>
  <si>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</si>
  <si>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</si>
  <si>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</si>
  <si>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</si>
  <si>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</si>
  <si>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</si>
  <si>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</si>
  <si>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</si>
  <si>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</si>
  <si>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</si>
  <si>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</si>
  <si>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</si>
  <si>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</si>
  <si>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</si>
  <si>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</si>
  <si>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</si>
  <si>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</si>
  <si>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</si>
  <si>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</si>
  <si>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</si>
  <si>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</si>
  <si>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</si>
  <si>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</si>
  <si>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</si>
  <si>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</si>
  <si>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</si>
  <si>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</si>
  <si>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</si>
  <si>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</si>
  <si>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</si>
  <si>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</si>
  <si>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</si>
  <si>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</si>
  <si>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</si>
  <si>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</si>
  <si>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</si>
  <si>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</si>
  <si>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</si>
  <si>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</si>
  <si>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</si>
  <si>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</si>
  <si>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</si>
  <si>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</si>
  <si>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</si>
  <si>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</si>
  <si>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</si>
  <si>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</si>
  <si>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</si>
  <si>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</si>
  <si>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</si>
  <si>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</si>
  <si>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</si>
  <si>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</si>
  <si>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</si>
  <si>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</si>
  <si>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</si>
  <si>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</si>
  <si>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</si>
  <si>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</si>
  <si>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</si>
  <si>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</si>
  <si>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</si>
  <si>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</si>
  <si>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</si>
  <si>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</si>
  <si>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</si>
  <si>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</si>
  <si>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</si>
  <si>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</si>
  <si>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</si>
  <si>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</si>
  <si>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</si>
  <si>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</si>
  <si>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</si>
  <si>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</si>
  <si>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</si>
  <si>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</si>
  <si>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</si>
  <si>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</si>
  <si>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</si>
  <si>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</si>
  <si>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</si>
  <si>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</si>
  <si>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</si>
  <si>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</si>
  <si>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</si>
  <si>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</si>
  <si>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</si>
  <si>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</si>
  <si>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</si>
  <si>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</si>
  <si>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</si>
  <si>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</si>
  <si>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</si>
  <si>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</si>
  <si>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</si>
  <si>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</si>
  <si>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</si>
  <si>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</si>
  <si>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</si>
  <si>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</si>
  <si>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</si>
  <si>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</si>
  <si>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</si>
  <si>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</si>
  <si>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</si>
  <si>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</si>
  <si>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</si>
  <si>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</si>
  <si>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</si>
  <si>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</si>
  <si>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</si>
  <si>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</si>
  <si>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</si>
  <si>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</si>
  <si>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</si>
  <si>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</si>
  <si>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</si>
  <si>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</si>
  <si>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</si>
  <si>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</si>
  <si>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</si>
  <si>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</si>
  <si>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</si>
  <si>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</si>
  <si>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</si>
  <si>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</si>
  <si>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</si>
  <si>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</si>
  <si>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</si>
  <si>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</si>
  <si>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</si>
  <si>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</si>
  <si>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</si>
  <si>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</si>
  <si>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</si>
  <si>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</si>
  <si>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</si>
  <si>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</si>
  <si>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</si>
  <si>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</si>
  <si>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</si>
  <si>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</si>
  <si>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</si>
  <si>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</si>
  <si>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</si>
  <si>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</si>
  <si>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</si>
  <si>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</si>
  <si>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</si>
  <si>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</si>
  <si>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</si>
  <si>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</si>
  <si>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</si>
  <si>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</si>
  <si>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</si>
  <si>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</si>
  <si>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</si>
  <si>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</si>
  <si>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</si>
  <si>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</si>
  <si>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</si>
  <si>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</si>
  <si>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</si>
  <si>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</si>
  <si>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</si>
  <si>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</si>
  <si>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</si>
  <si>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</si>
  <si>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</si>
  <si>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</si>
  <si>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</si>
  <si>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</si>
  <si>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</si>
  <si>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</si>
  <si>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</si>
  <si>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</si>
  <si>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</si>
  <si>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</si>
  <si>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</si>
  <si>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</si>
  <si>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</si>
  <si>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</si>
  <si>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</si>
  <si>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</si>
  <si>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</si>
  <si>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</si>
  <si>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</si>
  <si>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</si>
  <si>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</si>
  <si>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</si>
  <si>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</si>
  <si>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</si>
  <si>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</si>
  <si>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</si>
  <si>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</si>
  <si>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</si>
  <si>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</si>
  <si>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</si>
  <si>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</si>
  <si>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</si>
  <si>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</si>
  <si>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</si>
  <si>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</si>
  <si>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</si>
  <si>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</si>
  <si>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</si>
  <si>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</si>
  <si>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</si>
  <si>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</si>
  <si>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</si>
  <si>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</si>
  <si>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</si>
  <si>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</si>
  <si>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</si>
  <si>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</si>
  <si>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</si>
  <si>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</si>
  <si>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</si>
  <si>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</si>
  <si>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</si>
  <si>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</si>
  <si>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</si>
  <si>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</si>
  <si>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</si>
  <si>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</si>
  <si>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</si>
  <si>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</si>
  <si>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</si>
  <si>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</si>
  <si>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</si>
  <si>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</si>
  <si>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</si>
  <si>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</si>
  <si>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</si>
  <si>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</si>
  <si>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</si>
  <si>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</si>
  <si>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</si>
  <si>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</si>
  <si>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</si>
  <si>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</si>
  <si>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</si>
  <si>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</si>
  <si>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</si>
  <si>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</si>
  <si>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</si>
  <si>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</si>
  <si>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</si>
  <si>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</si>
  <si>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</si>
  <si>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</si>
  <si>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</si>
  <si>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</si>
  <si>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</si>
  <si>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</si>
  <si>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</si>
  <si>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</si>
  <si>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</si>
  <si>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</si>
  <si>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</si>
  <si>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</si>
  <si>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</si>
  <si>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</si>
  <si>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</si>
  <si>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</si>
  <si>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</si>
  <si>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</si>
  <si>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</si>
  <si>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</si>
  <si>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</si>
  <si>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</si>
  <si>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</si>
  <si>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</si>
  <si>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</si>
  <si>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</si>
  <si>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</si>
  <si>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</si>
  <si>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</si>
  <si>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</si>
  <si>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</si>
  <si>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</si>
  <si>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</si>
  <si>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</si>
  <si>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</si>
  <si>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</si>
  <si>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</si>
  <si>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</si>
  <si>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</si>
  <si>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</si>
  <si>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</si>
  <si>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</si>
  <si>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</si>
  <si>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</si>
  <si>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</si>
  <si>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</si>
  <si>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</si>
  <si>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</si>
  <si>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</si>
  <si>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</si>
  <si>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</si>
  <si>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</si>
  <si>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</si>
  <si>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</si>
  <si>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</si>
  <si>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</si>
  <si>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</si>
  <si>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</si>
  <si>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</si>
  <si>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</si>
  <si>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</si>
  <si>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</si>
  <si>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</si>
  <si>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</si>
  <si>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</si>
  <si>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</si>
  <si>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</si>
  <si>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</si>
  <si>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</si>
  <si>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</si>
  <si>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</si>
  <si>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</si>
  <si>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</si>
  <si>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</si>
  <si>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</si>
  <si>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</si>
  <si>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</si>
  <si>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</si>
  <si>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</si>
  <si>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</si>
  <si>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</si>
  <si>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</si>
  <si>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</si>
  <si>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</si>
  <si>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</si>
  <si>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</si>
  <si>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</si>
  <si>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</si>
  <si>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</si>
  <si>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</si>
  <si>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</si>
  <si>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</si>
  <si>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</si>
  <si>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</si>
  <si>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</si>
  <si>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</si>
  <si>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</si>
  <si>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</si>
  <si>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</si>
  <si>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</si>
  <si>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</si>
  <si>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</si>
  <si>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</si>
  <si>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</si>
  <si>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</si>
  <si>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</si>
  <si>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</si>
  <si>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</si>
  <si>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</si>
  <si>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</si>
  <si>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</si>
  <si>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</si>
  <si>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</si>
  <si>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</si>
  <si>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</si>
  <si>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</si>
  <si>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</si>
  <si>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</si>
  <si>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</si>
  <si>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</si>
  <si>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</si>
  <si>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</si>
  <si>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</si>
  <si>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</si>
  <si>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</si>
  <si>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</si>
  <si>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</si>
  <si>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</si>
  <si>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</si>
  <si>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</si>
  <si>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</si>
  <si>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</si>
  <si>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</si>
  <si>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</si>
  <si>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</si>
  <si>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</si>
  <si>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</si>
  <si>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</si>
  <si>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</si>
  <si>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</si>
  <si>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</si>
  <si>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</si>
  <si>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</si>
  <si>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</si>
  <si>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</si>
  <si>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</si>
  <si>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</si>
  <si>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</si>
  <si>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</si>
  <si>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</si>
  <si>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</si>
  <si>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</si>
  <si>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</si>
  <si>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</si>
  <si>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</si>
  <si>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</si>
  <si>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</si>
  <si>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</si>
  <si>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</si>
  <si>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</si>
  <si>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</si>
  <si>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</si>
  <si>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</si>
  <si>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</si>
  <si>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</si>
  <si>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</si>
  <si>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</si>
  <si>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</si>
  <si>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</si>
  <si>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</si>
  <si>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</si>
  <si>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</si>
  <si>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</si>
  <si>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</si>
  <si>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</si>
  <si>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</si>
  <si>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</si>
  <si>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</si>
  <si>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</si>
  <si>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</si>
  <si>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</si>
  <si>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</si>
  <si>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</si>
  <si>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</si>
  <si>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</si>
  <si>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</si>
  <si>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</si>
  <si>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</si>
  <si>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</si>
  <si>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</si>
  <si>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</si>
  <si>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</si>
  <si>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</si>
  <si>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</si>
  <si>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</si>
  <si>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</si>
  <si>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</si>
  <si>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</si>
  <si>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</si>
  <si>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</si>
  <si>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</si>
  <si>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</si>
  <si>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</si>
  <si>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</si>
  <si>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</si>
  <si>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</si>
  <si>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</si>
  <si>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</si>
  <si>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</si>
  <si>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</si>
  <si>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</si>
  <si>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</si>
  <si>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</si>
  <si>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</si>
  <si>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</si>
  <si>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</si>
  <si>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</si>
  <si>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</si>
  <si>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</si>
  <si>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</si>
  <si>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</si>
  <si>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</si>
  <si>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</si>
  <si>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</si>
  <si>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</si>
  <si>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</si>
  <si>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</si>
  <si>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</si>
  <si>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</si>
  <si>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</si>
  <si>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</si>
  <si>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</si>
  <si>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</si>
  <si>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</si>
  <si>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</si>
  <si>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</si>
  <si>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</si>
  <si>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</si>
  <si>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</si>
  <si>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</si>
  <si>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</si>
  <si>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</si>
  <si>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</si>
  <si>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</si>
  <si>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</si>
  <si>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</si>
  <si>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</si>
  <si>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</si>
  <si>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</si>
  <si>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</si>
  <si>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</si>
  <si>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</si>
  <si>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</si>
  <si>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</si>
  <si>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</si>
  <si>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</si>
  <si>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</si>
  <si>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</si>
  <si>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</si>
  <si>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</si>
  <si>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</si>
  <si>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</si>
  <si>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</si>
  <si>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</si>
  <si>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</si>
  <si>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</si>
  <si>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</si>
  <si>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</si>
  <si>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</si>
  <si>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</si>
  <si>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</si>
  <si>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</si>
  <si>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</si>
  <si>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</si>
  <si>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</si>
  <si>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</si>
  <si>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</si>
  <si>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</si>
  <si>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</si>
  <si>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</si>
  <si>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</si>
  <si>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</si>
  <si>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</si>
  <si>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</si>
  <si>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</si>
  <si>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</si>
  <si>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</si>
  <si>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</si>
  <si>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</si>
  <si>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</si>
  <si>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</si>
  <si>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</si>
  <si>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</si>
  <si>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</si>
  <si>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</si>
  <si>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</si>
  <si>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</si>
  <si>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</si>
  <si>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</si>
  <si>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</si>
  <si>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</si>
  <si>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</si>
  <si>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</si>
  <si>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</si>
  <si>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</si>
  <si>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</si>
  <si>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</si>
  <si>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</si>
  <si>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</si>
  <si>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</si>
  <si>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</si>
  <si>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</si>
  <si>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</si>
  <si>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</si>
  <si>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</si>
  <si>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</si>
  <si>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</si>
  <si>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</si>
  <si>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</si>
  <si>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</si>
  <si>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</si>
  <si>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</si>
  <si>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</si>
  <si>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</si>
  <si>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</si>
  <si>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</si>
  <si>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</si>
  <si>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</si>
  <si>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</si>
  <si>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</si>
  <si>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</si>
  <si>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</si>
  <si>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</si>
  <si>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</si>
  <si>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</si>
  <si>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</si>
  <si>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</si>
  <si>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</si>
  <si>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</si>
  <si>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</si>
  <si>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</si>
  <si>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</si>
  <si>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</si>
  <si>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</si>
  <si>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</si>
  <si>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</si>
  <si>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</si>
  <si>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</si>
  <si>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</si>
  <si>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</si>
  <si>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</si>
  <si>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</si>
  <si>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</si>
  <si>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</si>
  <si>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</si>
  <si>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</si>
  <si>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</si>
  <si>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</si>
  <si>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</si>
  <si>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</si>
  <si>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</si>
  <si>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</si>
  <si>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</si>
  <si>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</si>
  <si>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</si>
  <si>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</si>
  <si>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</si>
  <si>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</si>
  <si>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</si>
  <si>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</si>
  <si>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</si>
  <si>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</si>
  <si>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</si>
  <si>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</si>
  <si>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</si>
  <si>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</si>
  <si>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</si>
  <si>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</si>
  <si>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</si>
  <si>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</si>
  <si>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</si>
  <si>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</si>
  <si>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</si>
  <si>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</si>
  <si>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</si>
  <si>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</si>
  <si>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</si>
  <si>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</si>
  <si>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</si>
  <si>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</si>
  <si>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</si>
  <si>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</si>
  <si>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</si>
  <si>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</si>
  <si>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</si>
  <si>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</si>
  <si>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</si>
  <si>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</si>
  <si>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</si>
  <si>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</si>
  <si>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</si>
  <si>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</si>
  <si>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</si>
  <si>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</si>
  <si>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</si>
  <si>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</si>
  <si>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</si>
  <si>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</si>
  <si>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</si>
  <si>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</si>
  <si>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</si>
  <si>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</si>
  <si>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</si>
  <si>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</si>
  <si>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</si>
  <si>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</si>
  <si>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</si>
  <si>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</si>
  <si>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</si>
  <si>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</si>
  <si>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</si>
  <si>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</si>
  <si>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</si>
  <si>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</si>
  <si>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</si>
  <si>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</si>
  <si>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</si>
  <si>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</si>
  <si>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</si>
  <si>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</si>
  <si>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</si>
  <si>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</si>
  <si>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</si>
  <si>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</si>
  <si>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</si>
  <si>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</si>
  <si>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</si>
  <si>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</si>
  <si>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</si>
  <si>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</si>
  <si>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</si>
  <si>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</si>
  <si>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</si>
  <si>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</si>
  <si>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</si>
  <si>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</si>
  <si>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</si>
  <si>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</si>
  <si>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</si>
  <si>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</si>
  <si>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</si>
  <si>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</si>
  <si>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</si>
  <si>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</si>
  <si>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</si>
  <si>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</si>
  <si>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</si>
  <si>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</si>
  <si>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</si>
  <si>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</si>
  <si>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</si>
  <si>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</si>
  <si>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</si>
  <si>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</si>
  <si>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</si>
  <si>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</si>
  <si>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</si>
  <si>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</si>
  <si>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</si>
  <si>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</si>
  <si>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</si>
  <si>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</si>
  <si>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</si>
  <si>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</si>
  <si>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</si>
  <si>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</si>
  <si>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</si>
  <si>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</si>
  <si>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</si>
  <si>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</si>
  <si>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</si>
  <si>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</si>
  <si>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</si>
  <si>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</si>
  <si>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</si>
  <si>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</si>
  <si>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</si>
  <si>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</si>
  <si>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</si>
  <si>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</si>
  <si>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</si>
  <si>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</si>
  <si>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</si>
  <si>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</si>
  <si>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</si>
  <si>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</si>
  <si>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</si>
  <si>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</si>
  <si>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</si>
  <si>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</si>
  <si>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</si>
  <si>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</si>
  <si>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</si>
  <si>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</si>
  <si>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</si>
  <si>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</si>
  <si>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</si>
  <si>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</si>
  <si>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</si>
  <si>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</si>
  <si>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</si>
  <si>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</si>
  <si>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</si>
  <si>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</si>
  <si>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</si>
  <si>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</si>
  <si>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</si>
  <si>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</si>
  <si>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</si>
  <si>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</si>
  <si>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</si>
  <si>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</si>
  <si>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</si>
  <si>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</si>
  <si>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</si>
  <si>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</si>
  <si>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</si>
  <si>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</si>
  <si>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</si>
  <si>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</si>
  <si>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</si>
  <si>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</si>
  <si>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</si>
  <si>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</si>
  <si>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</si>
  <si>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</si>
  <si>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</si>
  <si>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</si>
  <si>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</si>
  <si>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</si>
  <si>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</si>
  <si>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</si>
  <si>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</si>
  <si>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</si>
  <si>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</si>
  <si>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</si>
  <si>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</si>
  <si>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</si>
  <si>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</si>
  <si>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</si>
  <si>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</si>
  <si>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</si>
  <si>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</si>
  <si>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</si>
  <si>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</si>
  <si>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</si>
  <si>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</si>
  <si>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</si>
  <si>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</si>
  <si>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</si>
  <si>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</si>
  <si>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</si>
  <si>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</si>
  <si>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</si>
  <si>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</si>
  <si>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</si>
  <si>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</si>
  <si>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</si>
  <si>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</si>
  <si>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</si>
  <si>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</si>
  <si>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</si>
  <si>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</si>
  <si>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</si>
  <si>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</si>
  <si>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</si>
  <si>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</si>
  <si>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</si>
  <si>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</si>
  <si>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</si>
  <si>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</si>
  <si>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</si>
  <si>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</si>
  <si>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</si>
  <si>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</si>
  <si>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</si>
  <si>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</si>
  <si>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</si>
  <si>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</si>
  <si>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</si>
  <si>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</si>
  <si>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</si>
  <si>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</si>
  <si>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</si>
  <si>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</si>
  <si>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</si>
  <si>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</si>
  <si>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</si>
  <si>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</si>
  <si>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</si>
  <si>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</si>
  <si>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</si>
  <si>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</si>
  <si>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</si>
  <si>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</si>
  <si>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</si>
  <si>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</si>
  <si>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</si>
  <si>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</si>
  <si>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</si>
  <si>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</si>
  <si>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</si>
  <si>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</si>
  <si>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</si>
  <si>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</si>
  <si>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</si>
  <si>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</si>
  <si>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</si>
  <si>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</si>
  <si>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</si>
  <si>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</si>
  <si>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</si>
  <si>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</si>
  <si>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</si>
  <si>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</si>
  <si>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</si>
  <si>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</si>
  <si>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</si>
  <si>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</si>
  <si>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</si>
  <si>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</si>
  <si>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</si>
  <si>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</si>
  <si>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</si>
  <si>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</si>
  <si>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</si>
  <si>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</si>
  <si>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</si>
  <si>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</si>
  <si>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</si>
  <si>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</si>
  <si>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</si>
  <si>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</si>
  <si>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</si>
  <si>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</si>
  <si>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</si>
  <si>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</si>
  <si>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</si>
  <si>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</si>
  <si>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</si>
  <si>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</si>
  <si>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</si>
  <si>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</si>
  <si>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</si>
  <si>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</si>
  <si>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</si>
  <si>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</si>
  <si>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</si>
  <si>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</si>
  <si>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</si>
  <si>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</si>
  <si>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</si>
  <si>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</si>
  <si>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</si>
  <si>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</si>
  <si>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</si>
  <si>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</si>
  <si>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</si>
  <si>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</si>
  <si>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</si>
  <si>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</si>
  <si>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</si>
  <si>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</si>
  <si>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</si>
  <si>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</si>
  <si>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</si>
  <si>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</si>
  <si>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</si>
  <si>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</si>
  <si>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</si>
  <si>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</si>
  <si>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</si>
  <si>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</si>
  <si>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</si>
  <si>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</si>
  <si>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</si>
  <si>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</si>
  <si>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</si>
  <si>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</si>
  <si>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</si>
  <si>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</si>
  <si>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</si>
  <si>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</si>
  <si>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</si>
  <si>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</si>
  <si>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</si>
  <si>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</si>
  <si>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</si>
  <si>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</si>
  <si>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</si>
  <si>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</si>
  <si>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</si>
  <si>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</si>
  <si>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</si>
  <si>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</si>
  <si>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</si>
  <si>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</si>
  <si>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</si>
  <si>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</si>
  <si>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</si>
  <si>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</si>
  <si>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</si>
  <si>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</si>
  <si>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</si>
  <si>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</si>
  <si>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</si>
  <si>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</si>
  <si>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</si>
  <si>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</si>
  <si>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</si>
  <si>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</si>
  <si>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</si>
  <si>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</si>
  <si>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</si>
  <si>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</si>
  <si>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</si>
  <si>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</si>
  <si>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</si>
  <si>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</si>
  <si>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</si>
  <si>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</si>
  <si>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</si>
  <si>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</si>
  <si>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</si>
  <si>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</si>
  <si>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</si>
  <si>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</si>
  <si>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</si>
  <si>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</si>
  <si>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</si>
  <si>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</si>
  <si>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</si>
  <si>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</si>
  <si>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</si>
  <si>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</si>
  <si>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</si>
  <si>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</si>
  <si>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</si>
  <si>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</si>
  <si>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</si>
  <si>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</si>
  <si>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</si>
  <si>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</si>
  <si>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</si>
  <si>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</si>
  <si>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</si>
  <si>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</si>
  <si>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</si>
  <si>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</si>
  <si>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</si>
  <si>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</si>
  <si>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</si>
  <si>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</si>
  <si>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</si>
  <si>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</si>
  <si>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</si>
  <si>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</si>
  <si>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</si>
  <si>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</si>
  <si>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</si>
  <si>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</si>
  <si>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</si>
  <si>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</si>
  <si>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</si>
  <si>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</si>
  <si>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</si>
  <si>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</si>
  <si>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</si>
  <si>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</si>
  <si>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</si>
  <si>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</si>
  <si>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</si>
  <si>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</si>
  <si>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</si>
  <si>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</si>
  <si>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</si>
  <si>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</si>
  <si>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</si>
  <si>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</si>
  <si>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</si>
  <si>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</si>
  <si>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</si>
  <si>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</si>
  <si>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</si>
  <si>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</si>
  <si>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</si>
  <si>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</si>
  <si>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</si>
  <si>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</si>
  <si>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</si>
  <si>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</si>
  <si>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</si>
  <si>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</si>
  <si>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</si>
  <si>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</si>
  <si>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</si>
  <si>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</si>
  <si>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</si>
  <si>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</si>
  <si>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</si>
  <si>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</si>
  <si>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</si>
  <si>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</si>
  <si>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</si>
  <si>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</si>
  <si>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</si>
  <si>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</si>
  <si>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</si>
  <si>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</si>
  <si>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</si>
  <si>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</si>
  <si>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</si>
  <si>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</si>
  <si>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</si>
  <si>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</si>
  <si>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</si>
  <si>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</si>
  <si>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</si>
  <si>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</si>
  <si>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</si>
  <si>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</si>
  <si>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</si>
  <si>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</si>
  <si>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</si>
  <si>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</si>
  <si>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</si>
  <si>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</si>
  <si>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</si>
  <si>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</si>
  <si>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</si>
  <si>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</si>
  <si>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</si>
  <si>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</si>
  <si>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</si>
  <si>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</si>
  <si>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</si>
  <si>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</si>
  <si>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</si>
  <si>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</si>
  <si>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</si>
  <si>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</si>
  <si>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</si>
  <si>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</si>
  <si>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</si>
  <si>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</si>
  <si>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</si>
  <si>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</si>
  <si>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</si>
  <si>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</si>
  <si>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</si>
  <si>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</si>
  <si>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</si>
  <si>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</si>
  <si>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</si>
  <si>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</si>
  <si>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</si>
  <si>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</si>
  <si>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</si>
  <si>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</si>
  <si>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</si>
  <si>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</si>
  <si>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</si>
  <si>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</si>
  <si>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</si>
  <si>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</si>
  <si>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</si>
  <si>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</si>
  <si>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</si>
  <si>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</si>
  <si>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</si>
  <si>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</si>
  <si>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</si>
  <si>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</si>
  <si>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</si>
  <si>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</si>
  <si>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</si>
  <si>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</si>
  <si>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</si>
  <si>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</si>
  <si>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</si>
  <si>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</si>
  <si>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</si>
  <si>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</si>
  <si>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</si>
  <si>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</si>
  <si>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</si>
  <si>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</si>
  <si>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</si>
  <si>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</si>
  <si>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</si>
  <si>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</si>
  <si>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</si>
  <si>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</si>
  <si>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</si>
  <si>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</si>
  <si>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</si>
  <si>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</si>
  <si>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</si>
  <si>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</si>
  <si>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</si>
  <si>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</si>
  <si>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</si>
  <si>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</si>
  <si>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</si>
  <si>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</si>
  <si>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</si>
  <si>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</si>
  <si>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</si>
  <si>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</si>
  <si>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</si>
  <si>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</si>
  <si>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</si>
  <si>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</si>
  <si>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</si>
  <si>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</si>
  <si>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</si>
  <si>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</si>
  <si>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</si>
  <si>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</si>
  <si>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</si>
  <si>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</si>
  <si>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</si>
  <si>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</si>
  <si>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</si>
  <si>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</si>
  <si>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</si>
  <si>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</si>
  <si>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</si>
  <si>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</si>
  <si>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</si>
  <si>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</si>
  <si>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</si>
  <si>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</si>
  <si>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</si>
  <si>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</si>
  <si>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</si>
  <si>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</si>
  <si>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</si>
  <si>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</si>
  <si>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</si>
  <si>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</si>
  <si>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</si>
  <si>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</si>
  <si>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</si>
  <si>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</si>
  <si>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</si>
  <si>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</si>
  <si>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</si>
  <si>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</si>
  <si>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</si>
  <si>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</si>
  <si>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</si>
  <si>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</si>
  <si>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</si>
  <si>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</si>
  <si>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</si>
  <si>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</si>
  <si>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</si>
  <si>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</si>
  <si>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</si>
  <si>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</si>
  <si>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</si>
  <si>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</si>
  <si>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</si>
  <si>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</si>
  <si>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</si>
  <si>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</si>
  <si>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</si>
  <si>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</si>
  <si>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</si>
  <si>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</si>
  <si>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</si>
  <si>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</si>
  <si>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</si>
  <si>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</si>
  <si>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</si>
  <si>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</si>
  <si>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</si>
  <si>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</si>
  <si>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</si>
  <si>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</si>
  <si>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</si>
  <si>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</si>
  <si>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</si>
  <si>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</si>
  <si>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</si>
  <si>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</si>
  <si>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</si>
  <si>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</si>
  <si>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</si>
  <si>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</si>
  <si>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</si>
  <si>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</si>
  <si>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</si>
  <si>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</si>
  <si>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</si>
  <si>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</si>
  <si>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</si>
  <si>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</si>
  <si>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</si>
  <si>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</si>
  <si>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</si>
  <si>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</si>
  <si>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</si>
  <si>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</si>
  <si>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</si>
  <si>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</si>
  <si>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</si>
  <si>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</si>
  <si>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</si>
  <si>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</si>
  <si>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</si>
  <si>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</si>
  <si>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</si>
  <si>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</si>
  <si>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</si>
  <si>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</si>
  <si>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</si>
  <si>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</si>
  <si>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</si>
  <si>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</si>
  <si>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</si>
  <si>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</si>
  <si>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</si>
  <si>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</si>
  <si>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</si>
  <si>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</si>
  <si>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</si>
  <si>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</si>
  <si>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</si>
  <si>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</si>
  <si>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</si>
  <si>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</si>
  <si>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</si>
  <si>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</si>
  <si>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</si>
  <si>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</si>
  <si>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</si>
  <si>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</si>
  <si>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</si>
  <si>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</si>
  <si>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</si>
  <si>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</si>
  <si>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</si>
  <si>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</si>
  <si>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</si>
  <si>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</si>
  <si>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</si>
  <si>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</si>
  <si>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</si>
  <si>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</si>
  <si>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Monthly Salary = 2000</t>
  </si>
  <si>
    <t>Machine Programming</t>
  </si>
  <si>
    <t>No</t>
  </si>
  <si>
    <t>Gavin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</si>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</sst>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8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8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8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8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8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8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8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8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8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8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8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8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8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8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8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8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8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8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8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8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8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8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8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8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8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8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8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8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8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8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8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8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8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8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8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8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8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8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8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8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8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8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8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8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8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8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8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8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8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8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8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8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8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8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8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8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8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8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8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8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8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8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8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8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8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8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8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8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8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8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8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8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8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8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8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8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8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8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8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8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8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8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8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8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8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8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8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8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8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8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8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8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8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8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8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8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8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8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8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8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8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8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8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8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8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8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8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8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8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8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8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8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8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8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8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8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8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8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8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8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8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8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8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8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8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8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8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8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8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8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8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8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8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8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8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8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8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8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8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8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8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8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8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8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8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8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8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8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8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8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8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8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8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8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8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8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8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8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8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8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8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8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8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8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8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8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8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8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8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8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8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8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8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8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8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8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8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8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8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8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8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8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8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8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8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8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8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8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8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8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8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8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8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8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8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8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8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8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8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8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8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8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8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8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8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8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8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8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8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8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8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8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8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8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8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8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8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8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8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8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8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8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8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8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8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8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8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8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8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8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8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8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8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8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8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8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8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8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8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8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8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8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8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8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8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8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8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8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8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8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8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8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8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8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8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8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8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8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8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8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8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8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8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8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8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8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8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8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8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8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8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8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8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8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8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8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8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8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8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8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8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8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8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8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8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8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8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8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8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8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8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8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8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8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8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8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8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8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8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8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8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8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8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8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8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8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8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8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8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8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8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8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8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8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8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8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8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8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8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8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8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8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8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8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8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8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8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8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8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8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8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8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8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8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8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8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8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8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8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8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8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8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8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8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8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8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8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8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8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8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8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8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8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8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8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8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8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8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8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8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8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8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8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8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8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8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8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8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8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8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8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8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8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8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8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8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8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8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8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8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8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8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8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8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8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8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8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8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8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8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8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8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8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8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8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8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8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8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8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8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8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8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8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8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8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8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8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8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8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8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8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8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8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8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8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8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8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8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8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8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8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8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8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8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8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8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8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8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8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8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8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8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8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8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8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8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8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8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8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8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8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8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8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8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8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8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8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8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8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8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8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8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8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8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8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8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8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8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8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8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8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8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8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8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8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8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8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8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8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8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8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8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8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8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8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8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8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8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8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8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8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8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8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8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8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8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8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8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8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8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8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8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8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8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8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8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8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8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8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8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8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8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8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8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8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8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8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8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8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8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8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8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8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8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8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8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8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8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8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8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8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8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8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8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8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8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8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8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8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8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8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8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8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8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8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8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8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8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8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8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8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8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8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8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8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8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8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8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8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8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8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8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8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8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8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8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8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8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8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8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8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8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8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8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8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8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8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8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8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8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8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8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8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8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8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8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8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8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8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8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8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8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8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8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8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8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8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8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8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8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8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8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8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8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8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8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8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8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8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8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8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8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8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8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8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8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8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8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8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8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8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8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8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8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8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8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8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8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8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8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8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8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8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8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8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8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8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8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8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8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8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8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8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8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8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8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8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8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8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8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8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8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8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8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8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8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8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8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8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8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8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8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8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8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8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8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8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8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8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8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8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8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8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8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8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8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8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8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8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8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8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8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8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8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8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8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8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8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8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8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8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8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8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8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8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8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8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8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8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8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8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8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8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8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8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8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8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8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8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8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8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8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8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8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8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8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8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8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8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8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8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8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8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8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8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8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8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8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8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8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8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8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8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8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8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8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8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8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8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8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8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8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8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8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8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8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8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8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8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8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8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8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8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8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8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8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8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8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8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8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8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8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8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8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8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8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8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8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8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8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8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8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8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8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8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8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8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8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8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8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8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8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8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8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8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8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8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8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8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8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8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8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8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8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8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8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8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8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8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8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8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8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8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8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8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8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8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8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8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8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8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8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8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8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8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8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8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8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8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8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8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8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8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8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8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8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8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8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8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8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8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8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8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8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8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8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8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8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8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8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8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8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8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8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8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8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8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8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8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8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8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8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8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8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8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8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8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8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8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8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8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8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8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8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8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8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8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8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8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8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8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8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8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8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8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8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8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8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8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8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8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8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8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8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8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8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8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8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8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8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8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8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8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8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8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8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8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8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8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8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8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8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8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8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8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8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8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8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8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8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8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8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8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8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8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8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8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8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8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8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8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8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8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8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8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8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8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8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8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8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8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8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8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8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8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8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8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8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8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8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8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8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8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8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8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8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8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8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8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8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8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8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8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8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8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8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8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8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8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8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8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8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8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8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8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8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8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8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8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8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8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8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8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8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8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8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8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8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8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8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8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8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8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8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8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8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8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8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8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8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8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8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8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8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8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8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8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8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8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8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8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8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8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8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8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8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8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8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8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8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8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8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8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8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8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8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8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8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8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8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8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8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8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8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8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8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8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8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8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8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8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8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8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8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8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8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8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8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8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8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8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8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8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8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8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8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8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8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8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8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8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8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8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8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8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8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8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8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8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8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8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8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8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8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8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8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8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8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8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8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8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8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8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8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8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8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8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8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8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8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8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8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8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8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8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8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8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8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8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8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8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8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8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8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8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8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8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8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8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8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8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8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8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8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8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8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8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8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8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8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8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8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8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8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8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8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8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8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8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8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8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8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8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8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8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8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8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8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8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8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8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8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8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8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8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8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8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8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8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8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8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8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8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8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8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8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8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8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8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8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8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8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8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8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8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8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8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8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8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8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8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8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8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8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8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8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8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8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8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8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8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8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8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8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8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8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8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8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8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8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8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8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8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8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8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8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8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8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8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8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8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8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8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8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8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8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8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8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8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8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8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8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8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8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8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8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8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8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8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8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8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8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8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8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8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8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8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8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8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8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8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8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8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8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8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8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8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8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8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8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8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8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8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8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8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8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8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8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8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8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8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8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8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8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8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8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8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8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8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8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8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8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8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8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8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8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8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8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8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8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8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8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8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8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8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8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8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8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8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8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8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8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8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8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8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8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8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8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8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8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8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8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8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8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8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8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8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8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8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8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8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8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8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8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8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8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8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8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8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8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8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8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8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8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8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8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8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8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8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8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8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8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8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8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8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8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8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8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8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8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8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8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8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8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8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8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8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8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8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8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8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8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8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8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8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8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8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8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8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8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8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8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8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8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8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8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8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8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8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8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8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8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8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8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8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8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8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8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8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8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8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8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8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8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8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8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8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8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8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8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8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8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8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8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8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8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8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8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8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8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8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8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8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8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8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8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8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8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8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8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8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8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8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8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8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8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8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8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8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8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8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8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8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8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8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8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8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8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8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8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8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8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8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8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8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8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8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8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8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8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8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8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8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8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8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8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8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8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8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8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8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8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8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8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8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8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8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8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8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8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8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8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8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8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8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8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8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8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8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8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8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8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8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8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8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8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8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8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8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8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8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8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8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8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8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8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8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8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8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8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8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8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8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8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8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8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8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8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8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8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8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8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8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8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8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8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8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8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8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8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8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8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8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8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8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8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8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8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8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8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8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8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8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8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8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8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8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8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8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8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8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8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8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8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8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8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8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8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8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8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8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8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8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8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8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8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8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8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8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8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8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8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8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8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8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8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8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8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8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8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8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8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8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8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8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8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8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8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8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8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8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8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8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8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8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8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8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8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8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8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8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8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8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8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8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8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8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8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8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8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8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8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8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8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8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8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8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8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8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8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8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8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8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8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8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8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8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8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8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8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8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8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8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8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8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8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8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8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8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8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8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8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8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8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8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8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8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8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8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8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8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8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8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8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8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8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8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8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8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8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8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8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8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8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8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8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8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8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8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8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8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8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8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8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8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8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8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8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8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8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8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8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8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8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8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8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8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8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8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8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8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8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8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8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8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8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8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8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8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8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8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8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8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8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8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8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8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8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8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8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8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8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8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8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8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8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8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8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8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8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8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8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8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8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8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8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8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8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8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8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8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8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8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8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8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8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8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8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8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8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8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8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8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8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8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8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8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8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8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8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8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8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8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8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8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8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8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8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8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8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8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8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8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8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8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8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8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8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8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8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8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8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8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8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8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8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8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8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8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8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8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8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8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8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8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8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8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8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8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8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8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8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8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8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8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8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8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8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8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8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8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8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8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8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8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8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8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8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8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8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8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8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8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8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8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8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8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8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8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8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8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8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8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8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8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8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8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8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8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8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8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8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8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8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8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8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8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8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8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8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8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8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8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8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8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8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8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8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8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8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8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8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8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8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8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8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8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8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8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8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8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8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8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8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8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8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8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8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8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8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8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8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8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8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8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8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8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8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8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8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8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8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8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8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8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8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8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8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8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8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8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8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8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8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8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8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8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8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8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8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8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8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8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8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8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8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8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8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8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8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8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8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8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8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8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8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8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8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8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8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8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8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8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8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8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8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8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8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8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8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8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8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8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8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8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8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8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8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8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8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8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8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8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8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8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8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8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8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8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8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8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8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8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8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8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8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8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8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8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8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8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8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8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8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8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8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8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8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8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8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8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8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8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8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8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8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8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8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8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8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8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8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8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8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8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8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8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8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8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8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8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8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8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8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8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8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8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8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8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8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8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8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8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8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8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8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8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8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8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8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8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8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8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8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8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8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8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8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8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8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8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8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8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8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8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8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8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8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8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8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8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8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8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8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8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8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8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8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8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8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8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8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8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8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8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8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8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8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8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8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8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8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8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8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8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8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8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8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8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8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8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8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8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8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8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8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8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8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8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8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8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8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8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8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8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8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8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8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8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8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8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8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8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8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8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8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8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8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8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8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8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8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8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8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8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8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8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8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8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8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8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8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8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8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8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8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8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8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8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8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8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8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8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8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8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8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8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8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8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8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8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8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8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8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8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8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8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8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8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8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8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8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8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8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8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8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8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8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8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8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8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8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8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8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8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8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8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8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8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8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8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8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8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8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8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8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8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8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8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8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8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8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8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8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8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8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8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8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8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8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8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8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8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8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8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8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8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8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8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8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8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8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8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8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8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8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8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8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8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8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8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8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8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8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8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8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8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8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8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8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8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8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8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8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8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8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8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8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8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8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8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8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8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8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8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8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8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8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8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8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8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8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8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8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8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8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8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8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8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8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8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8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8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8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8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8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8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8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8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8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8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8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8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8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8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8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8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8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8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8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8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8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8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8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8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8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8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8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8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8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8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8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8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8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8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8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8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8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8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8">
        <v>6469</v>
      </c>
    </row>
    <row r="3508" spans="1:11" ht="15" customHeight="1">
      <c r="A3508" s="89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8">
        <v>0</v>
      </c>
    </row>
    <row r="3509" spans="1:11" ht="15" customHeight="1">
      <c r="A3509" s="89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8">
        <v>0</v>
      </c>
    </row>
    <row r="3510" spans="1:11" ht="15" customHeight="1">
      <c r="A3510" s="89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8">
        <v>0</v>
      </c>
    </row>
    <row r="3511" spans="1:11" ht="15" customHeight="1">
      <c r="A3511" s="89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8">
        <v>0</v>
      </c>
    </row>
    <row r="3512" spans="1:11" ht="15" customHeight="1">
      <c r="A3512" s="89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8">
        <v>0</v>
      </c>
    </row>
    <row r="3513" spans="1:11" ht="15" customHeight="1">
      <c r="A3513" s="89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8">
        <v>0</v>
      </c>
    </row>
    <row r="3514" spans="1:11" ht="15" customHeight="1">
      <c r="A3514" s="89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8">
        <v>0</v>
      </c>
    </row>
    <row r="3515" spans="1:11" ht="15" customHeight="1">
      <c r="A3515" s="89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8">
        <v>0</v>
      </c>
    </row>
    <row r="3516" spans="1:11" ht="15" customHeight="1">
      <c r="A3516" s="89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8">
        <v>20165</v>
      </c>
    </row>
    <row r="3517" spans="1:11" ht="15" customHeight="1">
      <c r="A3517" s="89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8">
        <v>20165</v>
      </c>
    </row>
    <row r="3518" spans="1:11" ht="15" customHeight="1">
      <c r="A3518" s="89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8">
        <v>20165</v>
      </c>
    </row>
    <row r="3519" spans="1:11" ht="15" customHeight="1">
      <c r="A3519" s="89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8">
        <v>20165</v>
      </c>
    </row>
    <row r="3520" spans="1:11" ht="15" customHeight="1">
      <c r="A3520" s="89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8">
        <v>20165</v>
      </c>
    </row>
    <row r="3521" spans="1:11" ht="15" customHeight="1">
      <c r="A3521" s="89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8">
        <v>20165</v>
      </c>
    </row>
    <row r="3522" spans="1:11" ht="15" customHeight="1">
      <c r="A3522" s="89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8">
        <v>20165</v>
      </c>
    </row>
    <row r="3523" spans="1:11" ht="15" customHeight="1">
      <c r="A3523" s="89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8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8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 hidden="1">
      <c r="A3" s="10" t="s">
        <v>1767</v>
      </c>
      <c r="B3" s="10">
        <v>1410124</v>
      </c>
      <c r="C3" s="10">
        <v>1</v>
      </c>
      <c r="D3" s="10" t="s">
        <v>4400</v>
      </c>
      <c r="E3" s="10"/>
      <c r="F3" s="10"/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/>
      <c r="K3" s="38"/>
      <c r="L3" s="38"/>
      <c r="T3" s="46" t="s">
        <v>4401</v>
      </c>
      <c r="U3" s="47"/>
    </row>
    <row r="4" spans="1:21" hidden="1">
      <c r="A4" s="10" t="s">
        <v>231</v>
      </c>
      <c r="B4" s="10">
        <v>1370194</v>
      </c>
      <c r="C4" s="10">
        <v>2</v>
      </c>
      <c r="D4" s="10" t="s">
        <v>4400</v>
      </c>
      <c r="E4" s="10">
        <v>0.1234</v>
      </c>
      <c r="F4" s="10" t="s">
        <v>4402</v>
      </c>
      <c r="G4" s="87">
        <f>IF(OR(Table2[[#This Row],[SAM Improvement]]="",Table2[[#This Row],[Current Total FG QTY]]=""),"",(Table2[[#This Row],[SAM Improvement]]*Table2[[#This Row],[Current Total FG QTY]])/15)</f>
        <v>11272.129306666666</v>
      </c>
      <c r="H4" s="55">
        <f>Table2[[#This Row],[Current Total FG QTY]]*Table2[[#This Row],[SAM Improvement]]*$U$7</f>
        <v>24085.746381766381</v>
      </c>
      <c r="I4" s="55" t="s">
        <v>4403</v>
      </c>
      <c r="J4" s="10" t="s">
        <v>4404</v>
      </c>
      <c r="K4" s="38"/>
      <c r="L4" s="38"/>
      <c r="T4" s="46" t="s">
        <v>4405</v>
      </c>
      <c r="U4" s="47"/>
    </row>
    <row r="5" spans="1:21" hidden="1">
      <c r="A5" s="10" t="s">
        <v>125</v>
      </c>
      <c r="B5" s="10">
        <v>1355315</v>
      </c>
      <c r="C5" s="10">
        <v>3</v>
      </c>
      <c r="D5" s="10" t="s">
        <v>4400</v>
      </c>
      <c r="E5" s="10"/>
      <c r="F5" s="10" t="s">
        <v>518</v>
      </c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 t="s">
        <v>4404</v>
      </c>
      <c r="K5" s="38"/>
      <c r="L5" s="38"/>
      <c r="T5" s="46" t="s">
        <v>4406</v>
      </c>
      <c r="U5" s="47"/>
    </row>
    <row r="6" spans="1:21" hidden="1">
      <c r="A6" s="10" t="s">
        <v>90</v>
      </c>
      <c r="B6" s="10">
        <v>1114911</v>
      </c>
      <c r="C6" s="10">
        <v>4</v>
      </c>
      <c r="D6" s="10" t="s">
        <v>4400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977678</v>
      </c>
      <c r="C7" s="10">
        <v>5</v>
      </c>
      <c r="D7" s="10" t="s">
        <v>4400</v>
      </c>
      <c r="E7" s="10" t="s">
        <v>518</v>
      </c>
      <c r="F7" s="10" t="s">
        <v>4407</v>
      </c>
      <c r="G7" s="87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7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4410</v>
      </c>
      <c r="K8" s="38"/>
      <c r="L8" s="38"/>
    </row>
    <row r="9" spans="1:21" hidden="1">
      <c r="A9" s="10" t="s">
        <v>111</v>
      </c>
      <c r="B9" s="10">
        <v>722050</v>
      </c>
      <c r="C9" s="10">
        <v>7</v>
      </c>
      <c r="D9" s="10" t="s">
        <v>4400</v>
      </c>
      <c r="E9" s="10"/>
      <c r="F9" s="10"/>
      <c r="G9" s="87" t="str">
        <f>IF(OR(Table2[[#This Row],[SAM Improvement]]="",Table2[[#This Row],[Current Total FG QTY]]=""),"",(Table2[[#This Row],[SAM Improvement]]*Table2[[#This Row],[Current Total FG QTY]])/15)</f>
        <v/>
      </c>
      <c r="H9" s="55">
        <f>Table2[[#This Row],[Current Total FG QTY]]*Table2[[#This Row],[SAM Improvement]]*$U$7</f>
        <v>0</v>
      </c>
      <c r="I9" s="55"/>
      <c r="J9" s="10"/>
      <c r="K9" s="38"/>
      <c r="L9" s="38"/>
    </row>
    <row r="10" spans="1:21">
      <c r="A10" s="10" t="s">
        <v>528</v>
      </c>
      <c r="B10" s="10">
        <v>689611</v>
      </c>
      <c r="C10" s="10">
        <v>8</v>
      </c>
      <c r="D10" s="10" t="s">
        <v>4400</v>
      </c>
      <c r="E10" s="10">
        <v>0.1401</v>
      </c>
      <c r="F10" s="10" t="s">
        <v>4409</v>
      </c>
      <c r="G10" s="87">
        <f>IF(OR(Table2[[#This Row],[SAM Improvement]]="",Table2[[#This Row],[Current Total FG QTY]]=""),"",(Table2[[#This Row],[SAM Improvement]]*Table2[[#This Row],[Current Total FG QTY]])/15)</f>
        <v>6440.9667400000008</v>
      </c>
      <c r="H10" s="55">
        <f>Table2[[#This Row],[Current Total FG QTY]]*Table2[[#This Row],[SAM Improvement]]*$U$7</f>
        <v>13762.749444444446</v>
      </c>
      <c r="I10" s="55" t="s">
        <v>4403</v>
      </c>
      <c r="J10" s="10" t="s">
        <v>4404</v>
      </c>
      <c r="K10" s="38"/>
      <c r="L10" s="38"/>
    </row>
    <row r="11" spans="1:21">
      <c r="A11" s="10" t="s">
        <v>100</v>
      </c>
      <c r="B11" s="10">
        <v>615421</v>
      </c>
      <c r="C11" s="10">
        <v>9</v>
      </c>
      <c r="D11" s="10" t="s">
        <v>4400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554759</v>
      </c>
      <c r="C12" s="10">
        <v>10</v>
      </c>
      <c r="D12" s="10" t="s">
        <v>4400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1821</v>
      </c>
      <c r="B13" s="10">
        <v>552723</v>
      </c>
      <c r="C13" s="10">
        <v>11</v>
      </c>
      <c r="D13" s="10" t="s">
        <v>4400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160</v>
      </c>
      <c r="B14" s="10">
        <v>438688</v>
      </c>
      <c r="C14" s="10">
        <v>12</v>
      </c>
      <c r="D14" s="10" t="s">
        <v>4400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26</v>
      </c>
      <c r="B15" s="10">
        <v>401392</v>
      </c>
      <c r="C15" s="10">
        <v>13</v>
      </c>
      <c r="D15" s="10" t="s">
        <v>4400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617</v>
      </c>
      <c r="B16" s="10">
        <v>380750</v>
      </c>
      <c r="C16" s="10">
        <v>14</v>
      </c>
      <c r="D16" s="10" t="s">
        <v>4400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582</v>
      </c>
      <c r="B17" s="10">
        <v>355764</v>
      </c>
      <c r="C17" s="10">
        <v>15</v>
      </c>
      <c r="D17" s="10" t="s">
        <v>4400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70</v>
      </c>
      <c r="B18" s="10">
        <v>352806</v>
      </c>
      <c r="C18" s="10">
        <v>16</v>
      </c>
      <c r="D18" s="10" t="s">
        <v>4400</v>
      </c>
      <c r="E18" s="10"/>
      <c r="F18" s="10"/>
      <c r="G18" s="87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2231</v>
      </c>
      <c r="B25" s="10">
        <v>286493</v>
      </c>
      <c r="C25" s="10">
        <v>23</v>
      </c>
      <c r="D25" s="10" t="s">
        <v>4403</v>
      </c>
      <c r="E25" s="10"/>
      <c r="F25" s="10"/>
      <c r="G25" s="87" t="str">
        <f>IF(OR(Table2[[#This Row],[SAM Improvement]]="",Table2[[#This Row],[Current Total FG QTY]]=""),"",(Table2[[#This Row],[SAM Improvement]]*Table2[[#This Row],[Current Total FG QTY]])/15)</f>
        <v/>
      </c>
      <c r="H25" s="8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543</v>
      </c>
      <c r="B26" s="10">
        <v>277399</v>
      </c>
      <c r="C26" s="10">
        <v>24</v>
      </c>
      <c r="D26" s="10" t="s">
        <v>4403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1893</v>
      </c>
      <c r="B27" s="10">
        <v>272543</v>
      </c>
      <c r="C27" s="10">
        <v>25</v>
      </c>
      <c r="D27" s="10" t="s">
        <v>4403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302</v>
      </c>
      <c r="B28" s="10">
        <v>270232</v>
      </c>
      <c r="C28" s="10">
        <v>26</v>
      </c>
      <c r="D28" s="10" t="s">
        <v>4403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486</v>
      </c>
      <c r="B29" s="10">
        <v>266604</v>
      </c>
      <c r="C29" s="10">
        <v>27</v>
      </c>
      <c r="D29" s="10" t="s">
        <v>4403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128</v>
      </c>
      <c r="B30" s="10">
        <v>263475</v>
      </c>
      <c r="C30" s="10">
        <v>28</v>
      </c>
      <c r="D30" s="10" t="s">
        <v>4403</v>
      </c>
      <c r="E30" s="10">
        <v>0.1177</v>
      </c>
      <c r="F30" s="10" t="s">
        <v>4409</v>
      </c>
      <c r="G30" s="87">
        <f>IF(OR(Table2[[#This Row],[SAM Improvement]]="",Table2[[#This Row],[Current Total FG QTY]]=""),"",(Table2[[#This Row],[SAM Improvement]]*Table2[[#This Row],[Current Total FG QTY]])/15)</f>
        <v>2067.4005000000002</v>
      </c>
      <c r="H30" s="85">
        <f>Table2[[#This Row],[Current Total FG QTY]]*Table2[[#This Row],[SAM Improvement]]*$U$7</f>
        <v>4417.5224358974356</v>
      </c>
      <c r="I30" s="42"/>
      <c r="J30" s="10" t="s">
        <v>4404</v>
      </c>
      <c r="K30" s="38"/>
      <c r="L30" s="38"/>
    </row>
    <row r="31" spans="1:12">
      <c r="A31" s="10" t="s">
        <v>210</v>
      </c>
      <c r="B31" s="10">
        <v>260192</v>
      </c>
      <c r="C31" s="10">
        <v>29</v>
      </c>
      <c r="D31" s="10" t="s">
        <v>4403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736</v>
      </c>
      <c r="B32" s="10">
        <v>256110</v>
      </c>
      <c r="C32" s="10">
        <v>30</v>
      </c>
      <c r="D32" s="10" t="s">
        <v>4403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428</v>
      </c>
      <c r="B33" s="10">
        <v>251756</v>
      </c>
      <c r="C33" s="10">
        <v>31</v>
      </c>
      <c r="D33" s="10" t="s">
        <v>4403</v>
      </c>
      <c r="E33" s="10">
        <v>0.1177</v>
      </c>
      <c r="F33" s="10" t="s">
        <v>4409</v>
      </c>
      <c r="G33" s="87">
        <f>IF(OR(Table2[[#This Row],[SAM Improvement]]="",Table2[[#This Row],[Current Total FG QTY]]=""),"",(Table2[[#This Row],[SAM Improvement]]*Table2[[#This Row],[Current Total FG QTY]])/15)</f>
        <v>1975.4454133333334</v>
      </c>
      <c r="H33" s="85">
        <f>Table2[[#This Row],[Current Total FG QTY]]*Table2[[#This Row],[SAM Improvement]]*$U$7</f>
        <v>4221.0372079772078</v>
      </c>
      <c r="I33" s="42" t="s">
        <v>4403</v>
      </c>
      <c r="J33" s="10" t="s">
        <v>4404</v>
      </c>
      <c r="K33" s="38"/>
      <c r="L33" s="38"/>
    </row>
    <row r="34" spans="1:12">
      <c r="A34" s="10" t="s">
        <v>2100</v>
      </c>
      <c r="B34" s="10">
        <v>251551</v>
      </c>
      <c r="C34" s="10">
        <v>32</v>
      </c>
      <c r="D34" s="10" t="s">
        <v>4403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1042</v>
      </c>
      <c r="B35" s="10">
        <v>241607</v>
      </c>
      <c r="C35" s="10">
        <v>33</v>
      </c>
      <c r="D35" s="10" t="s">
        <v>4403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1019</v>
      </c>
      <c r="B36" s="10">
        <v>223612</v>
      </c>
      <c r="C36" s="10">
        <v>34</v>
      </c>
      <c r="D36" s="10" t="s">
        <v>4403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117</v>
      </c>
      <c r="B37" s="10">
        <v>208921</v>
      </c>
      <c r="C37" s="10">
        <v>35</v>
      </c>
      <c r="D37" s="10" t="s">
        <v>4403</v>
      </c>
      <c r="E37" s="10">
        <v>0</v>
      </c>
      <c r="F37" s="10" t="s">
        <v>4411</v>
      </c>
      <c r="G37" s="87">
        <f>IF(OR(Table2[[#This Row],[SAM Improvement]]="",Table2[[#This Row],[Current Total FG QTY]]=""),"",(Table2[[#This Row],[SAM Improvement]]*Table2[[#This Row],[Current Total FG QTY]])/15)</f>
        <v>0</v>
      </c>
      <c r="H37" s="85">
        <f>Table2[[#This Row],[Current Total FG QTY]]*Table2[[#This Row],[SAM Improvement]]*$U$7</f>
        <v>0</v>
      </c>
      <c r="I37" s="42" t="s">
        <v>4403</v>
      </c>
      <c r="J37" s="10" t="s">
        <v>4404</v>
      </c>
      <c r="K37" s="38"/>
      <c r="L37" s="38"/>
    </row>
    <row r="38" spans="1:12">
      <c r="A38" s="10" t="s">
        <v>430</v>
      </c>
      <c r="B38" s="10">
        <v>208205</v>
      </c>
      <c r="C38" s="10">
        <v>36</v>
      </c>
      <c r="D38" s="10" t="s">
        <v>4403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931</v>
      </c>
      <c r="B39" s="10">
        <v>208062</v>
      </c>
      <c r="C39" s="10">
        <v>37</v>
      </c>
      <c r="D39" s="10" t="s">
        <v>4403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2767</v>
      </c>
      <c r="B40" s="10">
        <v>208062</v>
      </c>
      <c r="C40" s="10">
        <v>38</v>
      </c>
      <c r="D40" s="10" t="s">
        <v>4403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946</v>
      </c>
      <c r="B41" s="10">
        <v>191807</v>
      </c>
      <c r="C41" s="10">
        <v>39</v>
      </c>
      <c r="D41" s="10" t="s">
        <v>4403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2114</v>
      </c>
      <c r="B42" s="10">
        <v>178789</v>
      </c>
      <c r="C42" s="10">
        <v>40</v>
      </c>
      <c r="D42" s="10" t="s">
        <v>4403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22</v>
      </c>
      <c r="B43" s="10">
        <v>169358</v>
      </c>
      <c r="C43" s="10">
        <v>41</v>
      </c>
      <c r="D43" s="10" t="s">
        <v>4403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236</v>
      </c>
      <c r="B44" s="10">
        <v>162039</v>
      </c>
      <c r="C44" s="10">
        <v>42</v>
      </c>
      <c r="D44" s="10" t="s">
        <v>4403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509</v>
      </c>
      <c r="B45" s="10">
        <v>158469</v>
      </c>
      <c r="C45" s="10">
        <v>43</v>
      </c>
      <c r="D45" s="10" t="s">
        <v>4403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2112</v>
      </c>
      <c r="B46" s="10">
        <v>156778</v>
      </c>
      <c r="C46" s="10">
        <v>44</v>
      </c>
      <c r="D46" s="10" t="s">
        <v>4403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578</v>
      </c>
      <c r="B47" s="10">
        <v>153719</v>
      </c>
      <c r="C47" s="10">
        <v>45</v>
      </c>
      <c r="D47" s="10" t="s">
        <v>4403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1243</v>
      </c>
      <c r="B48" s="10">
        <v>153394</v>
      </c>
      <c r="C48" s="10">
        <v>46</v>
      </c>
      <c r="D48" s="10" t="s">
        <v>4403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1012</v>
      </c>
      <c r="B49" s="10">
        <v>143860</v>
      </c>
      <c r="C49" s="10">
        <v>47</v>
      </c>
      <c r="D49" s="10" t="s">
        <v>4403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1780</v>
      </c>
      <c r="B50" s="10">
        <v>141987</v>
      </c>
      <c r="C50" s="10">
        <v>48</v>
      </c>
      <c r="D50" s="10" t="s">
        <v>4403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834</v>
      </c>
      <c r="B51" s="10">
        <v>139124</v>
      </c>
      <c r="C51" s="10">
        <v>49</v>
      </c>
      <c r="D51" s="10" t="s">
        <v>4403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3559</v>
      </c>
      <c r="B52" s="10">
        <v>136518</v>
      </c>
      <c r="C52" s="10">
        <v>50</v>
      </c>
      <c r="D52" s="10" t="s">
        <v>4403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324</v>
      </c>
      <c r="B53" s="10">
        <v>135700</v>
      </c>
      <c r="C53" s="10">
        <v>51</v>
      </c>
      <c r="D53" s="10" t="s">
        <v>4403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905</v>
      </c>
      <c r="B54" s="10">
        <v>134171</v>
      </c>
      <c r="C54" s="10">
        <v>52</v>
      </c>
      <c r="D54" s="10" t="s">
        <v>4403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2626</v>
      </c>
      <c r="B55" s="10">
        <v>130950</v>
      </c>
      <c r="C55" s="10">
        <v>53</v>
      </c>
      <c r="D55" s="10" t="s">
        <v>4403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2628</v>
      </c>
      <c r="B56" s="10">
        <v>130950</v>
      </c>
      <c r="C56" s="10">
        <v>54</v>
      </c>
      <c r="D56" s="10" t="s">
        <v>4403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1468</v>
      </c>
      <c r="B57" s="10">
        <v>130720</v>
      </c>
      <c r="C57" s="10">
        <v>55</v>
      </c>
      <c r="D57" s="10" t="s">
        <v>4403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1002</v>
      </c>
      <c r="B58" s="10">
        <v>127958</v>
      </c>
      <c r="C58" s="10">
        <v>56</v>
      </c>
      <c r="D58" s="10" t="s">
        <v>4403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426</v>
      </c>
      <c r="B59" s="10">
        <v>125101</v>
      </c>
      <c r="C59" s="10">
        <v>57</v>
      </c>
      <c r="D59" s="10" t="s">
        <v>4403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2037</v>
      </c>
      <c r="B60" s="10">
        <v>117157</v>
      </c>
      <c r="C60" s="10">
        <v>58</v>
      </c>
      <c r="D60" s="10" t="s">
        <v>4403</v>
      </c>
      <c r="E60" s="10"/>
      <c r="F60" s="10"/>
      <c r="G60" s="87" t="str">
        <f>IF(OR(Table2[[#This Row],[SAM Improvement]]="",Table2[[#This Row],[Current Total FG QTY]]=""),"",(Table2[[#This Row],[SAM Improvement]]*Table2[[#This Row],[Current Total FG QTY]])/15)</f>
        <v/>
      </c>
      <c r="H60" s="8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1278</v>
      </c>
      <c r="B61" s="10">
        <v>109490</v>
      </c>
      <c r="C61" s="10">
        <v>59</v>
      </c>
      <c r="D61" s="10" t="s">
        <v>4403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293</v>
      </c>
      <c r="B62" s="10">
        <v>104027</v>
      </c>
      <c r="C62" s="10">
        <v>60</v>
      </c>
      <c r="D62" s="10" t="s">
        <v>4403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1952</v>
      </c>
      <c r="B63" s="10">
        <v>101846</v>
      </c>
      <c r="C63" s="10">
        <v>61</v>
      </c>
      <c r="D63" s="10" t="s">
        <v>4403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843</v>
      </c>
      <c r="B64" s="10">
        <v>95800</v>
      </c>
      <c r="C64" s="10">
        <v>62</v>
      </c>
      <c r="D64" s="10" t="s">
        <v>4403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929</v>
      </c>
      <c r="B65" s="10">
        <v>92503</v>
      </c>
      <c r="C65" s="10">
        <v>63</v>
      </c>
      <c r="D65" s="10" t="s">
        <v>4403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91533</v>
      </c>
      <c r="C66" s="10">
        <v>64</v>
      </c>
      <c r="D66" s="10" t="s">
        <v>4403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406</v>
      </c>
      <c r="B67" s="10">
        <v>84728</v>
      </c>
      <c r="C67" s="10">
        <v>65</v>
      </c>
      <c r="D67" s="10" t="s">
        <v>4403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1401</v>
      </c>
      <c r="B68" s="10">
        <v>79078</v>
      </c>
      <c r="C68" s="10">
        <v>66</v>
      </c>
      <c r="D68" s="10" t="s">
        <v>4403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918</v>
      </c>
      <c r="B69" s="10">
        <v>77296</v>
      </c>
      <c r="C69" s="10">
        <v>67</v>
      </c>
      <c r="D69" s="10" t="s">
        <v>4403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318</v>
      </c>
      <c r="B70" s="10">
        <v>73841</v>
      </c>
      <c r="C70" s="10">
        <v>68</v>
      </c>
      <c r="D70" s="10" t="s">
        <v>4403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465</v>
      </c>
      <c r="B71" s="10">
        <v>71717</v>
      </c>
      <c r="C71" s="10">
        <v>69</v>
      </c>
      <c r="D71" s="10" t="s">
        <v>4403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2748</v>
      </c>
      <c r="B72" s="10">
        <v>71535</v>
      </c>
      <c r="C72" s="10">
        <v>70</v>
      </c>
      <c r="D72" s="10" t="s">
        <v>4403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623</v>
      </c>
      <c r="B73" s="10">
        <v>65907</v>
      </c>
      <c r="C73" s="10">
        <v>71</v>
      </c>
      <c r="D73" s="10" t="s">
        <v>4403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254</v>
      </c>
      <c r="B74" s="10">
        <v>65235</v>
      </c>
      <c r="C74" s="10">
        <v>72</v>
      </c>
      <c r="D74" s="10" t="s">
        <v>4403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1692</v>
      </c>
      <c r="B75" s="10">
        <v>64158</v>
      </c>
      <c r="C75" s="10">
        <v>73</v>
      </c>
      <c r="D75" s="10" t="s">
        <v>4403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467</v>
      </c>
      <c r="B76" s="10">
        <v>63842</v>
      </c>
      <c r="C76" s="10">
        <v>74</v>
      </c>
      <c r="D76" s="10" t="s">
        <v>4403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2067</v>
      </c>
      <c r="B77" s="10">
        <v>63578</v>
      </c>
      <c r="C77" s="10">
        <v>75</v>
      </c>
      <c r="D77" s="10" t="s">
        <v>4403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894</v>
      </c>
      <c r="B78" s="10">
        <v>62516</v>
      </c>
      <c r="C78" s="10">
        <v>76</v>
      </c>
      <c r="D78" s="10" t="s">
        <v>4403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165</v>
      </c>
      <c r="B79" s="10">
        <v>60754</v>
      </c>
      <c r="C79" s="10">
        <v>77</v>
      </c>
      <c r="D79" s="10" t="s">
        <v>4403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507</v>
      </c>
      <c r="B80" s="10">
        <v>60428</v>
      </c>
      <c r="C80" s="10">
        <v>78</v>
      </c>
      <c r="D80" s="10" t="s">
        <v>4403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16</v>
      </c>
      <c r="B81" s="10">
        <v>58148</v>
      </c>
      <c r="C81" s="10">
        <v>79</v>
      </c>
      <c r="D81" s="10" t="s">
        <v>4403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1508</v>
      </c>
      <c r="B82" s="10">
        <v>57578</v>
      </c>
      <c r="C82" s="10">
        <v>80</v>
      </c>
      <c r="D82" s="10" t="s">
        <v>4403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1940</v>
      </c>
      <c r="B83" s="10">
        <v>57324</v>
      </c>
      <c r="C83" s="10">
        <v>81</v>
      </c>
      <c r="D83" s="10" t="s">
        <v>4403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813</v>
      </c>
      <c r="B84" s="10">
        <v>51265</v>
      </c>
      <c r="C84" s="10">
        <v>82</v>
      </c>
      <c r="D84" s="10" t="s">
        <v>4403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2332</v>
      </c>
      <c r="B85" s="10">
        <v>50788</v>
      </c>
      <c r="C85" s="10">
        <v>83</v>
      </c>
      <c r="D85" s="10" t="s">
        <v>4403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619</v>
      </c>
      <c r="B86" s="10">
        <v>50782</v>
      </c>
      <c r="C86" s="10">
        <v>84</v>
      </c>
      <c r="D86" s="10" t="s">
        <v>4403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1010</v>
      </c>
      <c r="B87" s="10">
        <v>50673</v>
      </c>
      <c r="C87" s="10">
        <v>85</v>
      </c>
      <c r="D87" s="10" t="s">
        <v>4403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1008</v>
      </c>
      <c r="B88" s="10">
        <v>50673</v>
      </c>
      <c r="C88" s="10">
        <v>86</v>
      </c>
      <c r="D88" s="10" t="s">
        <v>4403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621</v>
      </c>
      <c r="B89" s="10">
        <v>50230</v>
      </c>
      <c r="C89" s="10">
        <v>87</v>
      </c>
      <c r="D89" s="10" t="s">
        <v>4403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915</v>
      </c>
      <c r="B90" s="10">
        <v>50184</v>
      </c>
      <c r="C90" s="10">
        <v>88</v>
      </c>
      <c r="D90" s="10" t="s">
        <v>4403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1660</v>
      </c>
      <c r="B91" s="10">
        <v>49855</v>
      </c>
      <c r="C91" s="10">
        <v>89</v>
      </c>
      <c r="D91" s="10" t="s">
        <v>4403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832</v>
      </c>
      <c r="B92" s="10">
        <v>49044</v>
      </c>
      <c r="C92" s="10">
        <v>90</v>
      </c>
      <c r="D92" s="10" t="s">
        <v>4403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830</v>
      </c>
      <c r="B93" s="10">
        <v>49044</v>
      </c>
      <c r="C93" s="10">
        <v>91</v>
      </c>
      <c r="D93" s="10" t="s">
        <v>4403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1778</v>
      </c>
      <c r="B94" s="10">
        <v>46675</v>
      </c>
      <c r="C94" s="10">
        <v>92</v>
      </c>
      <c r="D94" s="10" t="s">
        <v>4403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42</v>
      </c>
      <c r="B95" s="10">
        <v>46660</v>
      </c>
      <c r="C95" s="10">
        <v>93</v>
      </c>
      <c r="D95" s="10" t="s">
        <v>4403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2054</v>
      </c>
      <c r="B96" s="10">
        <v>46344</v>
      </c>
      <c r="C96" s="10">
        <v>94</v>
      </c>
      <c r="D96" s="10" t="s">
        <v>4403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41544</v>
      </c>
      <c r="C97" s="10">
        <v>95</v>
      </c>
      <c r="D97" s="10" t="s">
        <v>4403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1861</v>
      </c>
      <c r="B98" s="10">
        <v>40534</v>
      </c>
      <c r="C98" s="10">
        <v>96</v>
      </c>
      <c r="D98" s="10" t="s">
        <v>4403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322</v>
      </c>
      <c r="B99" s="10">
        <v>38228</v>
      </c>
      <c r="C99" s="10">
        <v>97</v>
      </c>
      <c r="D99" s="10" t="s">
        <v>4403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1062</v>
      </c>
      <c r="B100" s="10">
        <v>37593</v>
      </c>
      <c r="C100" s="10">
        <v>98</v>
      </c>
      <c r="D100" s="10" t="s">
        <v>4403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306</v>
      </c>
      <c r="B101" s="10">
        <v>37522</v>
      </c>
      <c r="C101" s="10">
        <v>99</v>
      </c>
      <c r="D101" s="10" t="s">
        <v>4403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1356</v>
      </c>
      <c r="B102" s="10">
        <v>36292</v>
      </c>
      <c r="C102" s="10">
        <v>100</v>
      </c>
      <c r="D102" s="10" t="s">
        <v>4403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296</v>
      </c>
      <c r="B103" s="10">
        <v>32769</v>
      </c>
      <c r="C103" s="10">
        <v>101</v>
      </c>
      <c r="D103" s="10" t="s">
        <v>4403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3138</v>
      </c>
      <c r="B104" s="10">
        <v>32303</v>
      </c>
      <c r="C104" s="10">
        <v>102</v>
      </c>
      <c r="D104" s="10" t="s">
        <v>4403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2575</v>
      </c>
      <c r="B105" s="10">
        <v>32303</v>
      </c>
      <c r="C105" s="10">
        <v>103</v>
      </c>
      <c r="D105" s="10" t="s">
        <v>4403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1065</v>
      </c>
      <c r="B106" s="10">
        <v>32265</v>
      </c>
      <c r="C106" s="10">
        <v>104</v>
      </c>
      <c r="D106" s="10" t="s">
        <v>4403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2026-08-25T03:57:51Z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