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95" documentId="13_ncr:1_{7EF57DF4-89AE-8C42-9C9C-3682908C3E34}" xr6:coauthVersionLast="47" xr6:coauthVersionMax="47" xr10:uidLastSave="{2D803901-FF94-491A-B942-6096BC4550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22" i="5" l="1"/>
  <c r="I3322" i="5"/>
  <c r="H3321" i="5"/>
  <c r="I3321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4" i="5"/>
  <c r="L3342" i="5"/>
  <c r="L3340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1" i="5"/>
  <c r="L3343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04" i="5"/>
  <c r="I3604" i="5"/>
  <c r="H3575" i="5"/>
  <c r="I3575" i="5"/>
  <c r="H3576" i="5"/>
  <c r="I3576" i="5"/>
  <c r="H3606" i="5"/>
  <c r="H3607" i="5"/>
  <c r="H3608" i="5"/>
  <c r="H3609" i="5"/>
  <c r="H3610" i="5"/>
  <c r="H3611" i="5"/>
  <c r="H3612" i="5"/>
  <c r="H3613" i="5"/>
  <c r="H3614" i="5"/>
  <c r="H3615" i="5"/>
  <c r="I3606" i="5"/>
  <c r="I3607" i="5"/>
  <c r="I3608" i="5"/>
  <c r="I3609" i="5"/>
  <c r="I3610" i="5"/>
  <c r="I3611" i="5"/>
  <c r="I3612" i="5"/>
  <c r="I3613" i="5"/>
  <c r="I3614" i="5"/>
  <c r="I3615" i="5"/>
  <c r="H3605" i="5"/>
  <c r="I3605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6" i="5"/>
  <c r="H3587" i="5"/>
  <c r="H3588" i="5"/>
  <c r="H3589" i="5"/>
  <c r="H3590" i="5"/>
  <c r="H3591" i="5"/>
  <c r="H3592" i="5"/>
  <c r="I3586" i="5"/>
  <c r="I3587" i="5"/>
  <c r="I3588" i="5"/>
  <c r="I3589" i="5"/>
  <c r="I3590" i="5"/>
  <c r="I3591" i="5"/>
  <c r="I3592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I3577" i="5"/>
  <c r="H3577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56" i="5"/>
  <c r="H3557" i="5"/>
  <c r="H3558" i="5"/>
  <c r="H3559" i="5"/>
  <c r="H3560" i="5"/>
  <c r="H3561" i="5"/>
  <c r="H3562" i="5"/>
  <c r="H3563" i="5"/>
  <c r="H3564" i="5"/>
  <c r="I3556" i="5"/>
  <c r="I3557" i="5"/>
  <c r="I3558" i="5"/>
  <c r="I3559" i="5"/>
  <c r="I3560" i="5"/>
  <c r="I3561" i="5"/>
  <c r="I3562" i="5"/>
  <c r="I3563" i="5"/>
  <c r="I3564" i="5"/>
  <c r="H3555" i="5"/>
  <c r="I3555" i="5"/>
  <c r="H3549" i="5"/>
  <c r="H3550" i="5"/>
  <c r="H3551" i="5"/>
  <c r="H3552" i="5"/>
  <c r="H3553" i="5"/>
  <c r="H3554" i="5"/>
  <c r="I3549" i="5"/>
  <c r="I3550" i="5"/>
  <c r="I3551" i="5"/>
  <c r="I3552" i="5"/>
  <c r="I3553" i="5"/>
  <c r="I3554" i="5"/>
  <c r="H3548" i="5"/>
  <c r="I3548" i="5"/>
  <c r="H3547" i="5"/>
  <c r="I3547" i="5"/>
  <c r="I3546" i="5"/>
  <c r="H3546" i="5"/>
  <c r="I3545" i="5"/>
  <c r="H3545" i="5"/>
  <c r="H3536" i="5"/>
  <c r="H3537" i="5"/>
  <c r="H3538" i="5"/>
  <c r="H3539" i="5"/>
  <c r="H3540" i="5"/>
  <c r="H3541" i="5"/>
  <c r="H3542" i="5"/>
  <c r="H3543" i="5"/>
  <c r="H3544" i="5"/>
  <c r="I3536" i="5"/>
  <c r="I3537" i="5"/>
  <c r="I3538" i="5"/>
  <c r="I3539" i="5"/>
  <c r="I3540" i="5"/>
  <c r="I3541" i="5"/>
  <c r="I3542" i="5"/>
  <c r="I3543" i="5"/>
  <c r="I3544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I3527" i="5"/>
  <c r="H3527" i="5"/>
  <c r="I3526" i="5"/>
  <c r="H3526" i="5"/>
  <c r="I3525" i="5"/>
  <c r="H3525" i="5"/>
  <c r="H3422" i="5"/>
  <c r="I3422" i="5"/>
  <c r="H3412" i="5"/>
  <c r="H3413" i="5"/>
  <c r="H3414" i="5"/>
  <c r="H3415" i="5"/>
  <c r="H3416" i="5"/>
  <c r="H3417" i="5"/>
  <c r="H3418" i="5"/>
  <c r="H3419" i="5"/>
  <c r="H3420" i="5"/>
  <c r="H3421" i="5"/>
  <c r="I3412" i="5"/>
  <c r="I3413" i="5"/>
  <c r="I3414" i="5"/>
  <c r="I3415" i="5"/>
  <c r="I3416" i="5"/>
  <c r="I3417" i="5"/>
  <c r="I3418" i="5"/>
  <c r="I3419" i="5"/>
  <c r="I3420" i="5"/>
  <c r="I3421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I3402" i="5"/>
  <c r="H3402" i="5"/>
  <c r="I3401" i="5"/>
  <c r="H3401" i="5"/>
  <c r="I3400" i="5"/>
  <c r="H3400" i="5"/>
  <c r="I3399" i="5"/>
  <c r="H3399" i="5"/>
  <c r="I3388" i="5"/>
  <c r="I3389" i="5"/>
  <c r="I3390" i="5"/>
  <c r="I3391" i="5"/>
  <c r="I3392" i="5"/>
  <c r="I3393" i="5"/>
  <c r="I3394" i="5"/>
  <c r="I3395" i="5"/>
  <c r="I3396" i="5"/>
  <c r="I3397" i="5"/>
  <c r="I3398" i="5"/>
  <c r="H3388" i="5"/>
  <c r="H3389" i="5"/>
  <c r="H3390" i="5"/>
  <c r="H3391" i="5"/>
  <c r="H3392" i="5"/>
  <c r="H3393" i="5"/>
  <c r="H3394" i="5"/>
  <c r="H3395" i="5"/>
  <c r="H3396" i="5"/>
  <c r="H3397" i="5"/>
  <c r="H339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H3363" i="5"/>
  <c r="I3363" i="5"/>
  <c r="H3362" i="5"/>
  <c r="I3362" i="5"/>
  <c r="H3361" i="5"/>
  <c r="I3361" i="5"/>
  <c r="I3360" i="5"/>
  <c r="H3360" i="5"/>
  <c r="I3359" i="5"/>
  <c r="H3359" i="5"/>
  <c r="I3358" i="5"/>
  <c r="H3358" i="5"/>
  <c r="I3357" i="5"/>
  <c r="H3357" i="5"/>
  <c r="I3356" i="5"/>
  <c r="H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2" i="5"/>
  <c r="L3363" i="5"/>
  <c r="L3364" i="5"/>
  <c r="L3365" i="5"/>
  <c r="L3366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<sst xmlns="http://schemas.openxmlformats.org/spreadsheetml/2006/main" count="23500" uniqueCount="4644">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</sst>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3" fontId="5" fillId="3" borderId="0" xfId="2" applyNumberFormat="1" applyFont="1" applyFill="1" applyBorder="1" applyAlignment="1">
      <alignment horizontal="center" vertical="top"/>
    </xf>
    <xf numFmtId="0" fontId="5" fillId="3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8" totalsRowShown="0" headerRowDxfId="26" dataDxfId="25" tableBorderDxfId="24">
  <autoFilter ref="A2:K366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6"/>
  <sheetViews>
    <sheetView tabSelected="1" zoomScale="106" zoomScaleNormal="100" workbookViewId="0">
      <pane ySplit="2" topLeftCell="A3316" activePane="bottomLeft" state="frozen"/>
      <selection pane="bottomLeft" activeCell="G3323" sqref="G33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IF(COUNTIF($E$3:E3668,E3245)=1,K3245,"")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IF(COUNTIF($E$3:E3668,E3249)=1,K3249,"")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IF(COUNTIF($E$3:E3668,E3250)=1,K3250,"")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IF(COUNTIF($E$3:E3668,E3251)=1,K3251,"")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IF(COUNTIF($E$3:E3668,E3252)=1,K3252,"")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IF(COUNTIF($E$3:E3668,E3253)=1,K3253,"")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IF(COUNTIF($E$3:E3668,E3254)=1,K3254,"")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IF(COUNTIF($E$3:E3668,E3255)=1,K3255,"")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IF(COUNTIF($E$3:E3668,E3256)=1,K3256,"")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IF(COUNTIF($E$3:E3668,E3257)=1,K3257,"")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IF(COUNTIF($E$3:E3668,E3258)=1,K3258,"")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IF(COUNTIF($E$3:E3668,E3259)=1,K3259,"")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IF(COUNTIF($E$3:E3668,E3260)=1,K3260,"")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IF(COUNTIF($E$3:E3668,E3261)=1,K3261,"")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IF(COUNTIF($E$3:E3668,E3262)=1,K3262,"")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IF(COUNTIF($E$3:E3668,E3263)=1,K3263,"")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IF(COUNTIF($E$3:E3668,E3264)=1,K3264,"")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IF(COUNTIF($E$3:E3668,E3265)=1,K3265,"")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IF(COUNTIF($E$3:E3668,E3266)=1,K3266,"")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IF(COUNTIF($E$3:E3668,E3267)=1,K3267,"")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IF(COUNTIF($E$3:E3668,E3268)=1,K3268,"")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IF(COUNTIF($E$3:E3668,E3279)=1,K3279,"")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IF(COUNTIF($E$3:E3668,E3280)=1,K3280,"")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IF(COUNTIF($E$3:E3668,E3281)=1,K3281,"")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IF(COUNTIF($E$3:E3668,E3282)=1,K3282,"")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IF(COUNTIF($E$3:E3668,E3283)=1,K3283,"")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IF(COUNTIF($E$3:E3668,E3284)=1,K3284,"")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IF(COUNTIF($E$3:E3668,E3285)=1,K3285,"")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IF(COUNTIF($E$3:E3668,E3286)=1,K3286,"")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IF(COUNTIF($E$3:E3668,E3287)=1,K3287,"")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IF(COUNTIF($E$3:E3668,E3288)=1,K3288,"")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IF(COUNTIF($E$3:E3668,E3289)=1,K3289,"")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IF(COUNTIF($E$3:E3668,E3290)=1,K3290,"")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IF(COUNTIF($E$3:E3668,E3291)=1,K3291,"")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IF(COUNTIF($E$3:E3668,E3292)=1,K3292,"")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IF(COUNTIF($E$3:E3668,E3293)=1,K3293,"")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IF(COUNTIF($E$3:E3668,E3294)=1,K3294,"")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IF(COUNTIF($E$3:E3668,E3295)=1,K3295,"")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IF(COUNTIF($E$3:E3668,E3296)=1,K3296,"")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IF(COUNTIF($E$3:E3668,E3297)=1,K3297,"")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IF(COUNTIF($E$3:E3668,E3298)=1,K3298,"")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IF(COUNTIF($E$3:E3668,E3299)=1,K3299,"")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IF(COUNTIF($E$3:E3668,E3300)=1,K3300,"")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IF(COUNTIF($E$3:E3668,E3301)=1,K3301,"")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IF(COUNTIF($E$3:E3668,E3302)=1,K3302,"")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IF(COUNTIF($E$3:E3668,E3303)=1,K3303,"")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IF(COUNTIF($E$3:E3668,E3304)=1,K3304,"")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IF(COUNTIF($E$3:E3668,E3305)=1,K3305,"")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IF(COUNTIF($E$3:E3668,E3306)=1,K3306,"")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IF(COUNTIF($E$3:E3668,E3307)=1,K3307,"")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IF(COUNTIF($E$3:E3668,E3308)=1,K3308,"")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IF(COUNTIF($E$3:E3668,E3309)=1,K3309,"")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IF(COUNTIF($E$3:E3668,E3310)=1,K3310,"")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IF(COUNTIF($E$3:E3668,E3311)=1,K3311,"")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IF(COUNTIF($E$3:E3668,E3312)=1,K3312,"")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IF(COUNTIF($E$3:E3668,E3313)=1,K3313,"")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IF(COUNTIF($E$3:E3668,E3314)=1,K3314,"")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IF(COUNTIF($E$3:E3668,E3315)=1,K3315,"")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IF(COUNTIF($E$3:E3668,E3316)=1,K3316,"")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IF(COUNTIF($E$3:E3668,#REF!)=1,#REF!,"")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IF(COUNTIF($E$3:E3668,E3317)=1,K3317,"")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IF(COUNTIF($E$3:E3668,E3318)=1,K3318,"")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IF(COUNTIF($E$3:E3668,E3319)=1,K3319,"")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IF(COUNTIF($E$3:E3668,E3320)=1,K3320,"")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IF(COUNTIF($E$3:E3668,E3323)=1,K3323,"")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IF(COUNTIF($E$3:E3668,E3324)=1,K3324,"")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IF(COUNTIF($E$3:E3668,E3325)=1,K3325,"")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IF(COUNTIF($E$3:E3668,E3326)=1,K3326,"")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IF(COUNTIF($E$3:E3668,E3327)=1,K3327,"")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IF(COUNTIF($E$3:E3668,E3328)=1,K3328,"")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IF(COUNTIF($E$3:E3668,E3329)=1,K3329,"")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IF(COUNTIF($E$3:E3668,E3330)=1,K3330,"")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IF(COUNTIF($E$3:E3668,E3331)=1,K3331,"")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97" t="s">
        <v>1879</v>
      </c>
      <c r="E3316" s="96" t="s">
        <v>4133</v>
      </c>
      <c r="F3316" s="98"/>
      <c r="G3316" s="96" t="s">
        <v>1557</v>
      </c>
      <c r="H3316" s="99" t="str">
        <f>IF(RIGHT(G3316,1)="M", LEFT(G3316,LEN(G3316)-1), G3316)</f>
        <v>CL409</v>
      </c>
      <c r="I3316" s="99" t="str">
        <f>IF(RIGHT(G3316,1)="M","M","Non-M")</f>
        <v>M</v>
      </c>
      <c r="J3316" s="100" t="s">
        <v>4174</v>
      </c>
      <c r="K3316" s="101"/>
      <c r="L3316" s="83" t="str">
        <f>IF(COUNTIF($E$3:E3668,E3332)=1,K3332,"")</f>
        <v/>
      </c>
    </row>
    <row r="3317" spans="1:12" ht="15" customHeight="1">
      <c r="A3317" s="95" t="s">
        <v>4175</v>
      </c>
      <c r="B3317" s="96" t="s">
        <v>2723</v>
      </c>
      <c r="C3317" s="96" t="s">
        <v>4132</v>
      </c>
      <c r="D3317" s="97" t="s">
        <v>1879</v>
      </c>
      <c r="E3317" s="96" t="s">
        <v>4133</v>
      </c>
      <c r="F3317" s="98"/>
      <c r="G3317" s="96" t="s">
        <v>318</v>
      </c>
      <c r="H3317" s="99" t="str">
        <f>IF(RIGHT(G3317,1)="M", LEFT(G3317,LEN(G3317)-1), G3317)</f>
        <v>ZP106</v>
      </c>
      <c r="I3317" s="99" t="str">
        <f>IF(RIGHT(G3317,1)="M","M","Non-M")</f>
        <v>Non-M</v>
      </c>
      <c r="J3317" s="100"/>
      <c r="K3317" s="101"/>
      <c r="L3317" s="83" t="str">
        <f>IF(COUNTIF($E$3:E3668,E3334)=1,K3334,"")</f>
        <v/>
      </c>
    </row>
    <row r="3318" spans="1:12" ht="15" customHeight="1">
      <c r="A3318" s="95" t="s">
        <v>4176</v>
      </c>
      <c r="B3318" s="96" t="s">
        <v>2723</v>
      </c>
      <c r="C3318" s="96" t="s">
        <v>4132</v>
      </c>
      <c r="D3318" s="97" t="s">
        <v>1879</v>
      </c>
      <c r="E3318" s="96" t="s">
        <v>4133</v>
      </c>
      <c r="F3318" s="98"/>
      <c r="G3318" s="96" t="s">
        <v>428</v>
      </c>
      <c r="H3318" s="99" t="str">
        <f>IF(RIGHT(G3318,1)="M", LEFT(G3318,LEN(G3318)-1), G3318)</f>
        <v>PK208</v>
      </c>
      <c r="I3318" s="99" t="str">
        <f>IF(RIGHT(G3318,1)="M","M","Non-M")</f>
        <v>Non-M</v>
      </c>
      <c r="J3318" s="100"/>
      <c r="K3318" s="101"/>
      <c r="L3318" s="83" t="str">
        <f>IF(COUNTIF($E$3:E3668,E3335)=1,K3335,"")</f>
        <v/>
      </c>
    </row>
    <row r="3319" spans="1:12" ht="15" customHeight="1">
      <c r="A3319" s="95" t="s">
        <v>4177</v>
      </c>
      <c r="B3319" s="96" t="s">
        <v>2723</v>
      </c>
      <c r="C3319" s="96" t="s">
        <v>4132</v>
      </c>
      <c r="D3319" s="97" t="s">
        <v>1879</v>
      </c>
      <c r="E3319" s="96" t="s">
        <v>4133</v>
      </c>
      <c r="F3319" s="98"/>
      <c r="G3319" s="96" t="s">
        <v>322</v>
      </c>
      <c r="H3319" s="99" t="str">
        <f>IF(RIGHT(G3319,1)="M", LEFT(G3319,LEN(G3319)-1), G3319)</f>
        <v>PB201</v>
      </c>
      <c r="I3319" s="99" t="str">
        <f>IF(RIGHT(G3319,1)="M","M","Non-M")</f>
        <v>Non-M</v>
      </c>
      <c r="J3319" s="100"/>
      <c r="K3319" s="101"/>
      <c r="L3319" s="83" t="str">
        <f>IF(COUNTIF($E$3:E3668,E3336)=1,K3336,"")</f>
        <v/>
      </c>
    </row>
    <row r="3320" spans="1:12" ht="15" customHeight="1">
      <c r="A3320" s="95" t="s">
        <v>4178</v>
      </c>
      <c r="B3320" s="96" t="s">
        <v>2723</v>
      </c>
      <c r="C3320" s="96" t="s">
        <v>4132</v>
      </c>
      <c r="D3320" s="97" t="s">
        <v>1879</v>
      </c>
      <c r="E3320" s="96" t="s">
        <v>4133</v>
      </c>
      <c r="F3320" s="98"/>
      <c r="G3320" s="96" t="s">
        <v>548</v>
      </c>
      <c r="H3320" s="99" t="str">
        <f>IF(RIGHT(G3320,1)="M", LEFT(G3320,LEN(G3320)-1), G3320)</f>
        <v>HM509</v>
      </c>
      <c r="I3320" s="99" t="str">
        <f>IF(RIGHT(G3320,1)="M","M","Non-M")</f>
        <v>Non-M</v>
      </c>
      <c r="J3320" s="100"/>
      <c r="K3320" s="101"/>
      <c r="L3320" s="83" t="str">
        <f>IF(COUNTIF($E$3:E3668,E3337)=1,K3337,"")</f>
        <v/>
      </c>
    </row>
    <row r="3321" spans="1:12" ht="15" customHeight="1">
      <c r="A3321" s="102"/>
      <c r="B3321" s="96"/>
      <c r="C3321" s="96"/>
      <c r="D3321" s="50"/>
      <c r="E3321" s="96"/>
      <c r="F3321" s="98"/>
      <c r="G3321" s="96" t="s">
        <v>923</v>
      </c>
      <c r="H3321" s="99" t="str">
        <f>IF(RIGHT(G3321,1)="M", LEFT(G3321,LEN(G3321)-1), G3321)</f>
        <v>HM419</v>
      </c>
      <c r="I3321" s="99" t="str">
        <f>IF(RIGHT(G3321,1)="M","M","Non-M")</f>
        <v>Non-M</v>
      </c>
      <c r="J3321" s="100"/>
      <c r="K3321" s="87"/>
      <c r="L3321" s="83"/>
    </row>
    <row r="3322" spans="1:12" ht="15" customHeight="1">
      <c r="A3322" s="102"/>
      <c r="B3322" s="96"/>
      <c r="C3322" s="96"/>
      <c r="D3322" s="50"/>
      <c r="E3322" s="96"/>
      <c r="F3322" s="98"/>
      <c r="G3322" s="96" t="s">
        <v>1893</v>
      </c>
      <c r="H3322" s="99" t="str">
        <f>IF(RIGHT(G3322,1)="M", LEFT(G3322,LEN(G3322)-1), G3322)</f>
        <v>JS401</v>
      </c>
      <c r="I3322" s="99" t="str">
        <f>IF(RIGHT(G3322,1)="M","M","Non-M")</f>
        <v>Non-M</v>
      </c>
      <c r="J3322" s="100"/>
      <c r="K3322" s="87"/>
      <c r="L3322" s="83"/>
    </row>
    <row r="3323" spans="1:12" ht="15" customHeight="1">
      <c r="A3323" s="95" t="s">
        <v>4179</v>
      </c>
      <c r="B3323" s="96" t="s">
        <v>2723</v>
      </c>
      <c r="C3323" s="96" t="s">
        <v>4132</v>
      </c>
      <c r="D3323" s="97" t="s">
        <v>1879</v>
      </c>
      <c r="E3323" s="96" t="s">
        <v>4133</v>
      </c>
      <c r="F3323" s="98"/>
      <c r="G3323" s="96" t="s">
        <v>1767</v>
      </c>
      <c r="H3323" s="99" t="str">
        <f>IF(RIGHT(G3323,1)="M", LEFT(G3323,LEN(G3323)-1), G3323)</f>
        <v>JS105</v>
      </c>
      <c r="I3323" s="99" t="str">
        <f>IF(RIGHT(G3323,1)="M","M","Non-M")</f>
        <v>Non-M</v>
      </c>
      <c r="J3323" s="100"/>
      <c r="K3323" s="101"/>
      <c r="L3323" s="83" t="str">
        <f>IF(COUNTIF($E$3:E3668,E3338)=1,K3338,"")</f>
        <v/>
      </c>
    </row>
    <row r="3324" spans="1:12" ht="15" customHeight="1">
      <c r="A3324" s="95" t="s">
        <v>4180</v>
      </c>
      <c r="B3324" s="96" t="s">
        <v>2723</v>
      </c>
      <c r="C3324" s="96" t="s">
        <v>4132</v>
      </c>
      <c r="D3324" s="97" t="s">
        <v>1879</v>
      </c>
      <c r="E3324" s="96" t="s">
        <v>4133</v>
      </c>
      <c r="F3324" s="98"/>
      <c r="G3324" s="96" t="s">
        <v>160</v>
      </c>
      <c r="H3324" s="99" t="str">
        <f>IF(RIGHT(G3324,1)="M", LEFT(G3324,LEN(G3324)-1), G3324)</f>
        <v>JS124</v>
      </c>
      <c r="I3324" s="99" t="str">
        <f>IF(RIGHT(G3324,1)="M","M","Non-M")</f>
        <v>Non-M</v>
      </c>
      <c r="J3324" s="100"/>
      <c r="K3324" s="101"/>
      <c r="L3324" s="83" t="str">
        <f>IF(COUNTIF($E$3:E3668,E3339)=1,K3339,"")</f>
        <v/>
      </c>
    </row>
    <row r="3325" spans="1:12" ht="15" customHeight="1">
      <c r="A3325" s="17" t="s">
        <v>4181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29"/>
      <c r="K3325" s="87"/>
      <c r="L3325" s="83" t="str">
        <f>IF(COUNTIF($E$3:E3668,E3340)=1,K3340,"")</f>
        <v/>
      </c>
    </row>
    <row r="3326" spans="1:12" ht="15" customHeight="1">
      <c r="A3326" s="17" t="s">
        <v>4182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29"/>
      <c r="K3326" s="87"/>
      <c r="L3326" s="83" t="str">
        <f>IF(COUNTIF($E$3:E3668,E3341)=1,K3341,"")</f>
        <v/>
      </c>
    </row>
    <row r="3327" spans="1:12" ht="15" customHeight="1">
      <c r="A3327" s="17" t="s">
        <v>4183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29"/>
      <c r="K3327" s="87"/>
      <c r="L3327" s="83" t="str">
        <f>IF(COUNTIF($E$3:E3668,E3342)=1,K3342,"")</f>
        <v/>
      </c>
    </row>
    <row r="3328" spans="1:12" ht="15" customHeight="1">
      <c r="A3328" s="17" t="s">
        <v>4184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29"/>
      <c r="K3328" s="87"/>
      <c r="L3328" s="83" t="str">
        <f>IF(COUNTIF($E$3:E3668,E3343)=1,K3343,"")</f>
        <v/>
      </c>
    </row>
    <row r="3329" spans="1:12" ht="15" customHeight="1">
      <c r="A3329" s="17" t="s">
        <v>4185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29"/>
      <c r="K3329" s="87"/>
      <c r="L3329" s="83" t="str">
        <f>IF(COUNTIF($E$3:E3668,E3344)=1,K3344,"")</f>
        <v/>
      </c>
    </row>
    <row r="3330" spans="1:12" ht="15" customHeight="1">
      <c r="A3330" s="17" t="s">
        <v>4186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29"/>
      <c r="K3330" s="87"/>
      <c r="L3330" s="83" t="str">
        <f>IF(COUNTIF($E$3:E3668,E3345)=1,K3345,"")</f>
        <v/>
      </c>
    </row>
    <row r="3331" spans="1:12" ht="15" customHeight="1">
      <c r="A3331" s="17" t="s">
        <v>4187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29"/>
      <c r="K3331" s="87"/>
      <c r="L3331" s="83" t="str">
        <f>IF(COUNTIF($E$3:E3668,E3346)=1,K3346,"")</f>
        <v/>
      </c>
    </row>
    <row r="3332" spans="1:12" ht="15" customHeight="1">
      <c r="A3332" s="17" t="s">
        <v>4188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29"/>
      <c r="K3332" s="87"/>
      <c r="L3332" s="83" t="str">
        <f>IF(COUNTIF($E$3:E3668,E3347)=1,K3347,"")</f>
        <v/>
      </c>
    </row>
    <row r="3333" spans="1:12" ht="15" customHeight="1">
      <c r="A3333" s="17" t="s">
        <v>4189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1767</v>
      </c>
      <c r="H3333" s="23" t="str">
        <f>IF(RIGHT(G3333,1)="M", LEFT(G3333,LEN(G3333)-1), G3333)</f>
        <v>JS105</v>
      </c>
      <c r="I3333" s="23" t="str">
        <f>IF(RIGHT(G3333,1)="M","M","Non-M")</f>
        <v>Non-M</v>
      </c>
      <c r="J3333" s="51"/>
      <c r="K3333" s="87"/>
      <c r="L3333" s="83" t="str">
        <f>IF(COUNTIF($E$3:E3668,E3348)=1,K3348,"")</f>
        <v/>
      </c>
    </row>
    <row r="3334" spans="1:12" ht="15" customHeight="1">
      <c r="A3334" s="17" t="s">
        <v>4190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160</v>
      </c>
      <c r="H3334" s="23" t="str">
        <f>IF(RIGHT(G3334,1)="M", LEFT(G3334,LEN(G3334)-1), G3334)</f>
        <v>JS124</v>
      </c>
      <c r="I3334" s="23" t="str">
        <f>IF(RIGHT(G3334,1)="M","M","Non-M")</f>
        <v>Non-M</v>
      </c>
      <c r="J3334" s="51"/>
      <c r="K3334" s="87"/>
      <c r="L3334" s="83" t="str">
        <f>IF(COUNTIF($E$3:E3668,E3349)=1,K3349,"")</f>
        <v/>
      </c>
    </row>
    <row r="3335" spans="1:12" ht="15" customHeight="1">
      <c r="A3335" s="17" t="s">
        <v>4191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2413</v>
      </c>
      <c r="H3335" s="23" t="str">
        <f>IF(RIGHT(G3335,1)="M", LEFT(G3335,LEN(G3335)-1), G3335)</f>
        <v>CL501</v>
      </c>
      <c r="I3335" s="23" t="str">
        <f>IF(RIGHT(G3335,1)="M","M","Non-M")</f>
        <v>Non-M</v>
      </c>
      <c r="J3335" s="51"/>
      <c r="K3335" s="87"/>
      <c r="L3335" s="83" t="str">
        <f>IF(COUNTIF($E$3:E3668,E3350)=1,K3350,"")</f>
        <v/>
      </c>
    </row>
    <row r="3336" spans="1:12" ht="15" customHeight="1">
      <c r="A3336" s="17" t="s">
        <v>4192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316</v>
      </c>
      <c r="H3336" s="23" t="str">
        <f>IF(RIGHT(G3336,1)="M", LEFT(G3336,LEN(G3336)-1), G3336)</f>
        <v>ZP200</v>
      </c>
      <c r="I3336" s="23" t="str">
        <f>IF(RIGHT(G3336,1)="M","M","Non-M")</f>
        <v>M</v>
      </c>
      <c r="J3336" s="51"/>
      <c r="K3336" s="87"/>
      <c r="L3336" s="83" t="str">
        <f>IF(COUNTIF($E$3:E3668,E3351)=1,K3351,"")</f>
        <v/>
      </c>
    </row>
    <row r="3337" spans="1:12" ht="15" customHeight="1">
      <c r="A3337" s="17" t="s">
        <v>4193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1462</v>
      </c>
      <c r="H3337" s="23" t="str">
        <f>IF(RIGHT(G3337,1)="M", LEFT(G3337,LEN(G3337)-1), G3337)</f>
        <v>ZP101</v>
      </c>
      <c r="I3337" s="23" t="str">
        <f>IF(RIGHT(G3337,1)="M","M","Non-M")</f>
        <v>M</v>
      </c>
      <c r="J3337" s="51"/>
      <c r="K3337" s="87"/>
      <c r="L3337" s="83" t="str">
        <f>IF(COUNTIF($E$3:E3668,E3352)=1,K3352,"")</f>
        <v/>
      </c>
    </row>
    <row r="3338" spans="1:12" ht="15" customHeight="1">
      <c r="A3338" s="17" t="s">
        <v>4194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796</v>
      </c>
      <c r="H3338" s="23" t="str">
        <f>IF(RIGHT(G3338,1)="M", LEFT(G3338,LEN(G3338)-1), G3338)</f>
        <v>PK208</v>
      </c>
      <c r="I3338" s="23" t="str">
        <f>IF(RIGHT(G3338,1)="M","M","Non-M")</f>
        <v>M</v>
      </c>
      <c r="J3338" s="51"/>
      <c r="K3338" s="87"/>
      <c r="L3338" s="83" t="str">
        <f>IF(COUNTIF($E$3:E3668,E3353)=1,K3353,"")</f>
        <v/>
      </c>
    </row>
    <row r="3339" spans="1:12" ht="15" customHeight="1">
      <c r="A3339" s="17" t="s">
        <v>4195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234</v>
      </c>
      <c r="H3339" s="23" t="str">
        <f>IF(RIGHT(G3339,1)="M", LEFT(G3339,LEN(G3339)-1), G3339)</f>
        <v>PB204</v>
      </c>
      <c r="I3339" s="23" t="str">
        <f>IF(RIGHT(G3339,1)="M","M","Non-M")</f>
        <v>Non-M</v>
      </c>
      <c r="J3339" s="51"/>
      <c r="K3339" s="87"/>
      <c r="L3339" s="83" t="str">
        <f>IF(COUNTIF($E$3:E3668,E3354)=1,K3354,"")</f>
        <v/>
      </c>
    </row>
    <row r="3340" spans="1:12" ht="15" customHeight="1">
      <c r="A3340" s="17" t="s">
        <v>4196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236</v>
      </c>
      <c r="H3340" s="23" t="str">
        <f>IF(RIGHT(G3340,1)="M", LEFT(G3340,LEN(G3340)-1), G3340)</f>
        <v>HM504</v>
      </c>
      <c r="I3340" s="23" t="str">
        <f>IF(RIGHT(G3340,1)="M","M","Non-M")</f>
        <v>Non-M</v>
      </c>
      <c r="J3340" s="51"/>
      <c r="K3340" s="87"/>
      <c r="L3340" s="83" t="str">
        <f>IF(COUNTIF($E$3:E3668,E3355)=1,K3355,"")</f>
        <v/>
      </c>
    </row>
    <row r="3341" spans="1:12" ht="15" customHeight="1">
      <c r="A3341" s="17" t="s">
        <v>4197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1767</v>
      </c>
      <c r="H3341" s="23" t="str">
        <f>IF(RIGHT(G3341,1)="M", LEFT(G3341,LEN(G3341)-1), G3341)</f>
        <v>JS105</v>
      </c>
      <c r="I3341" s="23" t="str">
        <f>IF(RIGHT(G3341,1)="M","M","Non-M")</f>
        <v>Non-M</v>
      </c>
      <c r="J3341" s="51"/>
      <c r="K3341" s="87"/>
      <c r="L3341" s="83" t="str">
        <f>IF(COUNTIF($E$3:E3668,E3356)=1,K3356,"")</f>
        <v/>
      </c>
    </row>
    <row r="3342" spans="1:12" ht="15" customHeight="1">
      <c r="A3342" s="17" t="s">
        <v>4198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160</v>
      </c>
      <c r="H3342" s="23" t="str">
        <f>IF(RIGHT(G3342,1)="M", LEFT(G3342,LEN(G3342)-1), G3342)</f>
        <v>JS124</v>
      </c>
      <c r="I3342" s="23" t="str">
        <f>IF(RIGHT(G3342,1)="M","M","Non-M")</f>
        <v>Non-M</v>
      </c>
      <c r="J3342" s="51"/>
      <c r="K3342" s="87"/>
      <c r="L3342" s="83" t="str">
        <f>IF(COUNTIF($E$3:E3668,E3357)=1,K3357,"")</f>
        <v/>
      </c>
    </row>
    <row r="3343" spans="1:12" ht="15" customHeight="1">
      <c r="A3343" s="17" t="s">
        <v>4199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2332</v>
      </c>
      <c r="H3343" s="23" t="str">
        <f>IF(RIGHT(G3343,1)="M", LEFT(G3343,LEN(G3343)-1), G3343)</f>
        <v>WB204</v>
      </c>
      <c r="I3343" s="23" t="str">
        <f>IF(RIGHT(G3343,1)="M","M","Non-M")</f>
        <v>Non-M</v>
      </c>
      <c r="J3343" s="51"/>
      <c r="K3343" s="87"/>
      <c r="L3343" s="83" t="str">
        <f>IF(COUNTIF($E$3:E3668,E3358)=1,K3358,"")</f>
        <v/>
      </c>
    </row>
    <row r="3344" spans="1:12" ht="15" customHeight="1">
      <c r="A3344" s="17" t="s">
        <v>4200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90</v>
      </c>
      <c r="H3344" s="23" t="str">
        <f>IF(RIGHT(G3344,1)="M", LEFT(G3344,LEN(G3344)-1), G3344)</f>
        <v>DC101</v>
      </c>
      <c r="I3344" s="23" t="str">
        <f>IF(RIGHT(G3344,1)="M","M","Non-M")</f>
        <v>Non-M</v>
      </c>
      <c r="J3344" s="51"/>
      <c r="K3344" s="87"/>
      <c r="L3344" s="83" t="str">
        <f>IF(COUNTIF($E$3:E3668,E3359)=1,K3359,"")</f>
        <v/>
      </c>
    </row>
    <row r="3345" spans="1:12" ht="15" customHeight="1">
      <c r="A3345" s="17" t="s">
        <v>4201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123</v>
      </c>
      <c r="H3345" s="23" t="str">
        <f>IF(RIGHT(G3345,1)="M", LEFT(G3345,LEN(G3345)-1), G3345)</f>
        <v>DC202</v>
      </c>
      <c r="I3345" s="23" t="str">
        <f>IF(RIGHT(G3345,1)="M","M","Non-M")</f>
        <v>Non-M</v>
      </c>
      <c r="J3345" s="51"/>
      <c r="K3345" s="87"/>
      <c r="L3345" s="83" t="str">
        <f>IF(COUNTIF($E$3:E3668,E3360)=1,K3360,"")</f>
        <v/>
      </c>
    </row>
    <row r="3346" spans="1:12" ht="15" customHeight="1">
      <c r="A3346" s="17" t="s">
        <v>4202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125</v>
      </c>
      <c r="H3346" s="23" t="str">
        <f>IF(RIGHT(G3346,1)="M", LEFT(G3346,LEN(G3346)-1), G3346)</f>
        <v>DC300</v>
      </c>
      <c r="I3346" s="23" t="str">
        <f>IF(RIGHT(G3346,1)="M","M","Non-M")</f>
        <v>Non-M</v>
      </c>
      <c r="J3346" s="51"/>
      <c r="K3346" s="87"/>
      <c r="L3346" s="83" t="str">
        <f>IF(COUNTIF($E$3:E3668,E3361)=1,K3361,"")</f>
        <v/>
      </c>
    </row>
    <row r="3347" spans="1:12" ht="15" customHeight="1">
      <c r="A3347" s="17" t="s">
        <v>4203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231</v>
      </c>
      <c r="H3347" s="23" t="str">
        <f>IF(RIGHT(G3347,1)="M", LEFT(G3347,LEN(G3347)-1), G3347)</f>
        <v>DC400</v>
      </c>
      <c r="I3347" s="23" t="str">
        <f>IF(RIGHT(G3347,1)="M","M","Non-M")</f>
        <v>Non-M</v>
      </c>
      <c r="J3347" s="51"/>
      <c r="K3347" s="87"/>
      <c r="L3347" s="83" t="str">
        <f>IF(COUNTIF($E$3:E3668,E3362)=1,K3362,"")</f>
        <v/>
      </c>
    </row>
    <row r="3348" spans="1:12" ht="15" customHeight="1">
      <c r="A3348" s="17" t="s">
        <v>4204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2114</v>
      </c>
      <c r="H3348" s="23" t="str">
        <f>IF(RIGHT(G3348,1)="M", LEFT(G3348,LEN(G3348)-1), G3348)</f>
        <v>PK202</v>
      </c>
      <c r="I3348" s="23" t="str">
        <f>IF(RIGHT(G3348,1)="M","M","Non-M")</f>
        <v>Non-M</v>
      </c>
      <c r="J3348" s="51"/>
      <c r="K3348" s="87"/>
      <c r="L3348" s="83" t="str">
        <f>IF(COUNTIF($E$3:E3668,E3363)=1,K3363,"")</f>
        <v/>
      </c>
    </row>
    <row r="3349" spans="1:12" ht="15" customHeight="1">
      <c r="A3349" s="17" t="s">
        <v>4205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234</v>
      </c>
      <c r="H3349" s="23" t="str">
        <f>IF(RIGHT(G3349,1)="M", LEFT(G3349,LEN(G3349)-1), G3349)</f>
        <v>PB204</v>
      </c>
      <c r="I3349" s="23" t="str">
        <f>IF(RIGHT(G3349,1)="M","M","Non-M")</f>
        <v>Non-M</v>
      </c>
      <c r="J3349" s="51"/>
      <c r="K3349" s="87"/>
      <c r="L3349" s="83" t="str">
        <f>IF(COUNTIF($E$3:E3668,E3375)=1,K3375,"")</f>
        <v/>
      </c>
    </row>
    <row r="3350" spans="1:12" ht="15" customHeight="1">
      <c r="A3350" s="17" t="s">
        <v>4206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302</v>
      </c>
      <c r="H3350" s="23" t="str">
        <f>IF(RIGHT(G3350,1)="M", LEFT(G3350,LEN(G3350)-1), G3350)</f>
        <v>HM503</v>
      </c>
      <c r="I3350" s="23" t="str">
        <f>IF(RIGHT(G3350,1)="M","M","Non-M")</f>
        <v>Non-M</v>
      </c>
      <c r="J3350" s="51"/>
      <c r="K3350" s="87"/>
      <c r="L3350" s="83" t="str">
        <f>IF(COUNTIF($E$3:E3668,E3376)=1,K3376,"")</f>
        <v/>
      </c>
    </row>
    <row r="3351" spans="1:12" ht="15" customHeight="1">
      <c r="A3351" s="17" t="s">
        <v>4207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1767</v>
      </c>
      <c r="H3351" s="23" t="str">
        <f>IF(RIGHT(G3351,1)="M", LEFT(G3351,LEN(G3351)-1), G3351)</f>
        <v>JS105</v>
      </c>
      <c r="I3351" s="23" t="str">
        <f>IF(RIGHT(G3351,1)="M","M","Non-M")</f>
        <v>Non-M</v>
      </c>
      <c r="J3351" s="51"/>
      <c r="K3351" s="87"/>
      <c r="L3351" s="83" t="str">
        <f>IF(COUNTIF($E$3:E3668,E3377)=1,K3377,"")</f>
        <v/>
      </c>
    </row>
    <row r="3352" spans="1:12" ht="15" customHeight="1">
      <c r="A3352" s="17" t="s">
        <v>4208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160</v>
      </c>
      <c r="H3352" s="23" t="str">
        <f>IF(RIGHT(G3352,1)="M", LEFT(G3352,LEN(G3352)-1), G3352)</f>
        <v>JS124</v>
      </c>
      <c r="I3352" s="23" t="str">
        <f>IF(RIGHT(G3352,1)="M","M","Non-M")</f>
        <v>Non-M</v>
      </c>
      <c r="J3352" s="51"/>
      <c r="K3352" s="87"/>
      <c r="L3352" s="83" t="str">
        <f>IF(COUNTIF($E$3:E3668,E3378)=1,K3378,"")</f>
        <v/>
      </c>
    </row>
    <row r="3353" spans="1:12" ht="15" customHeight="1">
      <c r="A3353" s="17" t="s">
        <v>4209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1243</v>
      </c>
      <c r="H3353" s="23" t="str">
        <f>IF(RIGHT(G3353,1)="M", LEFT(G3353,LEN(G3353)-1), G3353)</f>
        <v>WB501</v>
      </c>
      <c r="I3353" s="23" t="str">
        <f>IF(RIGHT(G3353,1)="M","M","Non-M")</f>
        <v>Non-M</v>
      </c>
      <c r="J3353" s="51"/>
      <c r="K3353" s="87"/>
      <c r="L3353" s="83" t="str">
        <f>IF(COUNTIF($E$3:E3668,E3379)=1,K3379,"")</f>
        <v/>
      </c>
    </row>
    <row r="3354" spans="1:12" ht="15" customHeight="1">
      <c r="A3354" s="17" t="s">
        <v>4210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1287</v>
      </c>
      <c r="H3354" s="23" t="str">
        <f>IF(RIGHT(G3354,1)="M", LEFT(G3354,LEN(G3354)-1), G3354)</f>
        <v>DC102</v>
      </c>
      <c r="I3354" s="23" t="str">
        <f>IF(RIGHT(G3354,1)="M","M","Non-M")</f>
        <v>Non-M</v>
      </c>
      <c r="J3354" s="51"/>
      <c r="K3354" s="87"/>
      <c r="L3354" s="83" t="str">
        <f>IF(COUNTIF($E$3:E3668,E3380)=1,K3380,"")</f>
        <v/>
      </c>
    </row>
    <row r="3355" spans="1:12" ht="15" customHeight="1">
      <c r="A3355" s="17" t="s">
        <v>4211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175</v>
      </c>
      <c r="H3355" s="23" t="str">
        <f>IF(RIGHT(G3355,1)="M", LEFT(G3355,LEN(G3355)-1), G3355)</f>
        <v>DC200</v>
      </c>
      <c r="I3355" s="23" t="str">
        <f>IF(RIGHT(G3355,1)="M","M","Non-M")</f>
        <v>Non-M</v>
      </c>
      <c r="J3355" s="51"/>
      <c r="K3355" s="87"/>
      <c r="L3355" s="83" t="str">
        <f>IF(COUNTIF($E$3:E3668,E3381)=1,K3381,"")</f>
        <v/>
      </c>
    </row>
    <row r="3356" spans="1:12" ht="15" customHeight="1">
      <c r="A3356" s="17" t="s">
        <v>4212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125</v>
      </c>
      <c r="H3356" s="23" t="str">
        <f>IF(RIGHT(G3356,1)="M", LEFT(G3356,LEN(G3356)-1), G3356)</f>
        <v>DC300</v>
      </c>
      <c r="I3356" s="23" t="str">
        <f>IF(RIGHT(G3356,1)="M","M","Non-M")</f>
        <v>Non-M</v>
      </c>
      <c r="J3356" s="29"/>
      <c r="K3356" s="87"/>
      <c r="L3356" s="83" t="str">
        <f>IF(COUNTIF($E$3:E3668,E3382)=1,K3382,"")</f>
        <v/>
      </c>
    </row>
    <row r="3357" spans="1:12" ht="15" customHeight="1">
      <c r="A3357" s="17" t="s">
        <v>4213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231</v>
      </c>
      <c r="H3357" s="23" t="str">
        <f>IF(RIGHT(G3357,1)="M", LEFT(G3357,LEN(G3357)-1), G3357)</f>
        <v>DC400</v>
      </c>
      <c r="I3357" s="23" t="str">
        <f>IF(RIGHT(G3357,1)="M","M","Non-M")</f>
        <v>Non-M</v>
      </c>
      <c r="J3357" s="29"/>
      <c r="K3357" s="87"/>
      <c r="L3357" s="83" t="str">
        <f>IF(COUNTIF($E$3:E3668,E3383)=1,K3383,"")</f>
        <v/>
      </c>
    </row>
    <row r="3358" spans="1:12" ht="15" customHeight="1">
      <c r="A3358" s="17" t="s">
        <v>4214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578</v>
      </c>
      <c r="H3358" s="23" t="str">
        <f>IF(RIGHT(G3358,1)="M", LEFT(G3358,LEN(G3358)-1), G3358)</f>
        <v>PK205</v>
      </c>
      <c r="I3358" s="23" t="str">
        <f>IF(RIGHT(G3358,1)="M","M","Non-M")</f>
        <v>Non-M</v>
      </c>
      <c r="J3358" s="29"/>
      <c r="K3358" s="87"/>
      <c r="L3358" s="83" t="str">
        <f>IF(COUNTIF($E$3:E3668,E3384)=1,K3384,"")</f>
        <v/>
      </c>
    </row>
    <row r="3359" spans="1:12" ht="15" customHeight="1">
      <c r="A3359" s="17" t="s">
        <v>4215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1805</v>
      </c>
      <c r="H3359" s="23" t="str">
        <f>IF(RIGHT(G3359,1)="M", LEFT(G3359,LEN(G3359)-1), G3359)</f>
        <v>PB214</v>
      </c>
      <c r="I3359" s="23" t="str">
        <f>IF(RIGHT(G3359,1)="M","M","Non-M")</f>
        <v>Non-M</v>
      </c>
      <c r="J3359" s="29"/>
      <c r="K3359" s="87"/>
      <c r="L3359" s="83" t="str">
        <f>IF(COUNTIF($E$3:E3668,E3385)=1,K3385,"")</f>
        <v/>
      </c>
    </row>
    <row r="3360" spans="1:12" ht="15" customHeight="1">
      <c r="A3360" s="17" t="s">
        <v>4216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2063</v>
      </c>
      <c r="H3360" s="23" t="str">
        <f>IF(RIGHT(G3360,1)="M", LEFT(G3360,LEN(G3360)-1), G3360)</f>
        <v>HM803</v>
      </c>
      <c r="I3360" s="23" t="str">
        <f>IF(RIGHT(G3360,1)="M","M","Non-M")</f>
        <v>M</v>
      </c>
      <c r="J3360" s="29"/>
      <c r="K3360" s="87"/>
      <c r="L3360" s="83" t="str">
        <f>IF(COUNTIF($E$3:E3668,E3386)=1,K3386,"")</f>
        <v/>
      </c>
    </row>
    <row r="3361" spans="1:12" ht="15" customHeight="1">
      <c r="A3361" s="17" t="s">
        <v>4217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1767</v>
      </c>
      <c r="H3361" s="23" t="str">
        <f>IF(RIGHT(G3361,1)="M", LEFT(G3361,LEN(G3361)-1), G3361)</f>
        <v>JS105</v>
      </c>
      <c r="I3361" s="23" t="str">
        <f>IF(RIGHT(G3361,1)="M","M","Non-M")</f>
        <v>Non-M</v>
      </c>
      <c r="J3361" s="51"/>
      <c r="K3361" s="87"/>
      <c r="L3361" s="83" t="str">
        <f>IF(COUNTIF($E$3:E3668,E3387)=1,K3387,"")</f>
        <v/>
      </c>
    </row>
    <row r="3362" spans="1:12" ht="15" customHeight="1">
      <c r="A3362" s="17" t="s">
        <v>4218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1821</v>
      </c>
      <c r="H3362" s="23" t="str">
        <f>IF(RIGHT(G3362,1)="M", LEFT(G3362,LEN(G3362)-1), G3362)</f>
        <v>JS121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4219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100</v>
      </c>
      <c r="H3363" s="23" t="str">
        <f>IF(RIGHT(G3363,1)="M", LEFT(G3363,LEN(G3363)-1), G3363)</f>
        <v>HM500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4220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1243</v>
      </c>
      <c r="H3364" s="23" t="str">
        <f>IF(RIGHT(G3364,1)="M", LEFT(G3364,LEN(G3364)-1), G3364)</f>
        <v>WB501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4222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1287</v>
      </c>
      <c r="H3365" s="23" t="str">
        <f>IF(RIGHT(G3365,1)="M", LEFT(G3365,LEN(G3365)-1), G3365)</f>
        <v>DC102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4223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175</v>
      </c>
      <c r="H3366" s="23" t="str">
        <f>IF(RIGHT(G3366,1)="M", LEFT(G3366,LEN(G3366)-1), G3366)</f>
        <v>DC200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4224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125</v>
      </c>
      <c r="H3367" s="23" t="str">
        <f>IF(RIGHT(G3367,1)="M", LEFT(G3367,LEN(G3367)-1), G3367)</f>
        <v>DC300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4225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231</v>
      </c>
      <c r="H3368" s="23" t="str">
        <f>IF(RIGHT(G3368,1)="M", LEFT(G3368,LEN(G3368)-1), G3368)</f>
        <v>DC400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4226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578</v>
      </c>
      <c r="H3369" s="23" t="str">
        <f>IF(RIGHT(G3369,1)="M", LEFT(G3369,LEN(G3369)-1), G3369)</f>
        <v>PK205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4227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1805</v>
      </c>
      <c r="H3370" s="23" t="str">
        <f>IF(RIGHT(G3370,1)="M", LEFT(G3370,LEN(G3370)-1), G3370)</f>
        <v>PB214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4228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2063</v>
      </c>
      <c r="H3371" s="23" t="str">
        <f>IF(RIGHT(G3371,1)="M", LEFT(G3371,LEN(G3371)-1), G3371)</f>
        <v>HM803</v>
      </c>
      <c r="I3371" s="23" t="str">
        <f>IF(RIGHT(G3371,1)="M","M","Non-M")</f>
        <v>M</v>
      </c>
      <c r="J3371" s="51"/>
      <c r="K3371" s="87"/>
    </row>
    <row r="3372" spans="1:12" ht="15" customHeight="1">
      <c r="A3372" s="17" t="s">
        <v>4229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1767</v>
      </c>
      <c r="H3372" s="23" t="str">
        <f>IF(RIGHT(G3372,1)="M", LEFT(G3372,LEN(G3372)-1), G3372)</f>
        <v>JS105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4230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1821</v>
      </c>
      <c r="H3373" s="23" t="str">
        <f>IF(RIGHT(G3373,1)="M", LEFT(G3373,LEN(G3373)-1), G3373)</f>
        <v>JS121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4231</v>
      </c>
      <c r="B3374" s="18" t="s">
        <v>2723</v>
      </c>
      <c r="C3374" s="18" t="s">
        <v>4037</v>
      </c>
      <c r="D3374" s="50" t="s">
        <v>1784</v>
      </c>
      <c r="E3374" s="18" t="s">
        <v>4221</v>
      </c>
      <c r="F3374" s="20"/>
      <c r="G3374" s="18" t="s">
        <v>100</v>
      </c>
      <c r="H3374" s="23" t="str">
        <f>IF(RIGHT(G3374,1)="M", LEFT(G3374,LEN(G3374)-1), G3374)</f>
        <v>HM500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4232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4233</v>
      </c>
      <c r="H3375" s="23" t="str">
        <f>IF(RIGHT(G3375,1)="M", LEFT(G3375,LEN(G3375)-1), G3375)</f>
        <v>WB407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4234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528</v>
      </c>
      <c r="H3376" s="23" t="str">
        <f>IF(RIGHT(G3376,1)="M", LEFT(G3376,LEN(G3376)-1), G3376)</f>
        <v>DC100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4235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175</v>
      </c>
      <c r="H3377" s="23" t="str">
        <f>IF(RIGHT(G3377,1)="M", LEFT(G3377,LEN(G3377)-1), G3377)</f>
        <v>DC200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4236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125</v>
      </c>
      <c r="H3378" s="23" t="str">
        <f>IF(RIGHT(G3378,1)="M", LEFT(G3378,LEN(G3378)-1), G3378)</f>
        <v>DC300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4237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231</v>
      </c>
      <c r="H3379" s="23" t="str">
        <f>IF(RIGHT(G3379,1)="M", LEFT(G3379,LEN(G3379)-1), G3379)</f>
        <v>DC400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4238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3890</v>
      </c>
      <c r="H3380" s="23" t="str">
        <f>IF(RIGHT(G3380,1)="M", LEFT(G3380,LEN(G3380)-1), G3380)</f>
        <v>PK205</v>
      </c>
      <c r="I3380" s="23" t="str">
        <f>IF(RIGHT(G3380,1)="M","M","Non-M")</f>
        <v>M</v>
      </c>
      <c r="J3380" s="51"/>
      <c r="K3380" s="87"/>
    </row>
    <row r="3381" spans="1:11" ht="15" customHeight="1">
      <c r="A3381" s="17" t="s">
        <v>4239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1805</v>
      </c>
      <c r="H3381" s="23" t="str">
        <f>IF(RIGHT(G3381,1)="M", LEFT(G3381,LEN(G3381)-1), G3381)</f>
        <v>PB214</v>
      </c>
      <c r="I3381" s="23" t="str">
        <f>IF(RIGHT(G3381,1)="M","M","Non-M")</f>
        <v>Non-M</v>
      </c>
      <c r="J3381" s="51"/>
      <c r="K3381" s="87"/>
    </row>
    <row r="3382" spans="1:11" ht="15" customHeight="1">
      <c r="A3382" s="17" t="s">
        <v>4240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2063</v>
      </c>
      <c r="H3382" s="23" t="str">
        <f>IF(RIGHT(G3382,1)="M", LEFT(G3382,LEN(G3382)-1), G3382)</f>
        <v>HM803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4241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804</v>
      </c>
      <c r="H3383" s="23" t="str">
        <f>IF(RIGHT(G3383,1)="M", LEFT(G3383,LEN(G3383)-1), G3383)</f>
        <v>HM506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4242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1780</v>
      </c>
      <c r="H3384" s="23" t="str">
        <f>IF(RIGHT(G3384,1)="M", LEFT(G3384,LEN(G3384)-1), G3384)</f>
        <v>JS400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4243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1767</v>
      </c>
      <c r="H3385" s="23" t="str">
        <f>IF(RIGHT(G3385,1)="M", LEFT(G3385,LEN(G3385)-1), G3385)</f>
        <v>JS105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4244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160</v>
      </c>
      <c r="H3386" s="23" t="str">
        <f>IF(RIGHT(G3386,1)="M", LEFT(G3386,LEN(G3386)-1), G3386)</f>
        <v>JS124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4245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4233</v>
      </c>
      <c r="H3387" s="23" t="str">
        <f>IF(RIGHT(G3387,1)="M", LEFT(G3387,LEN(G3387)-1), G3387)</f>
        <v>WB407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4247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528</v>
      </c>
      <c r="H3388" s="23" t="str">
        <f>IF(RIGHT(G3388,1)="M", LEFT(G3388,LEN(G3388)-1), G3388)</f>
        <v>DC100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4248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175</v>
      </c>
      <c r="H3389" s="23" t="str">
        <f>IF(RIGHT(G3389,1)="M", LEFT(G3389,LEN(G3389)-1), G3389)</f>
        <v>DC200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4249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125</v>
      </c>
      <c r="H3390" s="23" t="str">
        <f>IF(RIGHT(G3390,1)="M", LEFT(G3390,LEN(G3390)-1), G3390)</f>
        <v>DC300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4250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231</v>
      </c>
      <c r="H3391" s="23" t="str">
        <f>IF(RIGHT(G3391,1)="M", LEFT(G3391,LEN(G3391)-1), G3391)</f>
        <v>DC400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4251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3890</v>
      </c>
      <c r="H3392" s="23" t="str">
        <f>IF(RIGHT(G3392,1)="M", LEFT(G3392,LEN(G3392)-1), G3392)</f>
        <v>PK205</v>
      </c>
      <c r="I3392" s="23" t="str">
        <f>IF(RIGHT(G3392,1)="M","M","Non-M")</f>
        <v>M</v>
      </c>
      <c r="J3392" s="29"/>
      <c r="K3392" s="87"/>
    </row>
    <row r="3393" spans="1:11" ht="15" customHeight="1">
      <c r="A3393" s="17" t="s">
        <v>4252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1805</v>
      </c>
      <c r="H3393" s="23" t="str">
        <f>IF(RIGHT(G3393,1)="M", LEFT(G3393,LEN(G3393)-1), G3393)</f>
        <v>PB214</v>
      </c>
      <c r="I3393" s="23" t="str">
        <f>IF(RIGHT(G3393,1)="M","M","Non-M")</f>
        <v>Non-M</v>
      </c>
      <c r="J3393" s="29"/>
      <c r="K3393" s="87"/>
    </row>
    <row r="3394" spans="1:11" ht="15" customHeight="1">
      <c r="A3394" s="17" t="s">
        <v>4253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2063</v>
      </c>
      <c r="H3394" s="23" t="str">
        <f>IF(RIGHT(G3394,1)="M", LEFT(G3394,LEN(G3394)-1), G3394)</f>
        <v>HM803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4254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804</v>
      </c>
      <c r="H3395" s="23" t="str">
        <f>IF(RIGHT(G3395,1)="M", LEFT(G3395,LEN(G3395)-1), G3395)</f>
        <v>HM506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4255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1780</v>
      </c>
      <c r="H3396" s="23" t="str">
        <f>IF(RIGHT(G3396,1)="M", LEFT(G3396,LEN(G3396)-1), G3396)</f>
        <v>JS400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4256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1767</v>
      </c>
      <c r="H3397" s="23" t="str">
        <f>IF(RIGHT(G3397,1)="M", LEFT(G3397,LEN(G3397)-1), G3397)</f>
        <v>JS105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4257</v>
      </c>
      <c r="B3398" s="18" t="s">
        <v>2723</v>
      </c>
      <c r="C3398" s="18" t="s">
        <v>4037</v>
      </c>
      <c r="D3398" s="50" t="s">
        <v>1784</v>
      </c>
      <c r="E3398" s="18" t="s">
        <v>4246</v>
      </c>
      <c r="F3398" s="20"/>
      <c r="G3398" s="18" t="s">
        <v>160</v>
      </c>
      <c r="H3398" s="23" t="str">
        <f>IF(RIGHT(G3398,1)="M", LEFT(G3398,LEN(G3398)-1), G3398)</f>
        <v>JS124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4258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578</v>
      </c>
      <c r="H3399" s="23" t="str">
        <f>IF(RIGHT(G3399,1)="M", LEFT(G3399,LEN(G3399)-1), G3399)</f>
        <v>PK205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4259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231</v>
      </c>
      <c r="H3400" s="23" t="str">
        <f>IF(RIGHT(G3400,1)="M", LEFT(G3400,LEN(G3400)-1), G3400)</f>
        <v>DC400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4260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889</v>
      </c>
      <c r="H3401" s="23" t="str">
        <f>IF(RIGHT(G3401,1)="M", LEFT(G3401,LEN(G3401)-1), G3401)</f>
        <v>HM802</v>
      </c>
      <c r="I3401" s="23" t="str">
        <f>IF(RIGHT(G3401,1)="M","M","Non-M")</f>
        <v>M</v>
      </c>
      <c r="J3401" s="29"/>
      <c r="K3401" s="87"/>
    </row>
    <row r="3402" spans="1:11" ht="15" customHeight="1">
      <c r="A3402" s="17" t="s">
        <v>4261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4233</v>
      </c>
      <c r="H3402" s="23" t="str">
        <f>IF(RIGHT(G3402,1)="M", LEFT(G3402,LEN(G3402)-1), G3402)</f>
        <v>WB407</v>
      </c>
      <c r="I3402" s="23" t="str">
        <f>IF(RIGHT(G3402,1)="M","M","Non-M")</f>
        <v>Non-M</v>
      </c>
      <c r="J3402" s="29"/>
      <c r="K3402" s="87"/>
    </row>
    <row r="3403" spans="1:11" ht="15" customHeight="1">
      <c r="A3403" s="17" t="s">
        <v>4262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584</v>
      </c>
      <c r="H3403" s="23" t="str">
        <f>IF(RIGHT(G3403,1)="M", LEFT(G3403,LEN(G3403)-1), G3403)</f>
        <v>HM509</v>
      </c>
      <c r="I3403" s="23" t="str">
        <f>IF(RIGHT(G3403,1)="M","M","Non-M")</f>
        <v>M</v>
      </c>
      <c r="J3403" s="51"/>
      <c r="K3403" s="87"/>
    </row>
    <row r="3404" spans="1:11" ht="15" customHeight="1">
      <c r="A3404" s="17" t="s">
        <v>4263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528</v>
      </c>
      <c r="H3404" s="23" t="str">
        <f>IF(RIGHT(G3404,1)="M", LEFT(G3404,LEN(G3404)-1), G3404)</f>
        <v>DC100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4264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175</v>
      </c>
      <c r="H3405" s="23" t="str">
        <f>IF(RIGHT(G3405,1)="M", LEFT(G3405,LEN(G3405)-1), G3405)</f>
        <v>DC200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4265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231</v>
      </c>
      <c r="H3406" s="23" t="str">
        <f>IF(RIGHT(G3406,1)="M", LEFT(G3406,LEN(G3406)-1), G3406)</f>
        <v>DC400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4266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1805</v>
      </c>
      <c r="H3407" s="23" t="str">
        <f>IF(RIGHT(G3407,1)="M", LEFT(G3407,LEN(G3407)-1), G3407)</f>
        <v>PB214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4267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1780</v>
      </c>
      <c r="H3408" s="23" t="str">
        <f>IF(RIGHT(G3408,1)="M", LEFT(G3408,LEN(G3408)-1), G3408)</f>
        <v>JS400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4268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1767</v>
      </c>
      <c r="H3409" s="23" t="str">
        <f>IF(RIGHT(G3409,1)="M", LEFT(G3409,LEN(G3409)-1), G3409)</f>
        <v>JS105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4269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160</v>
      </c>
      <c r="H3410" s="23" t="str">
        <f>IF(RIGHT(G3410,1)="M", LEFT(G3410,LEN(G3410)-1), G3410)</f>
        <v>JS124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4270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578</v>
      </c>
      <c r="H3411" s="23" t="str">
        <f>IF(RIGHT(G3411,1)="M", LEFT(G3411,LEN(G3411)-1), G3411)</f>
        <v>PK205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4271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231</v>
      </c>
      <c r="H3412" s="23" t="str">
        <f t="shared" ref="H3412:H3421" si="416">IF(RIGHT(G3412,1)="M", LEFT(G3412,LEN(G3412)-1), G3412)</f>
        <v>DC400</v>
      </c>
      <c r="I3412" s="23" t="str">
        <f t="shared" ref="I3412:I3421" si="417">IF(RIGHT(G3412,1)="M","M","Non-M")</f>
        <v>Non-M</v>
      </c>
      <c r="J3412" s="51"/>
      <c r="K3412" s="87"/>
    </row>
    <row r="3413" spans="1:11" ht="15" customHeight="1">
      <c r="A3413" s="17" t="s">
        <v>4272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889</v>
      </c>
      <c r="H3413" s="23" t="str">
        <f t="shared" si="416"/>
        <v>HM802</v>
      </c>
      <c r="I3413" s="23" t="str">
        <f t="shared" si="417"/>
        <v>M</v>
      </c>
      <c r="J3413" s="51"/>
      <c r="K3413" s="87"/>
    </row>
    <row r="3414" spans="1:11" ht="15" customHeight="1">
      <c r="A3414" s="17" t="s">
        <v>4273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4233</v>
      </c>
      <c r="H3414" s="23" t="str">
        <f t="shared" si="416"/>
        <v>WB407</v>
      </c>
      <c r="I3414" s="23" t="str">
        <f t="shared" si="417"/>
        <v>Non-M</v>
      </c>
      <c r="J3414" s="51"/>
      <c r="K3414" s="87"/>
    </row>
    <row r="3415" spans="1:11" ht="15" customHeight="1">
      <c r="A3415" s="17" t="s">
        <v>4274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584</v>
      </c>
      <c r="H3415" s="23" t="str">
        <f t="shared" si="416"/>
        <v>HM509</v>
      </c>
      <c r="I3415" s="23" t="str">
        <f t="shared" si="417"/>
        <v>M</v>
      </c>
      <c r="J3415" s="51"/>
      <c r="K3415" s="87"/>
    </row>
    <row r="3416" spans="1:11" ht="15" customHeight="1">
      <c r="A3416" s="17" t="s">
        <v>4275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528</v>
      </c>
      <c r="H3416" s="23" t="str">
        <f t="shared" si="416"/>
        <v>DC100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4276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175</v>
      </c>
      <c r="H3417" s="23" t="str">
        <f t="shared" si="416"/>
        <v>DC200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4277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231</v>
      </c>
      <c r="H3418" s="23" t="str">
        <f t="shared" si="416"/>
        <v>DC400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4278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1805</v>
      </c>
      <c r="H3419" s="23" t="str">
        <f t="shared" si="416"/>
        <v>PB214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4279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1780</v>
      </c>
      <c r="H3420" s="23" t="str">
        <f t="shared" si="416"/>
        <v>JS400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4280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1767</v>
      </c>
      <c r="H3421" s="23" t="str">
        <f t="shared" si="416"/>
        <v>JS105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4281</v>
      </c>
      <c r="B3422" s="18" t="s">
        <v>2723</v>
      </c>
      <c r="C3422" s="18" t="s">
        <v>4037</v>
      </c>
      <c r="D3422" s="50" t="s">
        <v>1879</v>
      </c>
      <c r="E3422" s="18" t="s">
        <v>4246</v>
      </c>
      <c r="F3422" s="20"/>
      <c r="G3422" s="18" t="s">
        <v>160</v>
      </c>
      <c r="H3422" s="23" t="str">
        <f>IF(RIGHT(G3422,1)="M", LEFT(G3422,LEN(G3422)-1), G3422)</f>
        <v>JS124</v>
      </c>
      <c r="I3422" s="23" t="str">
        <f>IF(RIGHT(G3422,1)="M","M","Non-M")</f>
        <v>Non-M</v>
      </c>
      <c r="J3422" s="51"/>
      <c r="K3422" s="87"/>
    </row>
    <row r="3423" spans="1:11" ht="15" customHeight="1">
      <c r="A3423" s="17" t="s">
        <v>4282</v>
      </c>
      <c r="B3423" s="18" t="s">
        <v>336</v>
      </c>
      <c r="C3423" s="18" t="s">
        <v>1200</v>
      </c>
      <c r="D3423" s="50" t="s">
        <v>244</v>
      </c>
      <c r="E3423" s="18" t="s">
        <v>1242</v>
      </c>
      <c r="F3423" s="20"/>
      <c r="G3423" s="18" t="s">
        <v>1243</v>
      </c>
      <c r="H3423" s="23" t="s">
        <v>1243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4283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90</v>
      </c>
      <c r="H3424" s="23" t="s">
        <v>90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4284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125</v>
      </c>
      <c r="H3425" s="23" t="s">
        <v>125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4285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123</v>
      </c>
      <c r="H3426" s="23" t="s">
        <v>123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4286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102</v>
      </c>
      <c r="H3427" s="23" t="s">
        <v>231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4287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1249</v>
      </c>
      <c r="H3428" s="23" t="s">
        <v>3660</v>
      </c>
      <c r="I3428" s="23" t="s">
        <v>3625</v>
      </c>
      <c r="J3428" s="51"/>
      <c r="K3428" s="87">
        <v>345</v>
      </c>
    </row>
    <row r="3429" spans="1:11" ht="15" customHeight="1">
      <c r="A3429" s="17" t="s">
        <v>4288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234</v>
      </c>
      <c r="H3429" s="23" t="s">
        <v>234</v>
      </c>
      <c r="I3429" s="23" t="s">
        <v>3623</v>
      </c>
      <c r="J3429" s="51"/>
      <c r="K3429" s="87">
        <v>345</v>
      </c>
    </row>
    <row r="3430" spans="1:11" ht="15" customHeight="1">
      <c r="A3430" s="17" t="s">
        <v>4289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302</v>
      </c>
      <c r="H3430" s="23" t="s">
        <v>302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4290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2444</v>
      </c>
      <c r="H3431" s="23" t="s">
        <v>26</v>
      </c>
      <c r="I3431" s="23" t="s">
        <v>3625</v>
      </c>
      <c r="J3431" s="51" t="s">
        <v>2654</v>
      </c>
      <c r="K3431" s="87">
        <v>1110</v>
      </c>
    </row>
    <row r="3432" spans="1:11" ht="15" customHeight="1">
      <c r="A3432" s="17" t="s">
        <v>4291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2767</v>
      </c>
      <c r="H3432" s="23" t="s">
        <v>2767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4292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931</v>
      </c>
      <c r="H3433" s="23" t="s">
        <v>931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4293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107</v>
      </c>
      <c r="H3434" s="23" t="s">
        <v>2231</v>
      </c>
      <c r="I3434" s="23" t="s">
        <v>3625</v>
      </c>
      <c r="J3434" s="51" t="s">
        <v>2654</v>
      </c>
      <c r="K3434" s="87">
        <v>1110</v>
      </c>
    </row>
    <row r="3435" spans="1:11" ht="15" customHeight="1">
      <c r="A3435" s="17" t="s">
        <v>4294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1893</v>
      </c>
      <c r="H3435" s="23" t="s">
        <v>1893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4295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160</v>
      </c>
      <c r="H3436" s="23" t="s">
        <v>160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4296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158</v>
      </c>
      <c r="H3437" s="23" t="s">
        <v>2100</v>
      </c>
      <c r="I3437" s="23" t="s">
        <v>3625</v>
      </c>
      <c r="J3437" s="51" t="s">
        <v>2654</v>
      </c>
      <c r="K3437" s="87">
        <v>1110</v>
      </c>
    </row>
    <row r="3438" spans="1:11" ht="15" customHeight="1">
      <c r="A3438" s="17" t="s">
        <v>4297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1767</v>
      </c>
      <c r="H3438" s="23" t="s">
        <v>1767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4298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736</v>
      </c>
      <c r="H3439" s="23" t="s">
        <v>736</v>
      </c>
      <c r="I3439" s="23" t="s">
        <v>3623</v>
      </c>
      <c r="J3439" s="51"/>
      <c r="K3439" s="87">
        <v>1110</v>
      </c>
    </row>
    <row r="3440" spans="1:11" ht="15" customHeight="1">
      <c r="A3440" s="17" t="s">
        <v>4299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503</v>
      </c>
      <c r="H3440" s="23" t="s">
        <v>918</v>
      </c>
      <c r="I3440" s="23" t="s">
        <v>3625</v>
      </c>
      <c r="J3440" s="51" t="s">
        <v>1776</v>
      </c>
      <c r="K3440" s="87">
        <v>1110</v>
      </c>
    </row>
    <row r="3441" spans="1:11" ht="15" customHeight="1">
      <c r="A3441" s="17" t="s">
        <v>4300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111</v>
      </c>
      <c r="H3441" s="23" t="s">
        <v>111</v>
      </c>
      <c r="I3441" s="23" t="s">
        <v>3623</v>
      </c>
      <c r="J3441" s="51"/>
      <c r="K3441" s="87">
        <v>1110</v>
      </c>
    </row>
    <row r="3442" spans="1:11" ht="15" customHeight="1">
      <c r="A3442" s="17" t="s">
        <v>4301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172</v>
      </c>
      <c r="H3442" s="23" t="s">
        <v>894</v>
      </c>
      <c r="I3442" s="23" t="s">
        <v>3625</v>
      </c>
      <c r="J3442" s="51" t="s">
        <v>2431</v>
      </c>
      <c r="K3442" s="87">
        <v>1110</v>
      </c>
    </row>
    <row r="3443" spans="1:11" ht="15" customHeight="1">
      <c r="A3443" s="17" t="s">
        <v>4302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1042</v>
      </c>
      <c r="H3443" s="23" t="s">
        <v>1042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4303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117</v>
      </c>
      <c r="H3444" s="23" t="s">
        <v>117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4304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210</v>
      </c>
      <c r="H3445" s="23" t="s">
        <v>210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4305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617</v>
      </c>
      <c r="H3446" s="23" t="s">
        <v>617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4306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2929</v>
      </c>
      <c r="H3447" s="23" t="s">
        <v>2929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4307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2249</v>
      </c>
      <c r="H3448" s="23" t="s">
        <v>4308</v>
      </c>
      <c r="I3448" s="23" t="s">
        <v>3625</v>
      </c>
      <c r="J3448" s="51" t="s">
        <v>2931</v>
      </c>
      <c r="K3448" s="87">
        <v>1242</v>
      </c>
    </row>
    <row r="3449" spans="1:11" ht="15" customHeight="1">
      <c r="A3449" s="17" t="s">
        <v>4309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486</v>
      </c>
      <c r="H3449" s="23" t="s">
        <v>486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4310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160</v>
      </c>
      <c r="H3450" s="23" t="s">
        <v>160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4311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100</v>
      </c>
      <c r="H3451" s="23" t="s">
        <v>100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4312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1356</v>
      </c>
      <c r="H3452" s="23" t="s">
        <v>1356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4313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614</v>
      </c>
      <c r="H3453" s="23" t="s">
        <v>2277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4314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532</v>
      </c>
      <c r="H3454" s="23" t="s">
        <v>100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4315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617</v>
      </c>
      <c r="H3455" s="23" t="s">
        <v>617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4316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619</v>
      </c>
      <c r="H3456" s="23" t="s">
        <v>619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4317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621</v>
      </c>
      <c r="H3457" s="23" t="s">
        <v>621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4318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623</v>
      </c>
      <c r="H3458" s="23" t="s">
        <v>623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4319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1243</v>
      </c>
      <c r="H3459" s="23" t="s">
        <v>1243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4320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90</v>
      </c>
      <c r="H3460" s="23" t="s">
        <v>90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4321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125</v>
      </c>
      <c r="H3461" s="23" t="s">
        <v>125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4322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231</v>
      </c>
      <c r="H3462" s="23" t="s">
        <v>231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4323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175</v>
      </c>
      <c r="H3463" s="23" t="s">
        <v>175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4324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1767</v>
      </c>
      <c r="H3464" s="23" t="s">
        <v>1767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4325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160</v>
      </c>
      <c r="H3465" s="23" t="s">
        <v>160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4326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486</v>
      </c>
      <c r="H3466" s="23" t="s">
        <v>486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4327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2689</v>
      </c>
      <c r="H3467" s="23" t="s">
        <v>4328</v>
      </c>
      <c r="I3467" s="23" t="s">
        <v>3625</v>
      </c>
      <c r="J3467" s="51"/>
      <c r="K3467" s="87">
        <v>10019</v>
      </c>
    </row>
    <row r="3468" spans="1:11" ht="15" customHeight="1">
      <c r="A3468" s="17" t="s">
        <v>4329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100</v>
      </c>
      <c r="H3468" s="23" t="s">
        <v>100</v>
      </c>
      <c r="I3468" s="23" t="s">
        <v>3623</v>
      </c>
      <c r="J3468" s="51"/>
      <c r="K3468" s="87">
        <v>10019</v>
      </c>
    </row>
    <row r="3469" spans="1:11" ht="15" customHeight="1">
      <c r="A3469" s="17" t="s">
        <v>4330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163</v>
      </c>
      <c r="H3469" s="23" t="s">
        <v>915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4331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356</v>
      </c>
      <c r="H3470" s="23" t="s">
        <v>4332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4333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358</v>
      </c>
      <c r="H3471" s="23" t="s">
        <v>4334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4335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107</v>
      </c>
      <c r="H3472" s="23" t="s">
        <v>2231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4336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241</v>
      </c>
      <c r="H3473" s="23" t="s">
        <v>1278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4337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163</v>
      </c>
      <c r="H3474" s="23" t="s">
        <v>915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4338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356</v>
      </c>
      <c r="H3475" s="23" t="s">
        <v>4332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4339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358</v>
      </c>
      <c r="H3476" s="23" t="s">
        <v>4334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4340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107</v>
      </c>
      <c r="H3477" s="23" t="s">
        <v>2231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4341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241</v>
      </c>
      <c r="H3478" s="23" t="s">
        <v>1278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4342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483</v>
      </c>
      <c r="H3479" s="23" t="s">
        <v>293</v>
      </c>
      <c r="I3479" s="23" t="s">
        <v>3625</v>
      </c>
      <c r="J3479" s="51"/>
      <c r="K3479" s="87">
        <v>940</v>
      </c>
    </row>
    <row r="3480" spans="1:11" ht="15" customHeight="1">
      <c r="A3480" s="17" t="s">
        <v>4343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1072</v>
      </c>
      <c r="H3480" s="23" t="s">
        <v>90</v>
      </c>
      <c r="I3480" s="23" t="s">
        <v>3625</v>
      </c>
      <c r="J3480" s="51" t="s">
        <v>4110</v>
      </c>
      <c r="K3480" s="87">
        <v>940</v>
      </c>
    </row>
    <row r="3481" spans="1:11" ht="15" customHeight="1">
      <c r="A3481" s="17" t="s">
        <v>4344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123</v>
      </c>
      <c r="H3481" s="23" t="s">
        <v>123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4345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125</v>
      </c>
      <c r="H3482" s="23" t="s">
        <v>125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4346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834</v>
      </c>
      <c r="H3483" s="23" t="s">
        <v>834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4347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234</v>
      </c>
      <c r="H3484" s="23" t="s">
        <v>234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4348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1742</v>
      </c>
      <c r="H3485" s="23" t="s">
        <v>1742</v>
      </c>
      <c r="I3485" s="23" t="s">
        <v>3623</v>
      </c>
      <c r="J3485" s="51"/>
      <c r="K3485" s="87">
        <v>940</v>
      </c>
    </row>
    <row r="3486" spans="1:11" ht="15" customHeight="1">
      <c r="A3486" s="17" t="s">
        <v>4349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1767</v>
      </c>
      <c r="H3486" s="23" t="s">
        <v>1767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4350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289</v>
      </c>
      <c r="H3487" s="23" t="s">
        <v>289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4351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582</v>
      </c>
      <c r="H3488" s="23" t="s">
        <v>582</v>
      </c>
      <c r="I3488" s="23" t="s">
        <v>3623</v>
      </c>
      <c r="J3488" s="51" t="s">
        <v>4119</v>
      </c>
      <c r="K3488" s="87">
        <v>940</v>
      </c>
    </row>
    <row r="3489" spans="1:13" ht="15" customHeight="1">
      <c r="A3489" s="17" t="s">
        <v>4352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483</v>
      </c>
      <c r="H3489" s="23" t="s">
        <v>293</v>
      </c>
      <c r="I3489" s="23" t="s">
        <v>3625</v>
      </c>
      <c r="J3489" s="51"/>
      <c r="K3489" s="87">
        <v>3936</v>
      </c>
    </row>
    <row r="3490" spans="1:13" ht="15" customHeight="1">
      <c r="A3490" s="17" t="s">
        <v>4353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1072</v>
      </c>
      <c r="H3490" s="23" t="s">
        <v>90</v>
      </c>
      <c r="I3490" s="23" t="s">
        <v>3625</v>
      </c>
      <c r="J3490" s="51" t="s">
        <v>4110</v>
      </c>
      <c r="K3490" s="87">
        <v>3936</v>
      </c>
    </row>
    <row r="3491" spans="1:13" ht="15" customHeight="1">
      <c r="A3491" s="17" t="s">
        <v>4354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123</v>
      </c>
      <c r="H3491" s="23" t="s">
        <v>123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4355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125</v>
      </c>
      <c r="H3492" s="23" t="s">
        <v>125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4356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834</v>
      </c>
      <c r="H3493" s="23" t="s">
        <v>834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4357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234</v>
      </c>
      <c r="H3494" s="23" t="s">
        <v>234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4358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1742</v>
      </c>
      <c r="H3495" s="23" t="s">
        <v>1742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4359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1767</v>
      </c>
      <c r="H3496" s="23" t="s">
        <v>1767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4360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289</v>
      </c>
      <c r="H3497" s="23" t="s">
        <v>289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4361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582</v>
      </c>
      <c r="H3498" s="23" t="s">
        <v>582</v>
      </c>
      <c r="I3498" s="23" t="s">
        <v>3623</v>
      </c>
      <c r="J3498" s="51" t="s">
        <v>4119</v>
      </c>
      <c r="K3498" s="87">
        <v>3936</v>
      </c>
    </row>
    <row r="3499" spans="1:13" ht="15" customHeight="1">
      <c r="A3499" s="17" t="s">
        <v>4362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483</v>
      </c>
      <c r="H3499" s="23" t="s">
        <v>293</v>
      </c>
      <c r="I3499" s="23" t="s">
        <v>3625</v>
      </c>
      <c r="J3499" s="51"/>
      <c r="K3499" s="87">
        <v>6469</v>
      </c>
    </row>
    <row r="3500" spans="1:13" ht="15" customHeight="1">
      <c r="A3500" s="17" t="s">
        <v>4363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1072</v>
      </c>
      <c r="H3500" s="23" t="s">
        <v>90</v>
      </c>
      <c r="I3500" s="23" t="s">
        <v>3625</v>
      </c>
      <c r="J3500" s="51" t="s">
        <v>4110</v>
      </c>
      <c r="K3500" s="87">
        <v>6469</v>
      </c>
    </row>
    <row r="3501" spans="1:13" ht="15" customHeight="1">
      <c r="A3501" s="17" t="s">
        <v>4364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123</v>
      </c>
      <c r="H3501" s="23" t="s">
        <v>123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4365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125</v>
      </c>
      <c r="H3502" s="23" t="s">
        <v>125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4366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834</v>
      </c>
      <c r="H3503" s="23" t="s">
        <v>834</v>
      </c>
      <c r="I3503" s="23" t="s">
        <v>3623</v>
      </c>
      <c r="J3503" s="51"/>
      <c r="K3503" s="87">
        <v>6469</v>
      </c>
      <c r="M3503" s="22">
        <v>6469</v>
      </c>
    </row>
    <row r="3504" spans="1:13" ht="15" customHeight="1">
      <c r="A3504" s="17" t="s">
        <v>4367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234</v>
      </c>
      <c r="H3504" s="23" t="s">
        <v>234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4368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1742</v>
      </c>
      <c r="H3505" s="23" t="s">
        <v>1742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4369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1767</v>
      </c>
      <c r="H3506" s="23" t="s">
        <v>1767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4370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289</v>
      </c>
      <c r="H3507" s="23" t="s">
        <v>289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4371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582</v>
      </c>
      <c r="H3508" s="23" t="s">
        <v>582</v>
      </c>
      <c r="I3508" s="23" t="s">
        <v>3623</v>
      </c>
      <c r="J3508" s="51" t="s">
        <v>4119</v>
      </c>
      <c r="K3508" s="87">
        <v>6469</v>
      </c>
    </row>
    <row r="3509" spans="1:11" ht="15" customHeight="1">
      <c r="A3509" s="17" t="s">
        <v>4372</v>
      </c>
      <c r="B3509" s="18" t="s">
        <v>336</v>
      </c>
      <c r="C3509" s="18" t="s">
        <v>2617</v>
      </c>
      <c r="D3509" s="50" t="s">
        <v>244</v>
      </c>
      <c r="E3509" s="18" t="s">
        <v>2618</v>
      </c>
      <c r="F3509" s="20"/>
      <c r="G3509" s="18" t="s">
        <v>2231</v>
      </c>
      <c r="H3509" s="23" t="s">
        <v>2231</v>
      </c>
      <c r="I3509" s="23" t="s">
        <v>3623</v>
      </c>
      <c r="J3509" s="51"/>
      <c r="K3509" s="87">
        <v>0</v>
      </c>
    </row>
    <row r="3510" spans="1:11" ht="15" customHeight="1">
      <c r="A3510" s="17" t="s">
        <v>4373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905</v>
      </c>
      <c r="H3510" s="23" t="s">
        <v>905</v>
      </c>
      <c r="I3510" s="23" t="s">
        <v>3623</v>
      </c>
      <c r="J3510" s="51"/>
      <c r="K3510" s="87">
        <v>0</v>
      </c>
    </row>
    <row r="3511" spans="1:11" ht="15" customHeight="1">
      <c r="A3511" s="17" t="s">
        <v>4374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2100</v>
      </c>
      <c r="H3511" s="23" t="s">
        <v>2100</v>
      </c>
      <c r="I3511" s="23" t="s">
        <v>3623</v>
      </c>
      <c r="J3511" s="51"/>
      <c r="K3511" s="87">
        <v>0</v>
      </c>
    </row>
    <row r="3512" spans="1:11" ht="15" customHeight="1">
      <c r="A3512" s="17" t="s">
        <v>4375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1767</v>
      </c>
      <c r="H3512" s="23" t="s">
        <v>1767</v>
      </c>
      <c r="I3512" s="23" t="s">
        <v>3623</v>
      </c>
      <c r="J3512" s="51"/>
      <c r="K3512" s="87">
        <v>0</v>
      </c>
    </row>
    <row r="3513" spans="1:11" ht="15" customHeight="1">
      <c r="A3513" s="17" t="s">
        <v>4376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2623</v>
      </c>
      <c r="H3513" s="23" t="s">
        <v>1508</v>
      </c>
      <c r="I3513" s="23" t="s">
        <v>3625</v>
      </c>
      <c r="J3513" s="51"/>
      <c r="K3513" s="87">
        <v>0</v>
      </c>
    </row>
    <row r="3514" spans="1:11" ht="15" customHeight="1">
      <c r="A3514" s="17" t="s">
        <v>4377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111</v>
      </c>
      <c r="H3514" s="23" t="s">
        <v>111</v>
      </c>
      <c r="I3514" s="23" t="s">
        <v>3623</v>
      </c>
      <c r="J3514" s="51"/>
      <c r="K3514" s="87">
        <v>0</v>
      </c>
    </row>
    <row r="3515" spans="1:11" ht="15" customHeight="1">
      <c r="A3515" s="17" t="s">
        <v>4378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2626</v>
      </c>
      <c r="H3515" s="23" t="s">
        <v>2626</v>
      </c>
      <c r="I3515" s="23" t="s">
        <v>3623</v>
      </c>
      <c r="J3515" s="51"/>
      <c r="K3515" s="87">
        <v>0</v>
      </c>
    </row>
    <row r="3516" spans="1:11" ht="15" customHeight="1">
      <c r="A3516" s="17" t="s">
        <v>4379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2628</v>
      </c>
      <c r="H3516" s="23" t="s">
        <v>2628</v>
      </c>
      <c r="I3516" s="23" t="s">
        <v>3623</v>
      </c>
      <c r="J3516" s="51"/>
      <c r="K3516" s="87">
        <v>0</v>
      </c>
    </row>
    <row r="3517" spans="1:11" ht="15" customHeight="1">
      <c r="A3517" s="17" t="s">
        <v>4380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2231</v>
      </c>
      <c r="H3517" s="23" t="s">
        <v>2231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4381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905</v>
      </c>
      <c r="H3518" s="23" t="s">
        <v>905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4382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2100</v>
      </c>
      <c r="H3519" s="23" t="s">
        <v>2100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4383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1767</v>
      </c>
      <c r="H3520" s="23" t="s">
        <v>1767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4384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2623</v>
      </c>
      <c r="H3521" s="23" t="s">
        <v>1508</v>
      </c>
      <c r="I3521" s="23" t="s">
        <v>3625</v>
      </c>
      <c r="J3521" s="51"/>
      <c r="K3521" s="87">
        <v>20165</v>
      </c>
    </row>
    <row r="3522" spans="1:11" ht="15" customHeight="1">
      <c r="A3522" s="17" t="s">
        <v>4385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111</v>
      </c>
      <c r="H3522" s="23" t="s">
        <v>111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4386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2626</v>
      </c>
      <c r="H3523" s="23" t="s">
        <v>2626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4387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2628</v>
      </c>
      <c r="H3524" s="23" t="s">
        <v>2628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4388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324</v>
      </c>
      <c r="H3525" s="23" t="str">
        <f>IF(RIGHT(G3525,1)="M", LEFT(G3525,LEN(G3525)-1), G3525)</f>
        <v>CL413</v>
      </c>
      <c r="I3525" s="23" t="str">
        <f>IF(RIGHT(G3525,1)="M","M","Non-M")</f>
        <v>Non-M</v>
      </c>
      <c r="J3525" s="29"/>
      <c r="K3525" s="87"/>
    </row>
    <row r="3526" spans="1:11" ht="15" customHeight="1">
      <c r="A3526" s="17" t="s">
        <v>4390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241</v>
      </c>
      <c r="H3526" s="23" t="str">
        <f>IF(RIGHT(G3526,1)="M", LEFT(G3526,LEN(G3526)-1), G3526)</f>
        <v>ZP207</v>
      </c>
      <c r="I3526" s="23" t="str">
        <f>IF(RIGHT(G3526,1)="M","M","Non-M")</f>
        <v>M</v>
      </c>
      <c r="J3526" s="29"/>
      <c r="K3526" s="87"/>
    </row>
    <row r="3527" spans="1:11" ht="15" customHeight="1">
      <c r="A3527" s="17" t="s">
        <v>4391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109</v>
      </c>
      <c r="H3527" s="23" t="str">
        <f>IF(RIGHT(G3527,1)="M", LEFT(G3527,LEN(G3527)-1), G3527)</f>
        <v>PK100</v>
      </c>
      <c r="I3527" s="23" t="str">
        <f>IF(RIGHT(G3527,1)="M","M","Non-M")</f>
        <v>M</v>
      </c>
      <c r="J3527" s="29" t="s">
        <v>4392</v>
      </c>
      <c r="K3527" s="87"/>
    </row>
    <row r="3528" spans="1:11" ht="15" customHeight="1">
      <c r="A3528" s="17" t="s">
        <v>4393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111</v>
      </c>
      <c r="H3528" s="23" t="str">
        <f>IF(RIGHT(G3528,1)="M", LEFT(G3528,LEN(G3528)-1), G3528)</f>
        <v>PB104</v>
      </c>
      <c r="I3528" s="23" t="str">
        <f>IF(RIGHT(G3528,1)="M","M","Non-M")</f>
        <v>Non-M</v>
      </c>
      <c r="J3528" s="51"/>
      <c r="K3528" s="87"/>
    </row>
    <row r="3529" spans="1:11" ht="15" customHeight="1">
      <c r="A3529" s="17" t="s">
        <v>4394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878</v>
      </c>
      <c r="H3529" s="23" t="str">
        <f>IF(RIGHT(G3529,1)="M", LEFT(G3529,LEN(G3529)-1), G3529)</f>
        <v>HM315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4395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239</v>
      </c>
      <c r="H3530" s="23" t="str">
        <f>IF(RIGHT(G3530,1)="M", LEFT(G3530,LEN(G3530)-1), G3530)</f>
        <v>ZP106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4396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889</v>
      </c>
      <c r="H3531" s="23" t="str">
        <f>IF(RIGHT(G3531,1)="M", LEFT(G3531,LEN(G3531)-1), G3531)</f>
        <v>HM802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4397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736</v>
      </c>
      <c r="H3532" s="23" t="str">
        <f>IF(RIGHT(G3532,1)="M", LEFT(G3532,LEN(G3532)-1), G3532)</f>
        <v>LP100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4398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1767</v>
      </c>
      <c r="H3533" s="23" t="str">
        <f>IF(RIGHT(G3533,1)="M", LEFT(G3533,LEN(G3533)-1), G3533)</f>
        <v>JS105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4399</v>
      </c>
      <c r="B3534" s="18" t="s">
        <v>2723</v>
      </c>
      <c r="C3534" s="18" t="s">
        <v>1943</v>
      </c>
      <c r="D3534" s="50" t="s">
        <v>1879</v>
      </c>
      <c r="E3534" s="18" t="s">
        <v>4389</v>
      </c>
      <c r="F3534" s="20"/>
      <c r="G3534" s="18" t="s">
        <v>1893</v>
      </c>
      <c r="H3534" s="23" t="str">
        <f>IF(RIGHT(G3534,1)="M", LEFT(G3534,LEN(G3534)-1), G3534)</f>
        <v>JS401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4400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324</v>
      </c>
      <c r="H3535" s="23" t="str">
        <f>IF(RIGHT(G3535,1)="M", LEFT(G3535,LEN(G3535)-1), G3535)</f>
        <v>CL413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4402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241</v>
      </c>
      <c r="H3536" s="23" t="str">
        <f t="shared" ref="H3536:H3544" si="418">IF(RIGHT(G3536,1)="M", LEFT(G3536,LEN(G3536)-1), G3536)</f>
        <v>ZP207</v>
      </c>
      <c r="I3536" s="23" t="str">
        <f t="shared" ref="I3536:I3544" si="419">IF(RIGHT(G3536,1)="M","M","Non-M")</f>
        <v>M</v>
      </c>
      <c r="J3536" s="51"/>
      <c r="K3536" s="87"/>
    </row>
    <row r="3537" spans="1:11" ht="15" customHeight="1">
      <c r="A3537" s="17" t="s">
        <v>4403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109</v>
      </c>
      <c r="H3537" s="23" t="str">
        <f t="shared" si="418"/>
        <v>PK100</v>
      </c>
      <c r="I3537" s="23" t="str">
        <f t="shared" si="419"/>
        <v>M</v>
      </c>
      <c r="J3537" s="29" t="s">
        <v>4392</v>
      </c>
      <c r="K3537" s="87"/>
    </row>
    <row r="3538" spans="1:11" ht="15" customHeight="1">
      <c r="A3538" s="17" t="s">
        <v>4404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111</v>
      </c>
      <c r="H3538" s="23" t="str">
        <f t="shared" si="418"/>
        <v>PB104</v>
      </c>
      <c r="I3538" s="23" t="str">
        <f t="shared" si="419"/>
        <v>Non-M</v>
      </c>
      <c r="J3538" s="51"/>
      <c r="K3538" s="87"/>
    </row>
    <row r="3539" spans="1:11" ht="15" customHeight="1">
      <c r="A3539" s="17" t="s">
        <v>4405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878</v>
      </c>
      <c r="H3539" s="23" t="str">
        <f t="shared" si="418"/>
        <v>HM315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4406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239</v>
      </c>
      <c r="H3540" s="23" t="str">
        <f t="shared" si="418"/>
        <v>ZP106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4407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889</v>
      </c>
      <c r="H3541" s="23" t="str">
        <f t="shared" si="418"/>
        <v>HM802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4408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736</v>
      </c>
      <c r="H3542" s="23" t="str">
        <f t="shared" si="418"/>
        <v>LP100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4409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1767</v>
      </c>
      <c r="H3543" s="23" t="str">
        <f t="shared" si="418"/>
        <v>JS105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4410</v>
      </c>
      <c r="B3544" s="18" t="s">
        <v>2723</v>
      </c>
      <c r="C3544" s="18" t="s">
        <v>1943</v>
      </c>
      <c r="D3544" s="50" t="s">
        <v>1879</v>
      </c>
      <c r="E3544" s="18" t="s">
        <v>4401</v>
      </c>
      <c r="F3544" s="20"/>
      <c r="G3544" s="18" t="s">
        <v>1893</v>
      </c>
      <c r="H3544" s="23" t="str">
        <f t="shared" si="418"/>
        <v>JS401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4411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324</v>
      </c>
      <c r="H3545" s="23" t="str">
        <f>IF(RIGHT(G3545,1)="M", LEFT(G3545,LEN(G3545)-1), G3545)</f>
        <v>CL413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4414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2477</v>
      </c>
      <c r="H3546" s="23" t="str">
        <f>IF(RIGHT(G3546,1)="M", LEFT(G3546,LEN(G3546)-1), G3546)</f>
        <v>ZP206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4415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109</v>
      </c>
      <c r="H3547" s="23" t="str">
        <f>IF(RIGHT(G3547,1)="M", LEFT(G3547,LEN(G3547)-1), G3547)</f>
        <v>PK100</v>
      </c>
      <c r="I3547" s="23" t="str">
        <f>IF(RIGHT(G3547,1)="M","M","Non-M")</f>
        <v>M</v>
      </c>
      <c r="J3547" s="51" t="s">
        <v>4392</v>
      </c>
      <c r="K3547" s="87"/>
    </row>
    <row r="3548" spans="1:11" ht="15" customHeight="1">
      <c r="A3548" s="17" t="s">
        <v>4416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111</v>
      </c>
      <c r="H3548" s="23" t="str">
        <f>IF(RIGHT(G3548,1)="M", LEFT(G3548,LEN(G3548)-1), G3548)</f>
        <v>PB104</v>
      </c>
      <c r="I3548" s="23" t="str">
        <f>IF(RIGHT(G3548,1)="M","M","Non-M")</f>
        <v>Non-M</v>
      </c>
      <c r="J3548" s="51"/>
      <c r="K3548" s="87"/>
    </row>
    <row r="3549" spans="1:11" ht="15" customHeight="1">
      <c r="A3549" s="17" t="s">
        <v>4417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878</v>
      </c>
      <c r="H3549" s="23" t="str">
        <f t="shared" ref="H3549:H3554" si="420">IF(RIGHT(G3549,1)="M", LEFT(G3549,LEN(G3549)-1), G3549)</f>
        <v>HM315</v>
      </c>
      <c r="I3549" s="23" t="str">
        <f t="shared" ref="I3549:I3554" si="421">IF(RIGHT(G3549,1)="M","M","Non-M")</f>
        <v>M</v>
      </c>
      <c r="J3549" s="51"/>
      <c r="K3549" s="87"/>
    </row>
    <row r="3550" spans="1:11" ht="15" customHeight="1">
      <c r="A3550" s="17" t="s">
        <v>4418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239</v>
      </c>
      <c r="H3550" s="23" t="str">
        <f t="shared" si="420"/>
        <v>ZP106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4419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889</v>
      </c>
      <c r="H3551" s="23" t="str">
        <f t="shared" si="420"/>
        <v>HM802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4420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736</v>
      </c>
      <c r="H3552" s="23" t="str">
        <f t="shared" si="420"/>
        <v>LP100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4421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1767</v>
      </c>
      <c r="H3553" s="23" t="str">
        <f t="shared" si="420"/>
        <v>JS105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4422</v>
      </c>
      <c r="B3554" s="18" t="s">
        <v>2723</v>
      </c>
      <c r="C3554" s="18" t="s">
        <v>4412</v>
      </c>
      <c r="D3554" s="50" t="s">
        <v>4413</v>
      </c>
      <c r="E3554" s="18" t="s">
        <v>4389</v>
      </c>
      <c r="F3554" s="20"/>
      <c r="G3554" s="18" t="s">
        <v>1893</v>
      </c>
      <c r="H3554" s="23" t="str">
        <f t="shared" si="420"/>
        <v>JS401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4423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324</v>
      </c>
      <c r="H3555" s="23" t="str">
        <f>IF(RIGHT(G3555,1)="M", LEFT(G3555,LEN(G3555)-1), G3555)</f>
        <v>CL413</v>
      </c>
      <c r="I3555" s="23" t="str">
        <f>IF(RIGHT(G3555,1)="M","M","Non-M")</f>
        <v>Non-M</v>
      </c>
      <c r="J3555" s="51"/>
      <c r="K3555" s="87"/>
    </row>
    <row r="3556" spans="1:11" ht="15" customHeight="1">
      <c r="A3556" s="17" t="s">
        <v>4424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2477</v>
      </c>
      <c r="H3556" s="23" t="str">
        <f t="shared" ref="H3556:H3564" si="422">IF(RIGHT(G3556,1)="M", LEFT(G3556,LEN(G3556)-1), G3556)</f>
        <v>ZP206</v>
      </c>
      <c r="I3556" s="23" t="str">
        <f t="shared" ref="I3556:I3564" si="423">IF(RIGHT(G3556,1)="M","M","Non-M")</f>
        <v>Non-M</v>
      </c>
      <c r="J3556" s="51"/>
      <c r="K3556" s="87"/>
    </row>
    <row r="3557" spans="1:11" ht="15" customHeight="1">
      <c r="A3557" s="17" t="s">
        <v>4425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109</v>
      </c>
      <c r="H3557" s="23" t="str">
        <f t="shared" si="422"/>
        <v>PK100</v>
      </c>
      <c r="I3557" s="23" t="str">
        <f t="shared" si="423"/>
        <v>M</v>
      </c>
      <c r="J3557" s="51" t="s">
        <v>4392</v>
      </c>
      <c r="K3557" s="87"/>
    </row>
    <row r="3558" spans="1:11" ht="15" customHeight="1">
      <c r="A3558" s="17" t="s">
        <v>4426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111</v>
      </c>
      <c r="H3558" s="23" t="str">
        <f t="shared" si="422"/>
        <v>PB104</v>
      </c>
      <c r="I3558" s="23" t="str">
        <f t="shared" si="423"/>
        <v>Non-M</v>
      </c>
      <c r="J3558" s="51"/>
      <c r="K3558" s="87"/>
    </row>
    <row r="3559" spans="1:11" ht="15" customHeight="1">
      <c r="A3559" s="17" t="s">
        <v>4427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878</v>
      </c>
      <c r="H3559" s="23" t="str">
        <f t="shared" si="422"/>
        <v>HM315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4428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239</v>
      </c>
      <c r="H3560" s="23" t="str">
        <f t="shared" si="422"/>
        <v>ZP106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4429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889</v>
      </c>
      <c r="H3561" s="23" t="str">
        <f t="shared" si="422"/>
        <v>HM802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4430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736</v>
      </c>
      <c r="H3562" s="23" t="str">
        <f t="shared" si="422"/>
        <v>LP100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4431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1767</v>
      </c>
      <c r="H3563" s="23" t="str">
        <f t="shared" si="422"/>
        <v>JS105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4432</v>
      </c>
      <c r="B3564" s="18" t="s">
        <v>2723</v>
      </c>
      <c r="C3564" s="18" t="s">
        <v>4412</v>
      </c>
      <c r="D3564" s="50" t="s">
        <v>4413</v>
      </c>
      <c r="E3564" s="18" t="s">
        <v>4401</v>
      </c>
      <c r="F3564" s="20"/>
      <c r="G3564" s="18" t="s">
        <v>1893</v>
      </c>
      <c r="H3564" s="23" t="str">
        <f t="shared" si="422"/>
        <v>JS401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4433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4434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430</v>
      </c>
      <c r="H3566" s="23" t="str">
        <f>IF(RIGHT(G3566,1)="M", LEFT(G3566,LEN(G3566)-1), G3566)</f>
        <v>ZP101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4435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4436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4437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4438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4439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4440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834</v>
      </c>
      <c r="H3572" s="23" t="str">
        <f>IF(RIGHT(G3572,1)="M", LEFT(G3572,LEN(G3572)-1), G3572)</f>
        <v>PK200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4441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322</v>
      </c>
      <c r="H3573" s="23" t="str">
        <f>IF(RIGHT(G3573,1)="M", LEFT(G3573,LEN(G3573)-1), G3573)</f>
        <v>PB201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4442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4443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2037</v>
      </c>
      <c r="H3575" s="23" t="str">
        <f>IF(RIGHT(G3575,1)="M", LEFT(G3575,LEN(G3575)-1), G3575)</f>
        <v>LP104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4444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128</v>
      </c>
      <c r="H3576" s="23" t="str">
        <f>IF(RIGHT(G3576,1)="M", LEFT(G3576,LEN(G3576)-1), G3576)</f>
        <v>PK201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4445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3125</v>
      </c>
      <c r="H3577" s="23" t="str">
        <f>IF(RIGHT(G3577,1)="M", LEFT(G3577,LEN(G3577)-1), G3577)</f>
        <v>CL502</v>
      </c>
      <c r="I3577" s="23" t="str">
        <f>IF(RIGHT(G3577,1)="M","M","Non-M")</f>
        <v>Non-M</v>
      </c>
      <c r="J3577" s="29" t="s">
        <v>4447</v>
      </c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3807</v>
      </c>
      <c r="H3578" s="23" t="str">
        <f>IF(RIGHT(G3578,1)="M", LEFT(G3578,LEN(G3578)-1), G3578)</f>
        <v>ZP109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4449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1921</v>
      </c>
      <c r="H3579" s="23" t="str">
        <f>IF(RIGHT(G3579,1)="M", LEFT(G3579,LEN(G3579)-1), G3579)</f>
        <v>LP101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4451</v>
      </c>
      <c r="H3580" s="23" t="str">
        <f>IF(RIGHT(G3580,1)="M", LEFT(G3580,LEN(G3580)-1), G3580)</f>
        <v>GT101</v>
      </c>
      <c r="I3580" s="23" t="str">
        <f>IF(RIGHT(G3580,1)="M","M","Non-M")</f>
        <v>M</v>
      </c>
      <c r="J3580" s="51"/>
      <c r="K3580" s="87"/>
    </row>
    <row r="3581" spans="1:11" ht="15" customHeight="1">
      <c r="A3581" s="17" t="s">
        <v>4452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236</v>
      </c>
      <c r="H3581" s="23" t="str">
        <f>IF(RIGHT(G3581,1)="M", LEFT(G3581,LEN(G3581)-1), G3581)</f>
        <v>HM504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4453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1767</v>
      </c>
      <c r="H3582" s="23" t="str">
        <f>IF(RIGHT(G3582,1)="M", LEFT(G3582,LEN(G3582)-1), G3582)</f>
        <v>JS105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4454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160</v>
      </c>
      <c r="H3583" s="23" t="str">
        <f>IF(RIGHT(G3583,1)="M", LEFT(G3583,LEN(G3583)-1), G3583)</f>
        <v>JS124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4446</v>
      </c>
      <c r="F3584" s="20"/>
      <c r="G3584" s="18" t="s">
        <v>4456</v>
      </c>
      <c r="H3584" s="23" t="str">
        <f>IF(RIGHT(G3584,1)="M", LEFT(G3584,LEN(G3584)-1), G3584)</f>
        <v>PB203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4457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3125</v>
      </c>
      <c r="H3585" s="23" t="str">
        <f>IF(RIGHT(G3585,1)="M", LEFT(G3585,LEN(G3585)-1), G3585)</f>
        <v>CL502</v>
      </c>
      <c r="I3585" s="23" t="str">
        <f>IF(RIGHT(G3585,1)="M","M","Non-M")</f>
        <v>Non-M</v>
      </c>
      <c r="J3585" s="51" t="s">
        <v>4459</v>
      </c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3807</v>
      </c>
      <c r="H3586" s="23" t="str">
        <f t="shared" ref="H3586:H3592" si="424">IF(RIGHT(G3586,1)="M", LEFT(G3586,LEN(G3586)-1), G3586)</f>
        <v>ZP109</v>
      </c>
      <c r="I3586" s="23" t="str">
        <f t="shared" ref="I3586:I3592" si="425">IF(RIGHT(G3586,1)="M","M","Non-M")</f>
        <v>M</v>
      </c>
      <c r="J3586" s="51"/>
      <c r="K3586" s="87"/>
    </row>
    <row r="3587" spans="1:11" ht="15" customHeight="1">
      <c r="A3587" s="17" t="s">
        <v>4461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1921</v>
      </c>
      <c r="H3587" s="23" t="str">
        <f t="shared" si="424"/>
        <v>LP101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4462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4451</v>
      </c>
      <c r="H3588" s="23" t="str">
        <f t="shared" si="424"/>
        <v>GT101</v>
      </c>
      <c r="I3588" s="23" t="str">
        <f t="shared" si="425"/>
        <v>M</v>
      </c>
      <c r="J3588" s="51"/>
      <c r="K3588" s="87"/>
    </row>
    <row r="3589" spans="1:11" ht="15" customHeight="1">
      <c r="A3589" s="17" t="s">
        <v>4463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236</v>
      </c>
      <c r="H3589" s="23" t="str">
        <f t="shared" si="424"/>
        <v>HM504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4464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1767</v>
      </c>
      <c r="H3590" s="23" t="str">
        <f t="shared" si="424"/>
        <v>JS105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4465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160</v>
      </c>
      <c r="H3591" s="23" t="str">
        <f t="shared" si="424"/>
        <v>JS124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4466</v>
      </c>
      <c r="B3592" s="18" t="s">
        <v>2723</v>
      </c>
      <c r="C3592" s="18" t="s">
        <v>1200</v>
      </c>
      <c r="D3592" s="50" t="s">
        <v>1933</v>
      </c>
      <c r="E3592" s="18" t="s">
        <v>4458</v>
      </c>
      <c r="F3592" s="20"/>
      <c r="G3592" s="18" t="s">
        <v>4456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4469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4470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4471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4472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4473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4474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4475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4477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4478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4479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1401</v>
      </c>
      <c r="H3603" s="23" t="str">
        <f>IF(RIGHT(G3603,1)="M", LEFT(G3603,LEN(G3603)-1), G3603)</f>
        <v>HM803</v>
      </c>
      <c r="I3603" s="23" t="str">
        <f>IF(RIGHT(G3603,1)="M","M","Non-M")</f>
        <v>Non-M</v>
      </c>
      <c r="J3603" s="88"/>
      <c r="K3603" s="87"/>
    </row>
    <row r="3604" spans="1:11" ht="35.25" customHeight="1">
      <c r="A3604" s="17" t="s">
        <v>4480</v>
      </c>
      <c r="B3604" s="18" t="s">
        <v>2723</v>
      </c>
      <c r="C3604" s="18" t="s">
        <v>461</v>
      </c>
      <c r="D3604" s="50" t="s">
        <v>4413</v>
      </c>
      <c r="E3604" s="18" t="s">
        <v>4468</v>
      </c>
      <c r="F3604" s="20"/>
      <c r="G3604" s="18" t="s">
        <v>988</v>
      </c>
      <c r="H3604" s="23" t="str">
        <f>IF(RIGHT(G3604,1)="M", LEFT(G3604,LEN(G3604)-1), G3604)</f>
        <v>PK204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4481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617</v>
      </c>
      <c r="H3605" s="23" t="str">
        <f>IF(RIGHT(G3605,1)="M", LEFT(G3605,LEN(G3605)-1), G3605)</f>
        <v>WB306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4483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3109</v>
      </c>
      <c r="H3606" s="23" t="str">
        <f t="shared" ref="H3606:H3615" si="426">IF(RIGHT(G3606,1)="M", LEFT(G3606,LEN(G3606)-1), G3606)</f>
        <v>DC105</v>
      </c>
      <c r="I3606" s="23" t="str">
        <f t="shared" ref="I3606:I3615" si="427">IF(RIGHT(G3606,1)="M","M","Non-M")</f>
        <v>Non-M</v>
      </c>
      <c r="J3606" s="51"/>
      <c r="K3606" s="87"/>
    </row>
    <row r="3607" spans="1:11" ht="15" customHeight="1">
      <c r="A3607" s="17" t="s">
        <v>4484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175</v>
      </c>
      <c r="H3607" s="23" t="str">
        <f t="shared" si="426"/>
        <v>DC200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4485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231</v>
      </c>
      <c r="H3608" s="23" t="str">
        <f t="shared" si="426"/>
        <v>DC400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4486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1767</v>
      </c>
      <c r="H3609" s="23" t="str">
        <f t="shared" si="426"/>
        <v>JS105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4487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1821</v>
      </c>
      <c r="H3610" s="23" t="str">
        <f t="shared" si="426"/>
        <v>JS121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4488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834</v>
      </c>
      <c r="H3611" s="23" t="str">
        <f t="shared" si="426"/>
        <v>PK200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4489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1805</v>
      </c>
      <c r="H3612" s="23" t="str">
        <f t="shared" si="426"/>
        <v>PB214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4490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4477</v>
      </c>
      <c r="H3613" s="23" t="str">
        <f t="shared" si="426"/>
        <v>GT203</v>
      </c>
      <c r="I3613" s="23" t="str">
        <f t="shared" si="427"/>
        <v>M</v>
      </c>
      <c r="J3613" s="51"/>
      <c r="K3613" s="87"/>
    </row>
    <row r="3614" spans="1:11" ht="15" customHeight="1">
      <c r="A3614" s="17" t="s">
        <v>4491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100</v>
      </c>
      <c r="H3614" s="23" t="str">
        <f t="shared" si="426"/>
        <v>HM500</v>
      </c>
      <c r="I3614" s="23" t="str">
        <f t="shared" si="427"/>
        <v>Non-M</v>
      </c>
      <c r="J3614" s="51"/>
      <c r="K3614" s="87"/>
    </row>
    <row r="3615" spans="1:11" ht="39.75" customHeight="1">
      <c r="A3615" s="17" t="s">
        <v>4492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1401</v>
      </c>
      <c r="H3615" s="23" t="str">
        <f t="shared" si="426"/>
        <v>HM803</v>
      </c>
      <c r="I3615" s="23" t="str">
        <f t="shared" si="427"/>
        <v>Non-M</v>
      </c>
      <c r="J3615" s="88"/>
      <c r="K3615" s="87"/>
    </row>
    <row r="3616" spans="1:11" ht="15" customHeight="1">
      <c r="A3616" s="17" t="s">
        <v>4493</v>
      </c>
      <c r="B3616" s="18" t="s">
        <v>2723</v>
      </c>
      <c r="C3616" s="18" t="s">
        <v>461</v>
      </c>
      <c r="D3616" s="50" t="s">
        <v>4413</v>
      </c>
      <c r="E3616" s="18" t="s">
        <v>4482</v>
      </c>
      <c r="F3616" s="20"/>
      <c r="G3616" s="18" t="s">
        <v>988</v>
      </c>
      <c r="H3616" s="23" t="str">
        <f>IF(RIGHT(G3616,1)="M", LEFT(G3616,LEN(G3616)-1), G3616)</f>
        <v>PK204</v>
      </c>
      <c r="I3616" s="23" t="str">
        <f>IF(RIGHT(G3616,1)="M","M","Non-M")</f>
        <v>Non-M</v>
      </c>
      <c r="J3616" s="51"/>
      <c r="K3616" s="87"/>
    </row>
    <row r="3617" spans="1:11" ht="15" customHeight="1">
      <c r="A3617" s="17" t="s">
        <v>4494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1692</v>
      </c>
      <c r="H3617" s="91" t="str">
        <f>IF(RIGHT(G3617,1)="M", LEFT(G3617,LEN(G3617)-1), G3617)</f>
        <v>WB203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4496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90</v>
      </c>
      <c r="H3618" s="91" t="str">
        <f>IF(RIGHT(G3618,1)="M", LEFT(G3618,LEN(G3618)-1), G3618)</f>
        <v>DC101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4497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123</v>
      </c>
      <c r="H3619" s="91" t="str">
        <f>IF(RIGHT(G3619,1)="M", LEFT(G3619,LEN(G3619)-1), G3619)</f>
        <v>DC202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4498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125</v>
      </c>
      <c r="H3620" s="91" t="str">
        <f>IF(RIGHT(G3620,1)="M", LEFT(G3620,LEN(G3620)-1), G3620)</f>
        <v>DC300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4499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231</v>
      </c>
      <c r="H3621" s="91" t="str">
        <f>IF(RIGHT(G3621,1)="M", LEFT(G3621,LEN(G3621)-1), G3621)</f>
        <v>DC400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4500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465</v>
      </c>
      <c r="H3622" s="91" t="str">
        <f>IF(RIGHT(G3622,1)="M", LEFT(G3622,LEN(G3622)-1), G3622)</f>
        <v>PK301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4501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1805</v>
      </c>
      <c r="H3623" s="91" t="str">
        <f>IF(RIGHT(G3623,1)="M", LEFT(G3623,LEN(G3623)-1), G3623)</f>
        <v>PB214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4502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1354</v>
      </c>
      <c r="H3624" s="91" t="str">
        <f>IF(RIGHT(G3624,1)="M", LEFT(G3624,LEN(G3624)-1), G3624)</f>
        <v>PK405</v>
      </c>
      <c r="I3624" s="91" t="str">
        <f>IF(RIGHT(G3624,1)="M","M","Non-M")</f>
        <v>M</v>
      </c>
      <c r="J3624" s="92" t="s">
        <v>2654</v>
      </c>
      <c r="K3624" s="93"/>
    </row>
    <row r="3625" spans="1:11" ht="15" customHeight="1">
      <c r="A3625" s="17" t="s">
        <v>4503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4504</v>
      </c>
      <c r="H3625" s="91" t="str">
        <f>IF(RIGHT(G3625,1)="M", LEFT(G3625,LEN(G3625)-1), G3625)</f>
        <v>PK410</v>
      </c>
      <c r="I3625" s="91" t="str">
        <f>IF(RIGHT(G3625,1)="M","M","Non-M")</f>
        <v>Non-M</v>
      </c>
      <c r="J3625" s="94" t="s">
        <v>4505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1767</v>
      </c>
      <c r="H3626" s="91" t="str">
        <f>IF(RIGHT(G3626,1)="M", LEFT(G3626,LEN(G3626)-1), G3626)</f>
        <v>JS105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4507</v>
      </c>
      <c r="B3627" s="52" t="s">
        <v>2723</v>
      </c>
      <c r="C3627" s="52" t="s">
        <v>337</v>
      </c>
      <c r="D3627" s="89" t="s">
        <v>1879</v>
      </c>
      <c r="E3627" s="52" t="s">
        <v>4495</v>
      </c>
      <c r="F3627" s="90"/>
      <c r="G3627" s="52" t="s">
        <v>160</v>
      </c>
      <c r="H3627" s="91" t="str">
        <f>IF(RIGHT(G3627,1)="M", LEFT(G3627,LEN(G3627)-1), G3627)</f>
        <v>JS124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4508</v>
      </c>
      <c r="B3628" s="52" t="s">
        <v>2723</v>
      </c>
      <c r="C3628" s="52" t="s">
        <v>337</v>
      </c>
      <c r="D3628" s="89" t="s">
        <v>1879</v>
      </c>
      <c r="E3628" s="52" t="s">
        <v>4495</v>
      </c>
      <c r="F3628" s="90"/>
      <c r="G3628" s="52" t="s">
        <v>302</v>
      </c>
      <c r="H3628" s="91" t="str">
        <f>IF(RIGHT(G3628,1)="M", LEFT(G3628,LEN(G3628)-1), G3628)</f>
        <v>HM503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4509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1243</v>
      </c>
      <c r="H3629" s="91" t="str">
        <f>IF(RIGHT(G3629,1)="M", LEFT(G3629,LEN(G3629)-1), G3629)</f>
        <v>WB501</v>
      </c>
      <c r="I3629" s="91" t="str">
        <f>IF(RIGHT(G3629,1)="M","M","Non-M")</f>
        <v>Non-M</v>
      </c>
      <c r="J3629" s="92" t="s">
        <v>4511</v>
      </c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90</v>
      </c>
      <c r="H3630" s="91" t="str">
        <f>IF(RIGHT(G3630,1)="M", LEFT(G3630,LEN(G3630)-1), G3630)</f>
        <v>DC101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4513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123</v>
      </c>
      <c r="H3631" s="91" t="str">
        <f>IF(RIGHT(G3631,1)="M", LEFT(G3631,LEN(G3631)-1), G3631)</f>
        <v>DC202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4514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125</v>
      </c>
      <c r="H3632" s="91" t="str">
        <f>IF(RIGHT(G3632,1)="M", LEFT(G3632,LEN(G3632)-1), G3632)</f>
        <v>DC300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4515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231</v>
      </c>
      <c r="H3633" s="91" t="str">
        <f>IF(RIGHT(G3633,1)="M", LEFT(G3633,LEN(G3633)-1), G3633)</f>
        <v>DC400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4516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287</v>
      </c>
      <c r="H3634" s="91" t="str">
        <f>IF(RIGHT(G3634,1)="M", LEFT(G3634,LEN(G3634)-1), G3634)</f>
        <v>PK301</v>
      </c>
      <c r="I3634" s="91" t="str">
        <f>IF(RIGHT(G3634,1)="M","M","Non-M")</f>
        <v>M</v>
      </c>
      <c r="J3634" s="92" t="s">
        <v>2654</v>
      </c>
      <c r="K3634" s="93"/>
    </row>
    <row r="3635" spans="1:11" ht="15" customHeight="1">
      <c r="A3635" s="17" t="s">
        <v>4517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1805</v>
      </c>
      <c r="H3635" s="91" t="str">
        <f>IF(RIGHT(G3635,1)="M", LEFT(G3635,LEN(G3635)-1), G3635)</f>
        <v>PB214</v>
      </c>
      <c r="I3635" s="91" t="str">
        <f>IF(RIGHT(G3635,1)="M","M","Non-M")</f>
        <v>Non-M</v>
      </c>
      <c r="J3635" s="92"/>
      <c r="K3635" s="93"/>
    </row>
    <row r="3636" spans="1:11" ht="15" customHeight="1">
      <c r="A3636" s="17" t="s">
        <v>4518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2100</v>
      </c>
      <c r="H3636" s="91" t="str">
        <f>IF(RIGHT(G3636,1)="M", LEFT(G3636,LEN(G3636)-1), G3636)</f>
        <v>JS117</v>
      </c>
      <c r="I3636" s="91" t="str">
        <f>IF(RIGHT(G3636,1)="M","M","Non-M")</f>
        <v>Non-M</v>
      </c>
      <c r="J3636" s="92" t="s">
        <v>1984</v>
      </c>
      <c r="K3636" s="93"/>
    </row>
    <row r="3637" spans="1:11" ht="15" customHeight="1">
      <c r="A3637" s="17" t="s">
        <v>4519</v>
      </c>
      <c r="B3637" s="52" t="s">
        <v>2723</v>
      </c>
      <c r="C3637" s="52" t="s">
        <v>337</v>
      </c>
      <c r="D3637" s="89" t="s">
        <v>1879</v>
      </c>
      <c r="E3637" s="52" t="s">
        <v>4510</v>
      </c>
      <c r="F3637" s="90"/>
      <c r="G3637" s="52" t="s">
        <v>1767</v>
      </c>
      <c r="H3637" s="91" t="str">
        <f>IF(RIGHT(G3637,1)="M", LEFT(G3637,LEN(G3637)-1), G3637)</f>
        <v>JS105</v>
      </c>
      <c r="I3637" s="91" t="str">
        <f>IF(RIGHT(G3637,1)="M","M","Non-M")</f>
        <v>Non-M</v>
      </c>
      <c r="J3637" s="92"/>
      <c r="K3637" s="93"/>
    </row>
    <row r="3638" spans="1:11" ht="15" customHeight="1">
      <c r="A3638" s="17" t="s">
        <v>4520</v>
      </c>
      <c r="B3638" s="52" t="s">
        <v>2723</v>
      </c>
      <c r="C3638" s="52" t="s">
        <v>337</v>
      </c>
      <c r="D3638" s="89" t="s">
        <v>1879</v>
      </c>
      <c r="E3638" s="52" t="s">
        <v>4510</v>
      </c>
      <c r="F3638" s="90"/>
      <c r="G3638" s="52" t="s">
        <v>22</v>
      </c>
      <c r="H3638" s="91" t="str">
        <f>IF(RIGHT(G3638,1)="M", LEFT(G3638,LEN(G3638)-1), G3638)</f>
        <v>HM309</v>
      </c>
      <c r="I3638" s="91" t="str">
        <f>IF(RIGHT(G3638,1)="M","M","Non-M")</f>
        <v>Non-M</v>
      </c>
      <c r="J3638" s="92" t="s">
        <v>4521</v>
      </c>
      <c r="K3638" s="93"/>
    </row>
    <row r="3639" spans="1:11" ht="15" customHeight="1">
      <c r="A3639" s="17" t="s">
        <v>4522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677</v>
      </c>
      <c r="H3639" s="23" t="str">
        <f>IF(RIGHT(G3639,1)="M", LEFT(G3639,LEN(G3639)-1), G3639)</f>
        <v>WB501</v>
      </c>
      <c r="I3639" s="23" t="str">
        <f>IF(RIGHT(G3639,1)="M","M","Non-M")</f>
        <v>M</v>
      </c>
      <c r="J3639" s="51" t="s">
        <v>1927</v>
      </c>
      <c r="K3639" s="87"/>
    </row>
    <row r="3640" spans="1:11" ht="15" customHeight="1">
      <c r="A3640" s="17" t="s">
        <v>4523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90</v>
      </c>
      <c r="H3640" s="23" t="str">
        <f>IF(RIGHT(G3640,1)="M", LEFT(G3640,LEN(G3640)-1), G3640)</f>
        <v>DC101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4524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123</v>
      </c>
      <c r="H3641" s="23" t="str">
        <f>IF(RIGHT(G3641,1)="M", LEFT(G3641,LEN(G3641)-1), G3641)</f>
        <v>DC202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4525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125</v>
      </c>
      <c r="H3642" s="23" t="str">
        <f>IF(RIGHT(G3642,1)="M", LEFT(G3642,LEN(G3642)-1), G3642)</f>
        <v>DC300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4526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231</v>
      </c>
      <c r="H3643" s="23" t="str">
        <f>IF(RIGHT(G3643,1)="M", LEFT(G3643,LEN(G3643)-1), G3643)</f>
        <v>DC400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4527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128</v>
      </c>
      <c r="H3644" s="23" t="str">
        <f>IF(RIGHT(G3644,1)="M", LEFT(G3644,LEN(G3644)-1), G3644)</f>
        <v>PK201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4528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234</v>
      </c>
      <c r="H3645" s="23" t="str">
        <f>IF(RIGHT(G3645,1)="M", LEFT(G3645,LEN(G3645)-1), G3645)</f>
        <v>PB204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4529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160</v>
      </c>
      <c r="H3646" s="23" t="str">
        <f>IF(RIGHT(G3646,1)="M", LEFT(G3646,LEN(G3646)-1), G3646)</f>
        <v>JS124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4530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1767</v>
      </c>
      <c r="H3647" s="23" t="str">
        <f>IF(RIGHT(G3647,1)="M", LEFT(G3647,LEN(G3647)-1), G3647)</f>
        <v>JS105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4531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1780</v>
      </c>
      <c r="H3648" s="23" t="str">
        <f>IF(RIGHT(G3648,1)="M", LEFT(G3648,LEN(G3648)-1), G3648)</f>
        <v>JS400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4532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236</v>
      </c>
      <c r="H3649" s="23" t="str">
        <f>IF(RIGHT(G3649,1)="M", LEFT(G3649,LEN(G3649)-1), G3649)</f>
        <v>HM504</v>
      </c>
      <c r="I3649" s="23" t="str">
        <f>IF(RIGHT(G3649,1)="M","M","Non-M")</f>
        <v>Non-M</v>
      </c>
      <c r="J3649" s="51" t="s">
        <v>4533</v>
      </c>
      <c r="K3649" s="87"/>
    </row>
    <row r="3650" spans="1:11" ht="15" customHeight="1">
      <c r="A3650" s="17" t="s">
        <v>4534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1692</v>
      </c>
      <c r="H3650" s="23" t="str">
        <f>IF(RIGHT(G3650,1)="M", LEFT(G3650,LEN(G3650)-1), G3650)</f>
        <v>WB203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4535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90</v>
      </c>
      <c r="H3651" s="23" t="str">
        <f>IF(RIGHT(G3651,1)="M", LEFT(G3651,LEN(G3651)-1), G3651)</f>
        <v>DC101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4536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123</v>
      </c>
      <c r="H3652" s="23" t="str">
        <f>IF(RIGHT(G3652,1)="M", LEFT(G3652,LEN(G3652)-1), G3652)</f>
        <v>DC202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4537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125</v>
      </c>
      <c r="H3653" s="23" t="str">
        <f>IF(RIGHT(G3653,1)="M", LEFT(G3653,LEN(G3653)-1), G3653)</f>
        <v>DC300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4538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231</v>
      </c>
      <c r="H3654" s="23" t="str">
        <f>IF(RIGHT(G3654,1)="M", LEFT(G3654,LEN(G3654)-1), G3654)</f>
        <v>DC400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4539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128</v>
      </c>
      <c r="H3655" s="23" t="str">
        <f>IF(RIGHT(G3655,1)="M", LEFT(G3655,LEN(G3655)-1), G3655)</f>
        <v>PK201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4540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1805</v>
      </c>
      <c r="H3656" s="23" t="str">
        <f>IF(RIGHT(G3656,1)="M", LEFT(G3656,LEN(G3656)-1), G3656)</f>
        <v>PB214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4541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1767</v>
      </c>
      <c r="H3657" s="23" t="str">
        <f>IF(RIGHT(G3657,1)="M", LEFT(G3657,LEN(G3657)-1), G3657)</f>
        <v>JS105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4542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160</v>
      </c>
      <c r="H3658" s="23" t="str">
        <f>IF(RIGHT(G3658,1)="M", LEFT(G3658,LEN(G3658)-1), G3658)</f>
        <v>JS124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4543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302</v>
      </c>
      <c r="H3659" s="23" t="str">
        <f>IF(RIGHT(G3659,1)="M", LEFT(G3659,LEN(G3659)-1), G3659)</f>
        <v>HM503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4544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4546</v>
      </c>
      <c r="H3660" s="23" t="str">
        <f>IF(RIGHT(G3660,1)="M", LEFT(G3660,LEN(G3660)-1), G3660)</f>
        <v>HD105</v>
      </c>
      <c r="I3660" s="23" t="str">
        <f>IF(RIGHT(G3660,1)="M","M","Non-M")</f>
        <v>M</v>
      </c>
      <c r="J3660" s="51" t="s">
        <v>4547</v>
      </c>
      <c r="K3660" s="87"/>
    </row>
    <row r="3661" spans="1:11" ht="15" customHeight="1">
      <c r="A3661" s="17" t="s">
        <v>4548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430</v>
      </c>
      <c r="H3661" s="23" t="str">
        <f>IF(RIGHT(G3661,1)="M", LEFT(G3661,LEN(G3661)-1), G3661)</f>
        <v>ZP101</v>
      </c>
      <c r="I3661" s="23" t="str">
        <f>IF(RIGHT(G3661,1)="M","M","Non-M")</f>
        <v>Non-M</v>
      </c>
      <c r="J3661" s="51" t="s">
        <v>4549</v>
      </c>
      <c r="K3661" s="87"/>
    </row>
    <row r="3662" spans="1:11" ht="15" customHeight="1">
      <c r="A3662" s="17" t="s">
        <v>4550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426</v>
      </c>
      <c r="H3662" s="23" t="str">
        <f>IF(RIGHT(G3662,1)="M", LEFT(G3662,LEN(G3662)-1), G3662)</f>
        <v>NK510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4551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1767</v>
      </c>
      <c r="H3663" s="23" t="str">
        <f>IF(RIGHT(G3663,1)="M", LEFT(G3663,LEN(G3663)-1), G3663)</f>
        <v>JS105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4552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1725</v>
      </c>
      <c r="H3664" s="23" t="str">
        <f>IF(RIGHT(G3664,1)="M", LEFT(G3664,LEN(G3664)-1), G3664)</f>
        <v>JS118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4553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428</v>
      </c>
      <c r="H3665" s="23" t="str">
        <f>IF(RIGHT(G3665,1)="M", LEFT(G3665,LEN(G3665)-1), G3665)</f>
        <v>PK208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4554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2091</v>
      </c>
      <c r="H3666" s="23" t="str">
        <f>IF(RIGHT(G3666,1)="M", LEFT(G3666,LEN(G3666)-1), G3666)</f>
        <v>PB206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4555</v>
      </c>
      <c r="B3667" s="52" t="s">
        <v>2723</v>
      </c>
      <c r="C3667" s="52" t="s">
        <v>337</v>
      </c>
      <c r="D3667" s="89" t="s">
        <v>1879</v>
      </c>
      <c r="E3667" s="18" t="s">
        <v>4545</v>
      </c>
      <c r="F3667" s="20"/>
      <c r="G3667" s="18" t="s">
        <v>100</v>
      </c>
      <c r="H3667" s="23" t="str">
        <f>IF(RIGHT(G3667,1)="M", LEFT(G3667,LEN(G3667)-1), G3667)</f>
        <v>HM500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4556</v>
      </c>
      <c r="B3668" s="52" t="s">
        <v>2723</v>
      </c>
      <c r="C3668" s="52" t="s">
        <v>337</v>
      </c>
      <c r="D3668" s="89" t="s">
        <v>1879</v>
      </c>
      <c r="E3668" s="18" t="s">
        <v>4545</v>
      </c>
      <c r="F3668" s="20"/>
      <c r="G3668" s="18" t="s">
        <v>236</v>
      </c>
      <c r="H3668" s="23" t="str">
        <f>IF(RIGHT(G3668,1)="M", LEFT(G3668,LEN(G3668)-1), G3668)</f>
        <v>HM504</v>
      </c>
      <c r="I3668" s="23" t="str">
        <f>IF(RIGHT(G3668,1)="M","M","Non-M")</f>
        <v>Non-M</v>
      </c>
      <c r="J3668" s="51"/>
      <c r="K3668" s="87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B4500" s="78"/>
      <c r="C4500" s="78"/>
      <c r="D4500" s="79"/>
      <c r="E4500" s="78"/>
      <c r="F4500" s="80"/>
      <c r="G4500" s="78"/>
      <c r="J4500" s="76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2026-08-28T07:51:34Z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