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743" documentId="13_ncr:1_{7EF57DF4-89AE-8C42-9C9C-3682908C3E34}" xr6:coauthVersionLast="47" xr6:coauthVersionMax="47" xr10:uidLastSave="{A9CC3DF6-B09D-4D11-8B3D-DDAE7D2760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33" i="5" l="1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<sst xmlns="http://schemas.openxmlformats.org/spreadsheetml/2006/main" count="20773" uniqueCount="4178">
  <si>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</si>
  <si>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</si>
  <si>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</si>
  <si>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</si>
  <si>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</si>
  <si>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</si>
  <si>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</si>
  <si>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</si>
  <si>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</si>
  <si>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</si>
  <si>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</si>
  <si>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</si>
  <si>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</si>
  <si>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</si>
  <si>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</si>
  <si>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</si>
  <si>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</si>
  <si>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</si>
  <si>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</si>
  <si>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</si>
  <si>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</si>
  <si>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</si>
  <si>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</si>
  <si>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</si>
  <si>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</si>
  <si>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</si>
  <si>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</si>
  <si>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</si>
  <si>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</si>
  <si>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</si>
  <si>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</si>
  <si>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</si>
  <si>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</si>
  <si>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</si>
  <si>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</si>
  <si>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</si>
  <si>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</si>
  <si>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</si>
  <si>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</si>
  <si>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</si>
  <si>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</si>
  <si>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</si>
  <si>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</si>
  <si>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</si>
  <si>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</si>
  <si>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</si>
  <si>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</si>
  <si>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</si>
  <si>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</si>
  <si>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</si>
  <si>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</si>
  <si>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</si>
  <si>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</si>
  <si>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</si>
  <si>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</si>
  <si>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</si>
  <si>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</si>
  <si>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</si>
  <si>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</si>
  <si>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</si>
  <si>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</si>
  <si>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</si>
  <si>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</si>
  <si>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</si>
  <si>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</si>
  <si>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</si>
  <si>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</si>
  <si>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</si>
  <si>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</si>
  <si>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</si>
  <si>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</si>
  <si>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</si>
  <si>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</si>
  <si>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</si>
  <si>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</si>
  <si>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</si>
  <si>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</si>
  <si>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</si>
  <si>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</si>
  <si>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</si>
  <si>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</si>
  <si>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</si>
  <si>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</si>
  <si>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</si>
  <si>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</si>
  <si>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</si>
  <si>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</si>
  <si>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</si>
  <si>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</si>
  <si>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</si>
  <si>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</si>
  <si>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</si>
  <si>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</si>
  <si>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</si>
  <si>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</si>
  <si>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</si>
  <si>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</si>
  <si>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</si>
  <si>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</si>
  <si>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</si>
  <si>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</si>
  <si>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</si>
  <si>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</si>
  <si>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</si>
  <si>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</si>
  <si>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</si>
  <si>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</si>
  <si>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</si>
  <si>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</si>
  <si>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</si>
  <si>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</si>
  <si>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</si>
  <si>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</si>
  <si>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</si>
  <si>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</si>
  <si>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</si>
  <si>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</si>
  <si>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</si>
  <si>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</si>
  <si>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</si>
  <si>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</si>
  <si>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</si>
  <si>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</si>
  <si>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</si>
  <si>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</si>
  <si>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</si>
  <si>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</si>
  <si>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</si>
  <si>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</si>
  <si>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</si>
  <si>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</si>
  <si>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</si>
  <si>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</si>
  <si>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</si>
  <si>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</si>
  <si>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</si>
  <si>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</si>
  <si>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</si>
  <si>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</si>
  <si>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</si>
  <si>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</si>
  <si>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</si>
  <si>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</si>
  <si>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</si>
  <si>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</si>
  <si>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</si>
  <si>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</si>
  <si>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</si>
  <si>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</si>
  <si>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</si>
  <si>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</si>
  <si>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</si>
  <si>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</si>
  <si>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</si>
  <si>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</si>
  <si>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</si>
  <si>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</si>
  <si>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</si>
  <si>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</si>
  <si>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</si>
  <si>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</si>
  <si>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</si>
  <si>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</si>
  <si>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</si>
  <si>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</si>
  <si>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</si>
  <si>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</si>
  <si>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</si>
  <si>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</si>
  <si>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</si>
  <si>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</si>
  <si>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</si>
  <si>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</si>
  <si>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</si>
  <si>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</si>
  <si>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</si>
  <si>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</si>
  <si>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</si>
  <si>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</si>
  <si>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</si>
  <si>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</si>
  <si>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</si>
  <si>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</si>
  <si>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</si>
  <si>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</si>
  <si>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</si>
  <si>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</si>
  <si>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</si>
  <si>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</si>
  <si>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</si>
  <si>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</si>
  <si>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</si>
  <si>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</si>
  <si>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</si>
  <si>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</si>
  <si>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</si>
  <si>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</si>
  <si>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</si>
  <si>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</si>
  <si>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</si>
  <si>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</si>
  <si>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</si>
  <si>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</si>
  <si>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</si>
  <si>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</si>
  <si>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</si>
  <si>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</si>
  <si>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</si>
  <si>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</si>
  <si>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</si>
  <si>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</si>
  <si>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</si>
  <si>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</si>
  <si>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</si>
  <si>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</si>
  <si>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</si>
  <si>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</si>
  <si>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</si>
  <si>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</si>
  <si>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</si>
  <si>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</si>
  <si>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</si>
  <si>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</si>
  <si>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</si>
  <si>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</si>
  <si>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</si>
  <si>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</si>
  <si>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</si>
  <si>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</si>
  <si>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</si>
  <si>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</si>
  <si>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</si>
  <si>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</si>
  <si>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</si>
  <si>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</si>
  <si>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</si>
  <si>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</si>
  <si>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</si>
  <si>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</si>
  <si>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</si>
  <si>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</si>
  <si>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</si>
  <si>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</si>
  <si>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</si>
  <si>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</si>
  <si>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</si>
  <si>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</si>
  <si>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</si>
  <si>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</si>
  <si>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</si>
  <si>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</si>
  <si>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</si>
  <si>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</si>
  <si>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</si>
  <si>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</si>
  <si>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</si>
  <si>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</si>
  <si>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</si>
  <si>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</si>
  <si>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</si>
  <si>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</si>
  <si>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</si>
  <si>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</si>
  <si>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</si>
  <si>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</si>
  <si>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</si>
  <si>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</si>
  <si>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</si>
  <si>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</si>
  <si>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</si>
  <si>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</si>
  <si>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</si>
  <si>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</si>
  <si>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</si>
  <si>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</si>
  <si>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</si>
  <si>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</si>
  <si>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</si>
  <si>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</si>
  <si>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</si>
  <si>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</si>
  <si>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</si>
  <si>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</si>
  <si>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</si>
  <si>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</si>
  <si>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</si>
  <si>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</si>
  <si>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</si>
  <si>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</si>
  <si>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</si>
  <si>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</si>
  <si>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</si>
  <si>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</si>
  <si>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</si>
  <si>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</si>
  <si>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</si>
  <si>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</si>
  <si>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</si>
  <si>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</si>
  <si>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</si>
  <si>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</si>
  <si>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</si>
  <si>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</si>
  <si>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</si>
  <si>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</si>
  <si>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</si>
  <si>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</si>
  <si>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</si>
  <si>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</si>
  <si>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</si>
  <si>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</si>
  <si>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</si>
  <si>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</si>
  <si>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</si>
  <si>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</si>
  <si>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</si>
  <si>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</si>
  <si>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</si>
  <si>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</si>
  <si>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</si>
  <si>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</si>
  <si>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</si>
  <si>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</si>
  <si>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</si>
  <si>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</si>
  <si>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</si>
  <si>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</si>
  <si>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</si>
  <si>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</si>
  <si>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</si>
  <si>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</si>
  <si>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</si>
  <si>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</si>
  <si>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</si>
  <si>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</si>
  <si>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</si>
  <si>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</si>
  <si>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</si>
  <si>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</si>
  <si>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</si>
  <si>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</si>
  <si>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</si>
  <si>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</si>
  <si>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</si>
  <si>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</si>
  <si>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</si>
  <si>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</si>
  <si>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</si>
  <si>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</si>
  <si>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</si>
  <si>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</si>
  <si>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</si>
  <si>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</si>
  <si>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</si>
  <si>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</si>
  <si>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</si>
  <si>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</si>
  <si>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</si>
  <si>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</si>
  <si>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</si>
  <si>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</si>
  <si>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</si>
  <si>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</si>
  <si>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</si>
  <si>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</si>
  <si>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</si>
  <si>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</si>
  <si>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</si>
  <si>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</si>
  <si>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</si>
  <si>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</si>
  <si>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</si>
  <si>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</si>
  <si>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</si>
  <si>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</si>
  <si>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</si>
  <si>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</si>
  <si>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</si>
  <si>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</si>
  <si>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</si>
  <si>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</si>
  <si>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</si>
  <si>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</si>
  <si>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</si>
  <si>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</si>
  <si>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</si>
  <si>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</si>
  <si>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</si>
  <si>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</si>
  <si>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</si>
  <si>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</si>
  <si>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</si>
  <si>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</si>
  <si>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</si>
  <si>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</si>
  <si>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</si>
  <si>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</si>
  <si>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</si>
  <si>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</si>
  <si>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</si>
  <si>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</si>
  <si>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</si>
  <si>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</si>
  <si>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</si>
  <si>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</si>
  <si>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</si>
  <si>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</si>
  <si>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</si>
  <si>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</si>
  <si>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</si>
  <si>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</si>
  <si>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</si>
  <si>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</si>
  <si>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</si>
  <si>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</si>
  <si>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</si>
  <si>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</si>
  <si>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</si>
  <si>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</si>
  <si>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</si>
  <si>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</si>
  <si>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</si>
  <si>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</si>
  <si>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</si>
  <si>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</si>
  <si>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</si>
  <si>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</si>
  <si>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</si>
  <si>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</si>
  <si>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</si>
  <si>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</si>
  <si>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</si>
  <si>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</si>
  <si>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</si>
  <si>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</si>
  <si>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</si>
  <si>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</si>
  <si>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</si>
  <si>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</si>
  <si>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</si>
  <si>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</si>
  <si>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</si>
  <si>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</si>
  <si>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</si>
  <si>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</si>
  <si>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</si>
  <si>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</si>
  <si>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</si>
  <si>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</si>
  <si>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</si>
  <si>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</si>
  <si>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</si>
  <si>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</si>
  <si>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</si>
  <si>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</si>
  <si>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</si>
  <si>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</si>
  <si>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</si>
  <si>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</si>
  <si>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</si>
  <si>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</si>
  <si>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</si>
  <si>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</si>
  <si>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</si>
  <si>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</si>
  <si>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</si>
  <si>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</si>
  <si>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</si>
  <si>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</si>
  <si>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</si>
  <si>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</si>
  <si>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</si>
  <si>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</si>
  <si>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</si>
  <si>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</si>
  <si>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</si>
  <si>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</si>
  <si>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</si>
  <si>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</si>
  <si>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</si>
  <si>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</si>
  <si>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</si>
  <si>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</si>
  <si>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</si>
  <si>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</si>
  <si>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</si>
  <si>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</si>
  <si>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</si>
  <si>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</si>
  <si>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</si>
  <si>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</si>
  <si>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</si>
  <si>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</si>
  <si>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</si>
  <si>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</si>
  <si>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</si>
  <si>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</si>
  <si>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</si>
  <si>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</si>
  <si>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</si>
  <si>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</si>
  <si>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</si>
  <si>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</si>
  <si>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</si>
  <si>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</si>
  <si>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</si>
  <si>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</si>
  <si>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</si>
  <si>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</si>
  <si>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</si>
  <si>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</si>
  <si>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</si>
  <si>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</si>
  <si>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</si>
  <si>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</si>
  <si>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</si>
  <si>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</si>
  <si>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</si>
  <si>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</si>
  <si>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</si>
  <si>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</si>
  <si>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</si>
  <si>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</si>
  <si>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</si>
  <si>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</si>
  <si>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</si>
  <si>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</si>
  <si>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</si>
  <si>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</si>
  <si>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</si>
  <si>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</si>
  <si>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</si>
  <si>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</si>
  <si>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</si>
  <si>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</si>
  <si>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</si>
  <si>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</si>
  <si>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</si>
  <si>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</si>
  <si>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</si>
  <si>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</si>
  <si>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</si>
  <si>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</si>
  <si>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</si>
  <si>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</si>
  <si>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</si>
  <si>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</si>
  <si>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</si>
  <si>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</si>
  <si>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</si>
  <si>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</si>
  <si>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</si>
  <si>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</si>
  <si>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</si>
  <si>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</si>
  <si>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</si>
  <si>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</si>
  <si>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</si>
  <si>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</si>
  <si>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</si>
  <si>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</si>
  <si>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</si>
  <si>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</si>
  <si>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</si>
  <si>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</si>
  <si>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</si>
  <si>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</si>
  <si>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</si>
  <si>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</si>
  <si>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</si>
  <si>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</si>
  <si>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</si>
  <si>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</si>
  <si>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</si>
  <si>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</si>
  <si>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</si>
  <si>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</si>
  <si>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</si>
  <si>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</si>
  <si>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</si>
  <si>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</si>
  <si>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</si>
  <si>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</si>
  <si>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</si>
  <si>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</si>
  <si>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</si>
  <si>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</si>
  <si>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</si>
  <si>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</si>
  <si>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</si>
  <si>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</si>
  <si>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</si>
  <si>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</si>
  <si>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</si>
  <si>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</si>
  <si>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</si>
  <si>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</si>
  <si>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</si>
  <si>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</si>
  <si>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</si>
  <si>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</si>
  <si>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</si>
  <si>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</si>
  <si>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</si>
  <si>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</si>
  <si>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</si>
  <si>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</si>
  <si>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</si>
  <si>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</si>
  <si>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</si>
  <si>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</si>
  <si>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</si>
  <si>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</si>
  <si>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</si>
  <si>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</si>
  <si>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</si>
  <si>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</si>
  <si>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</si>
  <si>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</si>
  <si>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</si>
  <si>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</si>
  <si>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</si>
  <si>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</si>
  <si>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</si>
  <si>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</si>
  <si>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</si>
  <si>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</si>
  <si>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</si>
  <si>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</si>
  <si>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</si>
  <si>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</si>
  <si>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</si>
  <si>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</si>
  <si>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</si>
  <si>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</si>
  <si>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</si>
  <si>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</si>
  <si>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</si>
  <si>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</si>
  <si>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</si>
  <si>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</si>
  <si>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</si>
  <si>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</si>
  <si>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</si>
  <si>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</si>
  <si>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</si>
  <si>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</si>
  <si>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</si>
  <si>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</si>
  <si>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</si>
  <si>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</si>
  <si>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</si>
  <si>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</si>
  <si>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</si>
  <si>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</si>
  <si>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</si>
  <si>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</si>
  <si>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</si>
  <si>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</si>
  <si>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</si>
  <si>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</si>
  <si>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</si>
  <si>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</si>
  <si>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</si>
  <si>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</si>
  <si>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</si>
  <si>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</si>
  <si>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</si>
  <si>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</si>
  <si>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</si>
  <si>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</si>
  <si>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</si>
  <si>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</si>
  <si>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</si>
  <si>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</si>
  <si>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</si>
  <si>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</si>
  <si>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</si>
  <si>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</si>
  <si>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</si>
  <si>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</si>
  <si>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</si>
  <si>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</si>
  <si>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</si>
  <si>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</si>
  <si>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</si>
  <si>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</si>
  <si>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</si>
  <si>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</si>
  <si>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</si>
  <si>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</si>
  <si>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</si>
  <si>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</si>
  <si>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</si>
  <si>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</si>
  <si>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</si>
  <si>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</si>
  <si>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</si>
  <si>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</si>
  <si>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</si>
  <si>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</si>
  <si>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</si>
  <si>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</si>
  <si>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</si>
  <si>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</si>
  <si>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</si>
  <si>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</si>
  <si>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</si>
  <si>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</si>
  <si>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</si>
  <si>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</si>
  <si>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</si>
  <si>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</si>
  <si>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</si>
  <si>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</si>
  <si>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</si>
  <si>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</si>
  <si>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</si>
  <si>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</si>
  <si>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</si>
  <si>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</si>
  <si>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</si>
  <si>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</si>
  <si>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</si>
  <si>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</si>
  <si>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</si>
  <si>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</si>
  <si>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</si>
  <si>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</si>
  <si>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</si>
  <si>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</si>
  <si>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</si>
  <si>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</si>
  <si>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</si>
  <si>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</si>
  <si>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</si>
  <si>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</si>
  <si>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</si>
  <si>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</si>
  <si>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</si>
  <si>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</si>
  <si>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</si>
  <si>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</si>
  <si>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</si>
  <si>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</si>
  <si>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</si>
  <si>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</si>
  <si>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</si>
  <si>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</si>
  <si>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</si>
  <si>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</si>
  <si>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</si>
  <si>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</si>
  <si>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</si>
  <si>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</si>
  <si>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</si>
  <si>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</si>
  <si>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</si>
  <si>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</si>
  <si>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</si>
  <si>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</si>
  <si>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</si>
  <si>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</si>
  <si>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</si>
  <si>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</si>
  <si>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</si>
  <si>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</si>
  <si>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</si>
  <si>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</si>
  <si>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</si>
  <si>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</si>
  <si>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</si>
  <si>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</si>
  <si>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</si>
  <si>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</si>
  <si>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</si>
  <si>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</si>
  <si>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</si>
  <si>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</si>
  <si>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</si>
  <si>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</si>
  <si>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</si>
  <si>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</si>
  <si>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</si>
  <si>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</si>
  <si>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</si>
  <si>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</si>
  <si>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</si>
  <si>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</si>
  <si>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</si>
  <si>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</si>
  <si>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</si>
  <si>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</si>
  <si>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</si>
  <si>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</si>
  <si>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</si>
  <si>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</si>
  <si>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</si>
  <si>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</si>
  <si>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</si>
  <si>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</si>
  <si>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</si>
  <si>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</si>
  <si>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</si>
  <si>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</si>
  <si>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</si>
  <si>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</si>
  <si>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</si>
  <si>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</si>
  <si>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</si>
  <si>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</si>
  <si>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</si>
  <si>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</si>
  <si>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</si>
  <si>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</si>
  <si>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</si>
  <si>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</si>
  <si>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</si>
  <si>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</si>
  <si>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</si>
  <si>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</si>
  <si>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</si>
  <si>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</si>
  <si>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</si>
  <si>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</si>
  <si>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</si>
  <si>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</si>
  <si>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</si>
  <si>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</si>
  <si>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</si>
  <si>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</si>
  <si>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</si>
  <si>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</si>
  <si>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</si>
  <si>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</si>
  <si>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</si>
  <si>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</si>
  <si>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</si>
  <si>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</si>
  <si>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</si>
  <si>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</si>
  <si>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</si>
  <si>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</si>
  <si>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</si>
  <si>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</si>
  <si>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</si>
  <si>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</si>
  <si>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</si>
  <si>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</si>
  <si>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</si>
  <si>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</si>
  <si>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</si>
  <si>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</si>
  <si>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</si>
  <si>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</si>
  <si>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</si>
  <si>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</si>
  <si>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</si>
  <si>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</si>
  <si>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</si>
  <si>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</si>
  <si>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</si>
  <si>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</si>
  <si>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</si>
  <si>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</si>
  <si>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</si>
  <si>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</si>
  <si>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</si>
  <si>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</si>
  <si>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</si>
  <si>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</si>
  <si>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</si>
  <si>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</si>
  <si>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</si>
  <si>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</si>
  <si>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</si>
  <si>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</si>
  <si>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</si>
  <si>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</si>
  <si>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</si>
  <si>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</si>
  <si>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</si>
  <si>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</si>
  <si>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</si>
  <si>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</si>
  <si>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</si>
  <si>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</si>
  <si>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</si>
  <si>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</si>
  <si>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</si>
  <si>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</si>
  <si>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</si>
  <si>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</si>
  <si>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</si>
  <si>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</si>
  <si>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</si>
  <si>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</si>
  <si>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</si>
  <si>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</si>
  <si>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</si>
  <si>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</si>
  <si>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</si>
  <si>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</si>
  <si>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</si>
  <si>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</si>
  <si>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</si>
  <si>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</si>
  <si>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</si>
  <si>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</si>
  <si>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</si>
  <si>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</si>
  <si>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</si>
  <si>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</si>
  <si>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</si>
  <si>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</si>
  <si>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</si>
  <si>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</si>
  <si>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</si>
  <si>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</si>
  <si>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</si>
  <si>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</si>
  <si>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</si>
  <si>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</si>
  <si>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</si>
  <si>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</si>
  <si>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</si>
  <si>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</si>
  <si>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</si>
  <si>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</si>
  <si>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</si>
  <si>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</si>
  <si>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</si>
  <si>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</si>
  <si>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</si>
  <si>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</si>
  <si>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</si>
  <si>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</si>
  <si>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</si>
  <si>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</si>
  <si>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</si>
  <si>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</si>
  <si>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</si>
  <si>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</si>
  <si>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</si>
  <si>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</si>
  <si>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</si>
  <si>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</si>
  <si>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</si>
  <si>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</si>
  <si>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</si>
  <si>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</si>
  <si>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</si>
  <si>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</si>
  <si>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</si>
  <si>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</si>
  <si>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</si>
  <si>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</si>
  <si>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</si>
  <si>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</si>
  <si>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</si>
  <si>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</si>
  <si>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</si>
  <si>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</si>
  <si>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</si>
  <si>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</si>
  <si>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</si>
  <si>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</si>
  <si>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</si>
  <si>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</si>
  <si>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</si>
  <si>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</si>
  <si>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</si>
  <si>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</si>
  <si>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</si>
  <si>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</si>
  <si>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</si>
  <si>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</si>
  <si>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</si>
  <si>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</si>
  <si>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</si>
  <si>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</si>
  <si>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</si>
  <si>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</si>
  <si>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</si>
  <si>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</si>
  <si>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</si>
  <si>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</si>
  <si>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</si>
  <si>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</si>
  <si>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</si>
  <si>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</si>
  <si>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</si>
  <si>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</si>
  <si>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</si>
  <si>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</si>
  <si>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</si>
  <si>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</si>
  <si>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</si>
  <si>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</si>
  <si>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</si>
  <si>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</si>
  <si>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</si>
  <si>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</si>
  <si>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</si>
  <si>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</si>
  <si>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</si>
  <si>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</si>
  <si>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</si>
  <si>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</si>
  <si>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</si>
  <si>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</si>
  <si>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</si>
  <si>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</si>
  <si>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</si>
  <si>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</si>
  <si>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</si>
  <si>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</si>
  <si>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</si>
  <si>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</si>
  <si>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</si>
  <si>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</si>
  <si>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</si>
  <si>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</si>
  <si>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</si>
  <si>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</si>
  <si>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</si>
  <si>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</si>
  <si>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</si>
  <si>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</si>
  <si>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</si>
  <si>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</si>
  <si>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</si>
  <si>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</si>
  <si>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</si>
  <si>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</si>
  <si>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</si>
  <si>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</si>
  <si>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</si>
  <si>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</si>
  <si>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</si>
  <si>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</si>
  <si>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</si>
  <si>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</si>
  <si>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</si>
  <si>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</si>
  <si>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</si>
  <si>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</si>
  <si>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</si>
  <si>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</si>
  <si>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</si>
  <si>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</si>
  <si>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</si>
  <si>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</si>
  <si>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</si>
  <si>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</si>
  <si>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</si>
  <si>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</si>
  <si>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</si>
  <si>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</si>
  <si>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</si>
  <si>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</si>
  <si>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</si>
  <si>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</si>
  <si>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</si>
  <si>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</si>
  <si>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</si>
  <si>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</si>
  <si>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</si>
  <si>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</si>
  <si>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</si>
  <si>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</si>
  <si>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</si>
  <si>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</si>
  <si>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</si>
  <si>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</si>
  <si>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</si>
  <si>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</si>
  <si>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</si>
  <si>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</si>
  <si>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</si>
  <si>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</si>
  <si>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</si>
  <si>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</si>
  <si>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</si>
  <si>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</si>
  <si>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</si>
  <si>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</si>
  <si>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</si>
  <si>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</si>
  <si>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</si>
  <si>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</si>
  <si>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</si>
  <si>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</si>
  <si>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</si>
  <si>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</si>
  <si>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</si>
  <si>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</si>
  <si>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</si>
  <si>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</si>
  <si>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</si>
  <si>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</si>
  <si>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</si>
  <si>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</si>
  <si>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</si>
  <si>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</si>
  <si>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</si>
  <si>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</si>
  <si>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</si>
  <si>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</si>
  <si>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</si>
  <si>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</si>
  <si>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</si>
  <si>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</si>
  <si>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</si>
  <si>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</si>
  <si>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</si>
  <si>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</si>
  <si>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</si>
  <si>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</si>
  <si>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</si>
  <si>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</si>
  <si>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</si>
  <si>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</si>
  <si>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</si>
  <si>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</si>
  <si>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</si>
  <si>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</si>
  <si>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</si>
  <si>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</si>
  <si>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</si>
  <si>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</si>
  <si>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</si>
  <si>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</si>
  <si>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</si>
  <si>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</si>
  <si>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</si>
  <si>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</si>
  <si>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</si>
  <si>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</si>
  <si>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</si>
  <si>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</si>
  <si>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</si>
  <si>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</si>
  <si>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</si>
  <si>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</si>
  <si>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</si>
  <si>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</si>
  <si>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</si>
  <si>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</si>
  <si>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</si>
  <si>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</si>
  <si>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</si>
  <si>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</si>
  <si>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</si>
  <si>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</si>
  <si>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</si>
  <si>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</si>
  <si>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</si>
  <si>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</si>
  <si>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</si>
  <si>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</si>
  <si>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</si>
  <si>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</si>
  <si>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</si>
  <si>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</si>
  <si>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</si>
  <si>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</si>
  <si>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</si>
  <si>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</si>
  <si>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</si>
  <si>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</si>
  <si>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</si>
  <si>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</si>
  <si>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</si>
  <si>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</si>
  <si>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</si>
  <si>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</si>
  <si>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</si>
  <si>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</si>
  <si>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</si>
  <si>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</si>
  <si>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</si>
  <si>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</si>
  <si>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</si>
  <si>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</si>
  <si>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</si>
  <si>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</si>
  <si>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</si>
  <si>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</si>
  <si>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</si>
  <si>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</si>
  <si>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</si>
  <si>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</si>
  <si>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</si>
  <si>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</si>
  <si>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</si>
  <si>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</si>
  <si>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</si>
  <si>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</si>
  <si>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</si>
  <si>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</si>
  <si>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</si>
  <si>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</si>
  <si>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</si>
  <si>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</si>
  <si>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</si>
  <si>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</si>
  <si>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</si>
  <si>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</si>
  <si>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</si>
  <si>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</si>
  <si>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</si>
  <si>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</si>
  <si>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</si>
  <si>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</si>
  <si>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</si>
  <si>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</si>
  <si>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</si>
  <si>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</si>
  <si>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</si>
  <si>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</si>
  <si>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</si>
  <si>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</si>
  <si>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</si>
  <si>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</si>
  <si>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</si>
  <si>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</si>
  <si>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</si>
  <si>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</si>
  <si>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</si>
  <si>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</si>
  <si>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</si>
  <si>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</si>
  <si>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</si>
  <si>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</si>
  <si>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</si>
  <si>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</si>
  <si>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</si>
  <si>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</si>
  <si>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</si>
  <si>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</si>
  <si>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</si>
  <si>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</si>
  <si>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</si>
  <si>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</si>
  <si>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</si>
  <si>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</si>
  <si>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</si>
  <si>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</si>
  <si>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</si>
  <si>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</si>
  <si>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</si>
  <si>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</si>
  <si>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</si>
  <si>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</si>
  <si>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</si>
  <si>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</si>
  <si>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</si>
  <si>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</si>
  <si>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</si>
  <si>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</si>
  <si>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</si>
  <si>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</si>
  <si>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</si>
  <si>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</si>
  <si>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</si>
  <si>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</si>
  <si>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</si>
  <si>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</si>
  <si>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</si>
  <si>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</si>
  <si>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</si>
  <si>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</si>
  <si>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</si>
  <si>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</si>
  <si>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</si>
  <si>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</si>
  <si>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</si>
  <si>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</si>
  <si>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</si>
  <si>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</si>
  <si>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</si>
  <si>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</si>
  <si>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</si>
  <si>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</si>
  <si>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</si>
  <si>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</si>
  <si>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</si>
  <si>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</si>
  <si>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</si>
  <si>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</si>
  <si>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</si>
  <si>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</si>
  <si>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</si>
  <si>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</si>
  <si>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</si>
  <si>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</si>
  <si>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</si>
  <si>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</si>
  <si>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</si>
  <si>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</si>
  <si>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</si>
  <si>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</si>
  <si>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</si>
  <si>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</si>
  <si>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</si>
  <si>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</si>
  <si>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</si>
  <si>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</si>
  <si>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</si>
  <si>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</si>
  <si>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</si>
  <si>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</si>
  <si>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</si>
  <si>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</si>
  <si>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</si>
  <si>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</si>
  <si>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</si>
  <si>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</si>
  <si>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</si>
  <si>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</si>
  <si>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</si>
  <si>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</si>
  <si>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</si>
  <si>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</si>
  <si>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</si>
  <si>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</si>
  <si>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</si>
  <si>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</si>
  <si>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</si>
  <si>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</si>
  <si>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</si>
  <si>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</si>
  <si>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</si>
  <si>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</si>
  <si>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</si>
  <si>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</si>
  <si>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</si>
  <si>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</si>
  <si>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</si>
  <si>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</si>
  <si>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</si>
  <si>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</si>
  <si>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</si>
  <si>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</si>
  <si>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</si>
  <si>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</si>
  <si>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</si>
  <si>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</si>
  <si>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</si>
  <si>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</si>
  <si>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</si>
  <si>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</si>
  <si>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</si>
  <si>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</si>
  <si>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</si>
  <si>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</si>
  <si>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</si>
  <si>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</si>
  <si>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</si>
  <si>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</si>
  <si>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</si>
  <si>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</si>
  <si>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</si>
  <si>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</si>
  <si>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</si>
  <si>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</si>
  <si>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</si>
  <si>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</si>
  <si>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</si>
  <si>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</si>
  <si>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</si>
  <si>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</si>
  <si>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</si>
  <si>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</si>
  <si>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</si>
  <si>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</si>
  <si>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</si>
  <si>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</si>
  <si>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</si>
  <si>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</si>
  <si>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</si>
  <si>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</si>
  <si>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</si>
  <si>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</si>
  <si>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</si>
  <si>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</si>
  <si>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</si>
  <si>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</si>
  <si>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</si>
  <si>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</si>
  <si>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</si>
  <si>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</si>
  <si>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</si>
  <si>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</si>
  <si>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</si>
  <si>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</si>
  <si>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</si>
  <si>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</si>
  <si>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</si>
  <si>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</si>
  <si>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</si>
  <si>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</si>
  <si>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</si>
  <si>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</si>
  <si>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</si>
  <si>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</si>
  <si>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</si>
  <si>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</si>
  <si>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</si>
  <si>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</si>
  <si>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</si>
  <si>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</si>
  <si>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</si>
  <si>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</si>
  <si>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</si>
  <si>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</si>
  <si>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</si>
  <si>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</si>
  <si>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</si>
  <si>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</si>
  <si>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</si>
  <si>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</si>
  <si>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</si>
  <si>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</si>
  <si>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</si>
  <si>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</si>
  <si>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</si>
  <si>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</si>
  <si>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</si>
  <si>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</si>
  <si>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</si>
  <si>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</si>
  <si>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</si>
  <si>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</si>
  <si>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</si>
  <si>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</si>
  <si>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</si>
  <si>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</si>
  <si>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</si>
  <si>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</si>
  <si>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</si>
  <si>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</si>
  <si>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</si>
  <si>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</si>
  <si>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</si>
  <si>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</si>
  <si>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</si>
  <si>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</si>
  <si>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</si>
  <si>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</si>
  <si>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</si>
  <si>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</si>
  <si>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</si>
  <si>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</si>
  <si>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</si>
  <si>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</si>
  <si>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</si>
  <si>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</si>
  <si>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</si>
  <si>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</si>
  <si>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</si>
  <si>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</si>
  <si>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</si>
  <si>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</si>
  <si>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</si>
  <si>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</si>
  <si>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</si>
  <si>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</si>
  <si>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</si>
  <si>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</si>
  <si>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</si>
  <si>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</si>
  <si>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</si>
  <si>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</si>
  <si>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</si>
  <si>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</si>
  <si>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</si>
  <si>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</si>
  <si>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</si>
  <si>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</si>
  <si>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</si>
  <si>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</si>
  <si>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</si>
  <si>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</si>
  <si>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</si>
  <si>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</si>
  <si>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</si>
  <si>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</si>
  <si>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</si>
  <si>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</si>
  <si>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</si>
  <si>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</si>
  <si>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</si>
  <si>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</si>
  <si>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</si>
  <si>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</si>
  <si>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</si>
  <si>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</si>
  <si>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</si>
  <si>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</si>
  <si>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</si>
  <si>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</si>
  <si>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</si>
  <si>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</si>
  <si>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</si>
  <si>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</si>
  <si>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</si>
  <si>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</si>
  <si>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</si>
  <si>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</si>
  <si>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</si>
  <si>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</si>
  <si>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</si>
  <si>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</si>
  <si>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</si>
  <si>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</si>
  <si>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</si>
  <si>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</si>
  <si>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</si>
  <si>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</si>
  <si>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</si>
  <si>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</si>
  <si>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</si>
  <si>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</si>
  <si>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</si>
  <si>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</si>
  <si>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</si>
  <si>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</si>
  <si>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</si>
  <si>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</si>
  <si>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</si>
  <si>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</si>
  <si>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</si>
  <si>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</si>
  <si>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</si>
  <si>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</si>
  <si>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</si>
  <si>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</si>
  <si>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</si>
  <si>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</si>
  <si>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</si>
  <si>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</si>
  <si>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</si>
  <si>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</si>
  <si>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</si>
  <si>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</si>
  <si>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</si>
  <si>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</si>
  <si>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</si>
  <si>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</si>
  <si>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</si>
  <si>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</si>
  <si>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</si>
  <si>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</si>
  <si>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</si>
  <si>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</si>
  <si>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</si>
  <si>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</si>
  <si>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</si>
  <si>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</si>
  <si>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</si>
  <si>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</si>
  <si>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</si>
  <si>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</si>
  <si>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</si>
  <si>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</si>
  <si>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</si>
  <si>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</si>
  <si>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</si>
  <si>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</si>
  <si>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</si>
  <si>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</si>
  <si>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</si>
  <si>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</si>
  <si>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</si>
  <si>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</si>
  <si>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</si>
  <si>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</si>
  <si>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</si>
  <si>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</si>
  <si>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</si>
  <si>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</si>
  <si>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</si>
  <si>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</si>
  <si>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</si>
  <si>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</si>
  <si>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</si>
  <si>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</si>
  <si>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</si>
  <si>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</si>
  <si>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</si>
  <si>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</si>
  <si>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</si>
  <si>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</si>
  <si>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</si>
  <si>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</si>
  <si>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</si>
  <si>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</si>
  <si>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</si>
  <si>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</si>
  <si>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</si>
  <si>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</si>
  <si>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</si>
  <si>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</si>
  <si>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</si>
  <si>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</si>
  <si>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</si>
  <si>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</si>
  <si>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</si>
  <si>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</si>
  <si>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</si>
  <si>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</si>
  <si>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</si>
  <si>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</si>
  <si>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</si>
  <si>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</si>
  <si>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</si>
  <si>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</si>
  <si>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</si>
  <si>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</si>
  <si>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</si>
  <si>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</si>
  <si>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</si>
  <si>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</si>
  <si>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</si>
  <si>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</si>
  <si>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</si>
  <si>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</si>
  <si>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</si>
  <si>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</si>
  <si>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</si>
  <si>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</si>
  <si>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</si>
  <si>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</si>
  <si>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</si>
  <si>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</si>
  <si>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</si>
  <si>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</si>
  <si>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</si>
  <si>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</si>
  <si>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</si>
  <si>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</si>
  <si>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</si>
  <si>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</si>
  <si>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</si>
  <si>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</si>
  <si>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</si>
  <si>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</si>
  <si>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</si>
  <si>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</si>
  <si>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</si>
  <si>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</si>
  <si>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</si>
  <si>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</si>
  <si>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</si>
  <si>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</si>
  <si>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</si>
  <si>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</si>
  <si>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</si>
  <si>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</si>
  <si>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</si>
  <si>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</si>
  <si>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</si>
  <si>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</si>
  <si>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</si>
  <si>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</si>
  <si>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</si>
  <si>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</si>
  <si>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</si>
  <si>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</si>
  <si>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</si>
  <si>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</si>
  <si>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</si>
  <si>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</si>
  <si>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</si>
  <si>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</si>
  <si>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</si>
  <si>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</si>
  <si>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</si>
  <si>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</si>
  <si>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</si>
  <si>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</si>
  <si>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</si>
  <si>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</si>
  <si>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</si>
  <si>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</si>
  <si>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</si>
  <si>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</si>
  <si>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</si>
  <si>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</si>
  <si>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</si>
  <si>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</si>
  <si>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</si>
  <si>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</si>
  <si>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</si>
  <si>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</si>
  <si>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</si>
  <si>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</si>
  <si>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</si>
  <si>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</si>
  <si>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</si>
  <si>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</si>
  <si>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</si>
  <si>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</si>
  <si>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</si>
  <si>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</si>
  <si>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</si>
  <si>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</si>
  <si>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</si>
  <si>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</si>
  <si>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</si>
  <si>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</si>
  <si>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</si>
  <si>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</si>
  <si>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</si>
  <si>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</si>
  <si>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</si>
  <si>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</si>
  <si>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</si>
  <si>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</si>
  <si>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</si>
  <si>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</si>
  <si>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</si>
  <si>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</si>
  <si>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</si>
  <si>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</si>
  <si>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</si>
  <si>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</si>
  <si>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</si>
  <si>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</si>
  <si>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</si>
  <si>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</si>
  <si>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</si>
  <si>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</si>
  <si>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</si>
  <si>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</si>
  <si>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</si>
  <si>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</si>
  <si>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</si>
  <si>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</si>
  <si>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</si>
  <si>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</si>
  <si>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</si>
  <si>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</si>
  <si>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</si>
  <si>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</si>
  <si>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</si>
  <si>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</si>
  <si>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</si>
  <si>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</si>
  <si>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</si>
  <si>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</si>
  <si>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</si>
  <si>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</si>
  <si>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</si>
  <si>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</si>
  <si>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</si>
  <si>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</si>
  <si>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</si>
  <si>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</si>
  <si>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</si>
  <si>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</si>
  <si>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</si>
  <si>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</si>
  <si>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</si>
  <si>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</si>
  <si>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</si>
  <si>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</si>
  <si>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</si>
  <si>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</si>
  <si>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</si>
  <si>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</si>
  <si>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</si>
  <si>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</si>
  <si>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</si>
  <si>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</si>
  <si>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</si>
  <si>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</si>
  <si>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</si>
  <si>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</si>
  <si>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</si>
  <si>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</si>
  <si>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</si>
  <si>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</si>
  <si>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</si>
  <si>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</si>
  <si>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</si>
  <si>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</si>
  <si>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</si>
  <si>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</si>
  <si>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</si>
  <si>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</si>
  <si>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</si>
  <si>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</si>
  <si>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</si>
  <si>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</si>
  <si>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</si>
  <si>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</si>
  <si>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</si>
  <si>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</si>
  <si>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</si>
  <si>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</si>
  <si>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</si>
  <si>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</si>
  <si>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</si>
  <si>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</si>
  <si>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</si>
  <si>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</si>
  <si>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</si>
  <si>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</si>
  <si>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</si>
  <si>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</si>
  <si>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</si>
  <si>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</si>
  <si>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</si>
  <si>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</si>
  <si>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</si>
  <si>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</si>
  <si>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</si>
  <si>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</si>
  <si>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</si>
  <si>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</si>
  <si>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</si>
  <si>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</si>
  <si>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</si>
  <si>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</si>
  <si>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</si>
  <si>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</si>
  <si>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</si>
  <si>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</si>
  <si>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</si>
  <si>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</si>
  <si>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</si>
  <si>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</si>
  <si>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</si>
  <si>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</si>
  <si>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</si>
  <si>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</si>
  <si>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</si>
  <si>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</si>
  <si>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</si>
  <si>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</si>
  <si>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</si>
  <si>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</si>
  <si>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</si>
  <si>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</si>
  <si>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</si>
  <si>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</si>
  <si>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</si>
  <si>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</si>
  <si>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</si>
  <si>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</si>
  <si>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</si>
  <si>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</si>
  <si>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</si>
  <si>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</si>
  <si>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</si>
  <si>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</si>
  <si>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</si>
  <si>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</si>
  <si>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</si>
  <si>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</si>
  <si>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</si>
  <si>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</si>
  <si>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</si>
  <si>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</si>
  <si>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</si>
  <si>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</si>
  <si>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</si>
  <si>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</si>
  <si>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</si>
  <si>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</si>
  <si>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</si>
  <si>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</si>
  <si>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</si>
  <si>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</si>
  <si>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</si>
  <si>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</si>
  <si>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</si>
  <si>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</si>
  <si>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</si>
  <si>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</si>
  <si>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</si>
  <si>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</si>
  <si>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</si>
  <si>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</si>
  <si>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</si>
  <si>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</si>
  <si>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</si>
  <si>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</si>
  <si>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</si>
  <si>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</si>
  <si>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</si>
  <si>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</si>
  <si>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</si>
  <si>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</si>
  <si>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</si>
  <si>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</si>
  <si>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</si>
  <si>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</si>
  <si>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</si>
  <si>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</si>
  <si>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</si>
  <si>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</si>
  <si>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</si>
  <si>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</si>
  <si>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</si>
  <si>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</si>
  <si>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</si>
  <si>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</si>
  <si>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</si>
  <si>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</si>
  <si>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</si>
  <si>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</si>
  <si>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</si>
  <si>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</si>
  <si>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</si>
  <si>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</si>
  <si>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</si>
  <si>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</si>
  <si>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</si>
  <si>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</si>
  <si>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</si>
  <si>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</si>
  <si>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</si>
  <si>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</si>
  <si>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</si>
  <si>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</si>
  <si>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</si>
  <si>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</si>
  <si>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</si>
  <si>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</si>
  <si>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</si>
  <si>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</si>
  <si>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</si>
  <si>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</si>
  <si>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</si>
  <si>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</si>
  <si>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</si>
  <si>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</si>
  <si>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</si>
  <si>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</si>
  <si>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</si>
  <si>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</si>
  <si>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</si>
  <si>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</si>
  <si>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</si>
  <si>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</si>
  <si>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</si>
  <si>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</si>
  <si>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</si>
  <si>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</si>
  <si>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</si>
  <si>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</si>
  <si>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</si>
  <si>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</si>
  <si>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</si>
  <si>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</si>
  <si>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</si>
  <si>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</si>
  <si>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</si>
  <si>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</si>
  <si>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</si>
  <si>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</si>
  <si>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</si>
  <si>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</si>
  <si>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</si>
  <si>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</si>
  <si>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</si>
  <si>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</si>
  <si>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</si>
  <si>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</si>
  <si>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</si>
  <si>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</si>
  <si>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</si>
  <si>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</si>
  <si>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</si>
  <si>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</si>
  <si>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</si>
  <si>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</si>
  <si>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</si>
  <si>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</si>
  <si>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</si>
  <si>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</si>
  <si>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</si>
  <si>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</si>
  <si>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</si>
  <si>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</si>
  <si>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</si>
  <si>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</si>
  <si>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</si>
  <si>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</si>
  <si>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</si>
  <si>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</si>
  <si>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</si>
  <si>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</si>
  <si>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</si>
  <si>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</si>
  <si>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</si>
  <si>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</si>
  <si>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</si>
  <si>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</si>
  <si>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</si>
  <si>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</si>
  <si>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</si>
  <si>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</si>
  <si>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</si>
  <si>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</si>
  <si>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</si>
  <si>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</si>
  <si>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</si>
  <si>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</si>
  <si>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</si>
  <si>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</si>
  <si>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</si>
  <si>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</si>
  <si>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</si>
  <si>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</si>
  <si>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</si>
  <si>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</si>
  <si>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</si>
  <si>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</si>
  <si>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</si>
  <si>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</si>
  <si>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</si>
  <si>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</si>
  <si>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</si>
  <si>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</si>
  <si>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</si>
  <si>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</si>
  <si>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</si>
  <si>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</si>
  <si>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</si>
  <si>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</si>
  <si>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</si>
  <si>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</si>
  <si>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</si>
  <si>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</si>
  <si>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</si>
  <si>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</si>
  <si>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</si>
  <si>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</si>
  <si>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</si>
  <si>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</si>
  <si>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</si>
  <si>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</si>
  <si>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</si>
  <si>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</si>
  <si>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</si>
  <si>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</si>
  <si>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</si>
  <si>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</si>
  <si>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</si>
  <si>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</si>
  <si>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</si>
  <si>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</si>
  <si>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</si>
  <si>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</si>
  <si>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</si>
  <si>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</si>
  <si>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</si>
  <si>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</si>
  <si>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</si>
  <si>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</si>
  <si>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</si>
  <si>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</si>
  <si>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</si>
  <si>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</si>
  <si>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</si>
  <si>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</si>
  <si>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</si>
  <si>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</si>
  <si>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</si>
  <si>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</si>
  <si>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</si>
  <si>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</si>
  <si>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</si>
  <si>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</si>
  <si>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</si>
  <si>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</si>
  <si>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</si>
  <si>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</si>
  <si>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</si>
  <si>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</si>
  <si>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</si>
  <si>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</si>
  <si>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</si>
  <si>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</si>
  <si>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</si>
  <si>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</si>
  <si>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</si>
  <si>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</si>
  <si>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</si>
  <si>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</si>
  <si>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</si>
  <si>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</si>
  <si>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</si>
  <si>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</si>
  <si>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</si>
  <si>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</si>
  <si>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</si>
  <si>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</si>
  <si>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</si>
  <si>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</si>
  <si>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</si>
  <si>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</si>
  <si>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</si>
  <si>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</si>
  <si>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</si>
  <si>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</si>
  <si>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</si>
  <si>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</si>
  <si>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</si>
  <si>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</si>
  <si>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</si>
  <si>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</si>
  <si>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</si>
  <si>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</si>
  <si>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</si>
  <si>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</si>
  <si>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</si>
  <si>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</si>
  <si>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</si>
  <si>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</si>
  <si>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</si>
  <si>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</si>
  <si>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</si>
  <si>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</si>
  <si>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</si>
  <si>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</si>
  <si>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</si>
  <si>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</si>
  <si>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</si>
  <si>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</si>
  <si>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</si>
  <si>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</si>
  <si>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</si>
  <si>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</si>
  <si>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</si>
  <si>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</si>
  <si>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</si>
  <si>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</si>
  <si>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</si>
  <si>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</si>
  <si>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</si>
  <si>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</si>
  <si>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</si>
  <si>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</si>
  <si>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</si>
  <si>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</si>
  <si>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</si>
  <si>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</si>
  <si>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</si>
  <si>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</si>
  <si>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</si>
  <si>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</si>
  <si>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</si>
  <si>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</si>
  <si>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</si>
  <si>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</si>
  <si>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</si>
  <si>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</si>
  <si>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</si>
  <si>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</si>
  <si>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</si>
  <si>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</si>
  <si>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</si>
  <si>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</si>
  <si>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</si>
  <si>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</si>
  <si>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</si>
  <si>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</si>
  <si>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</si>
  <si>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</si>
  <si>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</si>
  <si>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</si>
  <si>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</si>
  <si>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</si>
  <si>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</si>
  <si>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</si>
  <si>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</si>
  <si>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</si>
  <si>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</si>
  <si>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</si>
  <si>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</si>
  <si>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</si>
  <si>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</si>
  <si>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</si>
  <si>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</si>
  <si>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</si>
  <si>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</si>
  <si>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</si>
  <si>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</si>
  <si>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</si>
  <si>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</si>
  <si>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</si>
  <si>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</si>
  <si>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</si>
  <si>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</si>
  <si>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</si>
  <si>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</si>
  <si>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</si>
  <si>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</si>
  <si>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</si>
  <si>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</si>
  <si>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</si>
  <si>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</si>
  <si>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</si>
  <si>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</si>
  <si>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</si>
  <si>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</si>
  <si>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</si>
  <si>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</si>
  <si>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</si>
  <si>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</si>
  <si>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</si>
  <si>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</si>
  <si>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</si>
  <si>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</si>
  <si>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</si>
  <si>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</si>
  <si>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</si>
  <si>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</si>
  <si>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</si>
  <si>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</si>
  <si>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</si>
  <si>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</si>
  <si>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</si>
  <si>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</si>
  <si>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</si>
  <si>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</si>
  <si>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</si>
  <si>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</si>
  <si>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</si>
  <si>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</si>
  <si>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</si>
  <si>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</si>
  <si>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</si>
  <si>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</si>
  <si>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</si>
  <si>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</si>
  <si>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</si>
  <si>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</si>
  <si>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</si>
  <si>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</si>
  <si>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</si>
  <si>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</si>
  <si>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</si>
  <si>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</si>
  <si>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</si>
  <si>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</si>
  <si>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</si>
  <si>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</si>
  <si>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</si>
  <si>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</si>
  <si>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</si>
  <si>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</si>
  <si>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</si>
  <si>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</si>
  <si>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</si>
  <si>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</si>
  <si>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</si>
  <si>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</si>
  <si>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</si>
  <si>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</si>
  <si>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</si>
  <si>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</si>
  <si>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</si>
  <si>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</si>
  <si>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</si>
  <si>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</si>
  <si>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</si>
  <si>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</si>
  <si>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</si>
  <si>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</si>
  <si>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</si>
  <si>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</si>
  <si>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</si>
  <si>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</si>
  <si>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</si>
  <si>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</si>
  <si>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</si>
  <si>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</si>
  <si>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</si>
  <si>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</si>
  <si>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</si>
  <si>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</si>
  <si>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</si>
  <si>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</si>
  <si>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</si>
  <si>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</si>
  <si>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</si>
  <si>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</si>
  <si>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</si>
  <si>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</si>
  <si>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</si>
  <si>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</si>
  <si>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</si>
  <si>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</si>
  <si>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</si>
  <si>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</si>
  <si>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</si>
  <si>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</si>
  <si>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</si>
  <si>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</si>
  <si>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</si>
  <si>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</si>
  <si>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</si>
  <si>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</si>
  <si>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</si>
  <si>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</si>
  <si>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</si>
  <si>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</si>
  <si>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</si>
  <si>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</si>
  <si>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</si>
  <si>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</si>
  <si>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</si>
  <si>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</si>
  <si>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</si>
  <si>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</si>
  <si>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</si>
  <si>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</si>
  <si>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</si>
  <si>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</si>
  <si>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</si>
  <si>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</si>
  <si>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</si>
  <si>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</si>
  <si>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</si>
  <si>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</si>
  <si>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</si>
  <si>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</si>
  <si>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</si>
  <si>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</si>
  <si>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</si>
  <si>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</si>
  <si>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</si>
  <si>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</si>
  <si>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</si>
  <si>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</si>
  <si>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</si>
  <si>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</si>
  <si>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</si>
  <si>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</si>
  <si>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</si>
  <si>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</si>
  <si>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</si>
  <si>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</si>
  <si>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</si>
  <si>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</si>
  <si>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</si>
  <si>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</si>
  <si>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</si>
  <si>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</si>
  <si>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</si>
  <si>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</si>
  <si>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</si>
  <si>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</si>
  <si>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</si>
  <si>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</si>
  <si>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</si>
  <si>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</si>
  <si>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</si>
  <si>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</si>
  <si>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</si>
  <si>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</si>
  <si>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</si>
  <si>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</si>
  <si>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</si>
  <si>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</si>
  <si>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</si>
  <si>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</si>
  <si>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</si>
  <si>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</si>
  <si>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</si>
  <si>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</si>
  <si>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</si>
  <si>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</si>
  <si>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</si>
  <si>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</si>
  <si>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</si>
  <si>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</si>
  <si>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</si>
  <si>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</si>
  <si>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</si>
  <si>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</si>
  <si>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</si>
  <si>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</si>
  <si>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</si>
  <si>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</si>
  <si>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</si>
  <si>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</si>
  <si>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</si>
  <si>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</si>
  <si>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</si>
  <si>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</si>
  <si>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</si>
  <si>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</si>
  <si>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</si>
  <si>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</si>
  <si>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</si>
  <si>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</si>
  <si>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</si>
  <si>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</si>
  <si>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</si>
  <si>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</si>
  <si>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</si>
  <si>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</si>
  <si>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</si>
  <si>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</si>
  <si>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</si>
  <si>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</si>
  <si>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</si>
  <si>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</si>
  <si>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</si>
  <si>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</si>
  <si>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</si>
  <si>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</si>
  <si>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</si>
  <si>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</si>
  <si>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</si>
  <si>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</si>
  <si>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</si>
  <si>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</si>
  <si>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</si>
  <si>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</si>
  <si>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</si>
  <si>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</si>
  <si>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</si>
  <si>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</si>
  <si>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</si>
  <si>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</si>
  <si>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</si>
  <si>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</si>
  <si>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</si>
  <si>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</si>
  <si>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</si>
  <si>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</si>
  <si>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</si>
  <si>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</si>
  <si>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</si>
  <si>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</si>
  <si>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</si>
  <si>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</si>
  <si>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</si>
  <si>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</si>
  <si>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</si>
  <si>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</si>
  <si>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</si>
  <si>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</si>
  <si>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</si>
  <si>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</si>
  <si>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</si>
  <si>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</si>
  <si>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</si>
  <si>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</si>
  <si>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</si>
  <si>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</si>
  <si>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</si>
  <si>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</si>
  <si>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</si>
  <si>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</si>
  <si>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</si>
  <si>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</si>
  <si>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</si>
  <si>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</si>
  <si>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</si>
  <si>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</si>
  <si>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</si>
  <si>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</si>
  <si>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</si>
  <si>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</si>
  <si>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</si>
  <si>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</si>
  <si>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</si>
  <si>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</si>
  <si>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</si>
  <si>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</si>
  <si>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</si>
  <si>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</si>
  <si>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</si>
  <si>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</si>
  <si>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</si>
  <si>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</si>
  <si>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</si>
  <si>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</si>
  <si>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</si>
  <si>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</si>
  <si>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</si>
  <si>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</si>
  <si>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</si>
  <si>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</si>
  <si>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</si>
  <si>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</si>
  <si>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</si>
  <si>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</si>
  <si>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</si>
  <si>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</si>
  <si>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</si>
  <si>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</si>
  <si>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</si>
  <si>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</si>
  <si>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</si>
  <si>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</si>
  <si>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</si>
  <si>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</si>
  <si>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</si>
  <si>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</si>
  <si>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</si>
  <si>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</si>
  <si>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</si>
  <si>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</si>
  <si>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</si>
  <si>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</si>
  <si>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</si>
  <si>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</si>
  <si>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</si>
  <si>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</si>
  <si>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</si>
  <si>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</si>
  <si>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</si>
  <si>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</si>
  <si>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</si>
  <si>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</si>
  <si>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</si>
  <si>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</si>
  <si>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</si>
  <si>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</si>
  <si>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</si>
  <si>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</si>
  <si>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</si>
  <si>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</si>
  <si>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</si>
  <si>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</si>
  <si>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</si>
  <si>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</si>
  <si>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</si>
  <si>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</si>
  <si>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</si>
  <si>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</si>
  <si>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</si>
  <si>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</si>
  <si>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</si>
  <si>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</si>
  <si>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</si>
  <si>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</si>
  <si>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</si>
  <si>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</si>
  <si>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</si>
  <si>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</si>
  <si>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</si>
  <si>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</si>
  <si>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</si>
  <si>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</si>
  <si>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</si>
  <si>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</si>
  <si>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</si>
  <si>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</si>
  <si>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</si>
  <si>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</si>
  <si>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</si>
  <si>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</si>
  <si>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</si>
  <si>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</si>
  <si>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</si>
  <si>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</si>
  <si>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</si>
  <si>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</si>
  <si>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</si>
  <si>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</si>
  <si>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</si>
  <si>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</si>
  <si>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</si>
  <si>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</si>
  <si>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</si>
  <si>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</si>
  <si>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</si>
  <si>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</si>
  <si>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</si>
  <si>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</si>
  <si>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</si>
  <si>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</si>
  <si>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</si>
  <si>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</si>
  <si>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</si>
  <si>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</si>
  <si>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</si>
  <si>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</si>
  <si>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</si>
  <si>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</si>
  <si>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</si>
  <si>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</si>
  <si>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</si>
  <si>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</si>
  <si>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</si>
  <si>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</si>
  <si>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</si>
  <si>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</si>
  <si>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</si>
  <si>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</si>
  <si>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</si>
  <si>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</si>
  <si>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</si>
  <si>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</si>
  <si>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</si>
  <si>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</si>
  <si>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</si>
  <si>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</si>
  <si>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</si>
  <si>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</si>
  <si>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</si>
  <si>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</si>
  <si>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</si>
  <si>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</si>
  <si>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</si>
  <si>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</si>
  <si>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</si>
  <si>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</si>
  <si>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</si>
  <si>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</si>
  <si>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</si>
  <si>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</si>
  <si>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</si>
  <si>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</si>
  <si>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</si>
  <si>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</si>
  <si>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</si>
  <si>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</si>
  <si>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</si>
  <si>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</si>
  <si>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</si>
  <si>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</si>
  <si>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</si>
  <si>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</si>
  <si>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</si>
  <si>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</si>
  <si>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</si>
  <si>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</si>
  <si>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</si>
  <si>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</si>
  <si>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</si>
  <si>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</si>
  <si>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</si>
  <si>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</si>
  <si>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</si>
  <si>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</si>
  <si>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</si>
  <si>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</si>
  <si>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</si>
  <si>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</si>
  <si>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</si>
  <si>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</si>
  <si>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</si>
  <si>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</si>
  <si>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</si>
  <si>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</si>
  <si>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</si>
  <si>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</si>
  <si>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</si>
  <si>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</si>
  <si>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</si>
  <si>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</si>
  <si>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</si>
  <si>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</si>
  <si>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</si>
  <si>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</si>
  <si>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</si>
  <si>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</si>
  <si>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</si>
  <si>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</si>
  <si>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</si>
  <si>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</si>
  <si>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</si>
  <si>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</si>
  <si>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</si>
  <si>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</si>
  <si>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</si>
  <si>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</si>
  <si>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</si>
  <si>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</si>
  <si>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</si>
  <si>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</si>
  <si>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</si>
  <si>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</si>
  <si>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</si>
  <si>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</si>
  <si>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</si>
  <si>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</si>
  <si>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</si>
  <si>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</si>
  <si>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</si>
  <si>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</si>
  <si>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</si>
  <si>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</si>
  <si>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</si>
  <si>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</si>
  <si>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</si>
  <si>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</si>
  <si>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</si>
  <si>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</si>
  <si>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</si>
  <si>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</si>
  <si>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</si>
  <si>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</si>
  <si>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</si>
  <si>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</si>
  <si>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</si>
  <si>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</si>
  <si>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</si>
  <si>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</si>
  <si>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</si>
  <si>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</si>
  <si>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</si>
  <si>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</si>
  <si>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</si>
  <si>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</si>
  <si>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</si>
  <si>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</si>
  <si>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</si>
  <si>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</si>
  <si>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</si>
  <si>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</si>
  <si>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</si>
  <si>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</si>
  <si>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</si>
  <si>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</si>
  <si>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</si>
  <si>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</si>
  <si>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</si>
  <si>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</si>
  <si>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</si>
  <si>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</si>
  <si>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</si>
  <si>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</si>
  <si>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</si>
  <si>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</si>
  <si>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</si>
  <si>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</si>
  <si>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</si>
  <si>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</si>
  <si>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</si>
  <si>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</si>
  <si>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</si>
  <si>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</si>
  <si>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</si>
  <si>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</si>
  <si>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</si>
  <si>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</si>
  <si>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</si>
  <si>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</si>
  <si>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</si>
  <si>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</si>
  <si>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</si>
  <si>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</si>
  <si>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</si>
  <si>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</si>
  <si>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</si>
  <si>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</si>
  <si>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</si>
  <si>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</si>
  <si>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</si>
  <si>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</si>
  <si>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</si>
  <si>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</si>
  <si>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</si>
  <si>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</si>
  <si>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</si>
  <si>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</si>
  <si>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</si>
  <si>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</si>
  <si>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</si>
  <si>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</si>
  <si>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</si>
  <si>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</si>
  <si>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</si>
  <si>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</si>
  <si>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</si>
  <si>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</si>
  <si>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</si>
  <si>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</si>
  <si>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</si>
  <si>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</si>
  <si>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</si>
  <si>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</si>
  <si>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</si>
  <si>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</si>
  <si>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</si>
  <si>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</si>
  <si>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</si>
  <si>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</si>
  <si>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</si>
  <si>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</si>
  <si>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</si>
  <si>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</si>
  <si>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</si>
  <si>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</si>
  <si>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</si>
  <si>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</si>
  <si>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</si>
  <si>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</si>
  <si>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</si>
  <si>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</si>
  <si>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</si>
  <si>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</si>
  <si>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</si>
  <si>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</si>
  <si>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</si>
  <si>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</si>
  <si>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</si>
  <si>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</si>
  <si>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</si>
  <si>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</si>
  <si>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</si>
  <si>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</si>
  <si>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</si>
  <si>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</si>
  <si>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</si>
  <si>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</si>
  <si>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</si>
  <si>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</si>
  <si>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</si>
  <si>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</si>
  <si>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</si>
  <si>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</si>
  <si>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</si>
  <si>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</si>
  <si>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</si>
  <si>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</si>
  <si>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</si>
  <si>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</si>
  <si>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</si>
  <si>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</si>
  <si>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</si>
  <si>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</si>
  <si>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</si>
  <si>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</si>
  <si>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</si>
  <si>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</si>
  <si>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</si>
  <si>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</si>
  <si>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</si>
  <si>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</si>
  <si>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</si>
  <si>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</si>
  <si>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</si>
  <si>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</si>
  <si>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</si>
  <si>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</si>
  <si>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</si>
  <si>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</si>
  <si>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</si>
  <si>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</si>
  <si>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</si>
  <si>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</si>
  <si>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</si>
  <si>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</si>
  <si>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</si>
  <si>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</si>
  <si>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</si>
  <si>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</si>
  <si>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</si>
  <si>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</si>
  <si>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</si>
  <si>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</si>
  <si>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</si>
  <si>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</si>
  <si>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</si>
  <si>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</si>
  <si>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</si>
  <si>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</si>
  <si>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</si>
  <si>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</si>
  <si>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</si>
  <si>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</si>
  <si>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</si>
  <si>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</si>
  <si>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</si>
  <si>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</si>
  <si>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</si>
  <si>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</si>
  <si>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</si>
  <si>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</si>
  <si>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</si>
  <si>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</si>
  <si>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</si>
  <si>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</si>
  <si>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</si>
  <si>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</si>
  <si>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</si>
  <si>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</si>
  <si>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</si>
  <si>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</si>
  <si>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</si>
  <si>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</si>
  <si>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</si>
  <si>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</si>
  <si>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</si>
  <si>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</si>
  <si>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</si>
  <si>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</si>
  <si>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</si>
  <si>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</si>
  <si>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</si>
  <si>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</si>
  <si>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</si>
  <si>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</si>
  <si>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</si>
  <si>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</si>
  <si>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</si>
  <si>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</si>
  <si>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</si>
  <si>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</si>
  <si>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</si>
  <si>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</si>
  <si>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</si>
  <si>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</si>
  <si>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</si>
  <si>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</si>
  <si>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</si>
  <si>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</si>
  <si>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</si>
  <si>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</si>
  <si>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</si>
  <si>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</si>
  <si>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</si>
  <si>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</si>
  <si>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</si>
  <si>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</si>
  <si>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</si>
  <si>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</si>
  <si>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</si>
  <si>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</si>
  <si>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</si>
  <si>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</si>
  <si>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</si>
  <si>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</si>
  <si>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</si>
  <si>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</si>
  <si>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</si>
  <si>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</si>
  <si>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</si>
  <si>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</si>
  <si>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</si>
  <si>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</si>
  <si>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</si>
  <si>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</si>
  <si>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</si>
  <si>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</si>
  <si>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</si>
  <si>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</si>
  <si>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</si>
  <si>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</si>
  <si>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</si>
  <si>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</si>
  <si>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</si>
  <si>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</si>
  <si>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</si>
  <si>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</si>
  <si>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</si>
  <si>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</si>
  <si>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</si>
  <si>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</si>
  <si>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</si>
  <si>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</si>
  <si>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</si>
  <si>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</si>
  <si>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</si>
  <si>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</si>
  <si>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</si>
  <si>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</si>
  <si>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</si>
  <si>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</si>
  <si>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</si>
  <si>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</si>
  <si>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</si>
  <si>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</si>
  <si>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</si>
  <si>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</si>
  <si>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</si>
  <si>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</si>
  <si>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</si>
  <si>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</si>
  <si>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</si>
  <si>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</si>
  <si>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</si>
  <si>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</si>
  <si>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</si>
  <si>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</si>
  <si>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</si>
  <si>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</si>
  <si>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</si>
  <si>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</si>
  <si>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</si>
  <si>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</si>
  <si>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</si>
  <si>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</si>
  <si>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</si>
  <si>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</si>
  <si>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</si>
  <si>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</si>
  <si>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</si>
  <si>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</si>
  <si>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</si>
  <si>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</si>
  <si>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</si>
  <si>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</si>
  <si>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</si>
  <si>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</si>
  <si>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</si>
  <si>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</si>
  <si>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</si>
  <si>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</si>
  <si>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</si>
  <si>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</si>
  <si>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</si>
  <si>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</si>
  <si>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</si>
  <si>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</si>
  <si>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</si>
  <si>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</si>
  <si>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</si>
  <si>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</si>
  <si>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</si>
  <si>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</si>
  <si>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</si>
  <si>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</si>
  <si>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</si>
  <si>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</si>
  <si>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</si>
  <si>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</si>
  <si>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</si>
  <si>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</si>
  <si>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</si>
  <si>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</si>
  <si>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</si>
  <si>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</si>
  <si>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</si>
  <si>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</si>
  <si>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</si>
  <si>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</si>
  <si>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</si>
  <si>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</si>
  <si>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</si>
  <si>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</si>
  <si>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</si>
  <si>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</si>
  <si>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</si>
  <si>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</si>
  <si>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</si>
  <si>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</si>
  <si>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</si>
  <si>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</si>
  <si>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</si>
  <si>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</si>
  <si>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</si>
  <si>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</si>
  <si>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</si>
  <si>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</si>
  <si>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</si>
  <si>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</si>
  <si>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</si>
  <si>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</si>
  <si>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</si>
  <si>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</si>
  <si>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</si>
  <si>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</si>
  <si>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</si>
  <si>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</si>
  <si>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</si>
  <si>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</si>
  <si>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</si>
  <si>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</si>
  <si>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</si>
  <si>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</si>
  <si>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</si>
  <si>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</si>
  <si>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</si>
  <si>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</si>
  <si>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</si>
  <si>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</si>
  <si>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</si>
  <si>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</si>
  <si>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</si>
  <si>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</si>
  <si>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</si>
  <si>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</si>
  <si>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</si>
  <si>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</si>
  <si>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</si>
  <si>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</si>
  <si>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</si>
  <si>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</si>
  <si>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</si>
  <si>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</si>
  <si>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</si>
  <si>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</si>
  <si>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</si>
  <si>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</si>
  <si>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</si>
  <si>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</si>
  <si>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</si>
  <si>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</si>
  <si>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</si>
  <si>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</si>
  <si>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</si>
  <si>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</si>
  <si>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</si>
  <si>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</si>
  <si>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</si>
  <si>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</si>
  <si>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</si>
  <si>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</si>
  <si>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</si>
  <si>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</si>
  <si>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</si>
  <si>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</si>
  <si>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</si>
  <si>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</si>
  <si>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</si>
  <si>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</si>
  <si>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</si>
  <si>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</si>
  <si>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</si>
  <si>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</si>
  <si>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</si>
  <si>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</si>
  <si>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</si>
  <si>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</si>
  <si>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</si>
  <si>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</si>
  <si>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</si>
  <si>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</si>
  <si>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</si>
  <si>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</si>
  <si>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</si>
  <si>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</si>
  <si>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</si>
  <si>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</si>
  <si>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</si>
  <si>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</si>
  <si>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</si>
  <si>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</si>
  <si>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</si>
  <si>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</si>
  <si>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</si>
  <si>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</si>
  <si>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</si>
  <si>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</si>
  <si>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</si>
  <si>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</si>
  <si>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</si>
  <si>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</si>
  <si>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</si>
  <si>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</si>
  <si>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</si>
  <si>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</si>
  <si>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</si>
  <si>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</si>
  <si>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</si>
  <si>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</si>
  <si>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</si>
  <si>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</si>
  <si>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</si>
  <si>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</si>
  <si>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</si>
  <si>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</si>
  <si>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</si>
  <si>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</si>
  <si>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</si>
  <si>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</si>
  <si>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</si>
  <si>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</si>
  <si>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</si>
  <si>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</si>
  <si>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</si>
  <si>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</si>
  <si>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</si>
  <si>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</si>
  <si>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</si>
  <si>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</si>
  <si>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</si>
  <si>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</si>
  <si>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</si>
  <si>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</si>
  <si>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</si>
  <si>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</si>
  <si>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</si>
  <si>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</si>
  <si>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</si>
  <si>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</si>
  <si>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</si>
  <si>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</si>
  <si>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</si>
  <si>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</si>
  <si>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</si>
  <si>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</si>
  <si>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</si>
  <si>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</si>
  <si>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</si>
  <si>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</si>
  <si>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</si>
  <si>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</si>
  <si>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</si>
  <si>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</si>
  <si>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</si>
  <si>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</si>
  <si>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</si>
  <si>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</si>
  <si>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</si>
  <si>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</si>
  <si>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</si>
  <si>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</si>
  <si>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</si>
  <si>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</si>
  <si>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</si>
  <si>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</si>
  <si>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</si>
  <si>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</si>
  <si>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</si>
  <si>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</si>
  <si>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</si>
  <si>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</si>
  <si>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</si>
  <si>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</si>
  <si>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</si>
  <si>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</si>
  <si>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</si>
  <si>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</si>
  <si>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</si>
  <si>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</si>
  <si>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</si>
  <si>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</si>
  <si>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</si>
  <si>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</si>
  <si>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</si>
  <si>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</si>
  <si>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</si>
  <si>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</si>
  <si>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</si>
  <si>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</si>
  <si>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</si>
  <si>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</si>
  <si>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</si>
  <si>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</si>
  <si>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</si>
  <si>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</si>
  <si>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</si>
  <si>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</si>
  <si>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</si>
  <si>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</si>
  <si>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</si>
  <si>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</si>
  <si>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</si>
  <si>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</si>
  <si>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</si>
  <si>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</si>
  <si>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</si>
  <si>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</si>
  <si>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</si>
  <si>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</si>
  <si>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</si>
  <si>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</si>
  <si>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</si>
  <si>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</si>
  <si>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</si>
  <si>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</si>
  <si>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</si>
  <si>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</si>
  <si>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</si>
  <si>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</si>
  <si>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</si>
  <si>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</si>
  <si>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</si>
  <si>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</si>
  <si>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</si>
  <si>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</si>
  <si>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</si>
  <si>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</si>
  <si>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</si>
  <si>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</si>
  <si>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</si>
  <si>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</si>
  <si>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</si>
  <si>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</si>
  <si>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</si>
  <si>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</si>
  <si>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</si>
  <si>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</si>
  <si>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</si>
  <si>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</si>
  <si>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</si>
  <si>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</si>
  <si>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</si>
  <si>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</si>
  <si>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</si>
  <si>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</si>
  <si>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</si>
  <si>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</si>
  <si>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</si>
  <si>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</si>
  <si>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</si>
  <si>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</si>
  <si>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</si>
  <si>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</si>
  <si>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</si>
  <si>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</si>
  <si>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</si>
  <si>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</si>
  <si>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</si>
  <si>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</si>
  <si>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</si>
  <si>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</si>
  <si>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</si>
  <si>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</si>
  <si>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</si>
  <si>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</si>
  <si>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</si>
  <si>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</si>
  <si>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</si>
  <si>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</si>
  <si>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</si>
  <si>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</si>
  <si>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</si>
  <si>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</si>
  <si>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</si>
  <si>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</si>
  <si>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</si>
  <si>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</si>
  <si>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</si>
  <si>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</si>
  <si>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</si>
  <si>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</si>
  <si>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</si>
  <si>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</si>
  <si>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</si>
  <si>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</si>
  <si>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</si>
  <si>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</si>
  <si>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</si>
  <si>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</si>
  <si>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</si>
  <si>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</si>
  <si>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</si>
  <si>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</si>
  <si>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</si>
  <si>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</si>
  <si>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</si>
  <si>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</si>
  <si>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</si>
  <si>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</si>
  <si>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</si>
  <si>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</si>
  <si>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</si>
  <si>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</si>
  <si>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</si>
  <si>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</si>
  <si>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</si>
  <si>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</si>
  <si>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</si>
  <si>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</si>
  <si>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</si>
  <si>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</si>
  <si>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</si>
  <si>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</si>
  <si>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</si>
  <si>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</si>
  <si>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</si>
  <si>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</si>
  <si>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</si>
  <si>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</si>
  <si>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</si>
  <si>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</si>
  <si>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</si>
  <si>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</si>
  <si>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</si>
  <si>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</si>
  <si>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</si>
  <si>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</si>
  <si>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</si>
  <si>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</si>
  <si>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</si>
  <si>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</si>
  <si>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</si>
  <si>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</si>
  <si>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</si>
  <si>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</si>
  <si>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</si>
  <si>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</si>
  <si>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</si>
  <si>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</si>
  <si>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</si>
  <si>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</si>
  <si>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</si>
  <si>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</si>
  <si>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</si>
  <si>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</si>
  <si>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</si>
  <si>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</si>
  <si>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</si>
  <si>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</si>
  <si>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</si>
  <si>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</si>
  <si>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</si>
  <si>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</si>
  <si>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</si>
  <si>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</si>
  <si>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</si>
  <si>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</si>
  <si>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</si>
  <si>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</si>
  <si>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</si>
  <si>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</si>
  <si>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</si>
  <si>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</si>
  <si>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</si>
  <si>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</si>
  <si>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</si>
  <si>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</si>
  <si>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</si>
  <si>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</si>
  <si>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</si>
  <si>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</si>
  <si>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</si>
  <si>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</si>
  <si>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</si>
  <si>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</si>
  <si>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</si>
  <si>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</si>
  <si>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</si>
  <si>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</si>
  <si>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</si>
  <si>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</si>
  <si>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</si>
  <si>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</si>
  <si>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</si>
  <si>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</si>
  <si>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</si>
  <si>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</si>
  <si>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</si>
  <si>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</si>
  <si>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</si>
  <si>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</si>
  <si>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</si>
  <si>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</si>
  <si>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</si>
  <si>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</si>
  <si>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</si>
  <si>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</si>
  <si>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</si>
  <si>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</si>
  <si>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</si>
  <si>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</si>
  <si>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</si>
  <si>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</si>
  <si>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</si>
  <si>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</si>
  <si>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</si>
  <si>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</si>
  <si>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</si>
  <si>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</si>
  <si>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</si>
  <si>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</si>
  <si>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</si>
  <si>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</si>
  <si>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</si>
  <si>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</si>
  <si>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</si>
  <si>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</si>
  <si>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</si>
  <si>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</si>
  <si>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</si>
  <si>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</si>
  <si>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</si>
  <si>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</si>
  <si>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</si>
  <si>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</si>
  <si>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</si>
  <si>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</si>
  <si>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</si>
  <si>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</si>
  <si>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</si>
  <si>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</si>
  <si>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</si>
  <si>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</si>
  <si>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</si>
  <si>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</si>
  <si>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</si>
  <si>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</si>
  <si>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</si>
  <si>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</si>
  <si>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</si>
  <si>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</si>
  <si>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</si>
  <si>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</si>
  <si>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</si>
  <si>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</si>
  <si>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</si>
  <si>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</si>
  <si>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</si>
  <si>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</si>
  <si>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</si>
  <si>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</si>
  <si>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</si>
  <si>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</si>
  <si>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</si>
  <si>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</si>
  <si>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</si>
  <si>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</si>
  <si>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</si>
  <si>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</si>
  <si>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</si>
  <si>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</si>
  <si>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</si>
  <si>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</si>
  <si>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</si>
  <si>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</si>
  <si>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</si>
  <si>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</si>
  <si>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</si>
  <si>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</si>
  <si>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</si>
  <si>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</si>
  <si>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</si>
  <si>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</si>
  <si>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</si>
  <si>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</si>
  <si>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</si>
  <si>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</si>
  <si>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</si>
  <si>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</si>
  <si>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</si>
  <si>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</si>
  <si>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</si>
  <si>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</si>
  <si>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</si>
  <si>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</si>
  <si>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</si>
  <si>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</si>
  <si>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</si>
  <si>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</si>
  <si>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</si>
  <si>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</si>
  <si>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</si>
  <si>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</si>
  <si>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</si>
  <si>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</si>
  <si>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</si>
  <si>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</si>
  <si>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</si>
  <si>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</si>
  <si>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</si>
  <si>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</si>
  <si>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</si>
  <si>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</si>
  <si>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</si>
  <si>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</si>
  <si>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</si>
  <si>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</si>
  <si>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</si>
  <si>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</si>
  <si>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</si>
  <si>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</si>
  <si>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</si>
  <si>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</si>
  <si>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</si>
  <si>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</si>
  <si>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</si>
  <si>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</si>
  <si>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</si>
  <si>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</si>
  <si>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</si>
  <si>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</si>
  <si>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</si>
  <si>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</si>
  <si>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</si>
  <si>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</si>
  <si>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</si>
  <si>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</si>
  <si>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</si>
  <si>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</si>
  <si>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</si>
  <si>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</si>
  <si>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</si>
  <si>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</si>
  <si>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</si>
  <si>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</si>
  <si>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</si>
  <si>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</si>
  <si>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</si>
  <si>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</si>
  <si>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</si>
  <si>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</si>
  <si>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</si>
  <si>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</si>
  <si>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</si>
  <si>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</si>
  <si>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</si>
  <si>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</si>
  <si>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</si>
  <si>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</si>
  <si>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</si>
  <si>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</si>
  <si>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</si>
  <si>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</si>
  <si>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</si>
  <si>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</si>
  <si>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</si>
  <si>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</si>
  <si>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</si>
  <si>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</si>
  <si>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</si>
  <si>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</si>
  <si>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</si>
  <si>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</si>
  <si>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</si>
  <si>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</si>
  <si>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</si>
  <si>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</si>
  <si>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</si>
  <si>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</si>
  <si>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</si>
  <si>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</si>
  <si>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</si>
  <si>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</si>
  <si>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</si>
  <si>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</si>
  <si>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</si>
  <si>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</si>
  <si>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</si>
  <si>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</si>
  <si>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</si>
  <si>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</si>
  <si>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</si>
  <si>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</si>
  <si>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</si>
  <si>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</si>
  <si>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</si>
  <si>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</si>
  <si>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</si>
  <si>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</si>
  <si>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</si>
  <si>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</si>
  <si>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</si>
  <si>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</si>
  <si>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</si>
  <si>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</si>
  <si>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</si>
  <si>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</si>
  <si>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</si>
  <si>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</si>
  <si>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</si>
  <si>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</si>
  <si>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</si>
  <si>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</si>
  <si>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</si>
  <si>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</si>
  <si>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</si>
  <si>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</si>
  <si>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</si>
  <si>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</si>
  <si>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</si>
  <si>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</si>
  <si>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</si>
  <si>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</si>
  <si>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</si>
  <si>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</si>
  <si>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</si>
  <si>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</si>
  <si>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</si>
  <si>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</si>
  <si>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</si>
  <si>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</si>
  <si>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</si>
  <si>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</si>
  <si>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</si>
  <si>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</si>
  <si>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</si>
  <si>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</si>
  <si>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</si>
  <si>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</si>
  <si>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</si>
  <si>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</si>
  <si>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</si>
  <si>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</si>
  <si>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</si>
  <si>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</si>
  <si>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</si>
  <si>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</si>
  <si>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</si>
  <si>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</si>
  <si>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</si>
  <si>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</si>
  <si>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</si>
  <si>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</si>
  <si>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</si>
  <si>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</si>
  <si>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</si>
  <si>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</si>
  <si>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</si>
  <si>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</si>
  <si>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</si>
  <si>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</si>
  <si>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</si>
  <si>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</si>
  <si>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</si>
  <si>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</si>
  <si>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</si>
  <si>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</si>
  <si>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</si>
  <si>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</si>
  <si>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</si>
  <si>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</si>
  <si>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</si>
  <si>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</si>
  <si>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</si>
  <si>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</si>
  <si>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</si>
  <si>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</si>
  <si>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</si>
  <si>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</si>
  <si>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</si>
  <si>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</si>
  <si>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</si>
  <si>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</si>
  <si>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</si>
  <si>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</si>
  <si>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</si>
  <si>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</si>
  <si>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</si>
  <si>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</si>
  <si>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</si>
  <si>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</si>
  <si>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</si>
  <si>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</si>
  <si>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</si>
  <si>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</si>
  <si>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</si>
  <si>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</si>
  <si>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</si>
  <si>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</si>
  <si>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</si>
  <si>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</si>
  <si>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</si>
  <si>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</si>
  <si>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</si>
  <si>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</si>
  <si>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</si>
  <si>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</si>
  <si>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</si>
  <si>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</si>
  <si>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</si>
  <si>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</si>
  <si>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</si>
  <si>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</si>
  <si>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</si>
  <si>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</si>
  <si>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</si>
  <si>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</si>
  <si>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</si>
  <si>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</si>
  <si>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</si>
  <si>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</si>
  <si>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</si>
  <si>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</si>
  <si>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</si>
  <si>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</si>
  <si>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</si>
  <si>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</si>
  <si>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</si>
  <si>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</si>
  <si>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</si>
  <si>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</si>
  <si>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</si>
  <si>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</si>
  <si>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</si>
  <si>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</si>
  <si>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</si>
  <si>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</si>
  <si>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</si>
  <si>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</si>
  <si>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</si>
  <si>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</si>
  <si>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</si>
  <si>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</si>
  <si>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</si>
  <si>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</si>
  <si>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</si>
  <si>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</si>
  <si>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</si>
  <si>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</si>
  <si>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</si>
  <si>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</si>
  <si>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</si>
  <si>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</si>
  <si>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</si>
  <si>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</si>
  <si>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</si>
  <si>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</si>
  <si>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</si>
  <si>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</si>
  <si>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</si>
  <si>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</si>
  <si>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</si>
  <si>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</si>
  <si>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</si>
  <si>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</si>
  <si>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</si>
  <si>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</si>
  <si>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</si>
  <si>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</si>
  <si>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</si>
  <si>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</si>
  <si>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</si>
  <si>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</si>
  <si>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</si>
  <si>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</si>
  <si>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</si>
  <si>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</si>
  <si>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</si>
  <si>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</si>
  <si>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</si>
  <si>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</si>
  <si>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</si>
  <si>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</si>
  <si>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</si>
  <si>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</si>
  <si>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</si>
  <si>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</si>
  <si>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</si>
  <si>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</si>
  <si>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</si>
  <si>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</si>
  <si>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</si>
  <si>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</si>
  <si>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</si>
  <si>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</si>
  <si>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</si>
  <si>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</si>
  <si>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</si>
  <si>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</si>
  <si>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</si>
  <si>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</si>
  <si>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</si>
  <si>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</si>
  <si>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</si>
  <si>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</si>
  <si>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</si>
  <si>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</si>
  <si>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</si>
  <si>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</si>
  <si>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</si>
  <si>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</si>
  <si>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</si>
  <si>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</si>
  <si>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</si>
  <si>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</si>
  <si>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</si>
  <si>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</si>
  <si>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</si>
  <si>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</si>
  <si>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</si>
  <si>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</si>
  <si>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</si>
  <si>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</si>
  <si>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</si>
  <si>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</si>
  <si>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</si>
  <si>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</si>
  <si>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</si>
  <si>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</si>
  <si>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</si>
  <si>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</si>
  <si>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</si>
  <si>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</si>
  <si>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</si>
  <si>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</si>
  <si>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</si>
  <si>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</si>
  <si>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</si>
  <si>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</si>
  <si>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</si>
  <si>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</si>
  <si>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</si>
  <si>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</si>
  <si>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</si>
  <si>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</si>
  <si>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</si>
  <si>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</si>
  <si>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</si>
  <si>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</si>
  <si>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</si>
  <si>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</si>
  <si>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</si>
  <si>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</si>
  <si>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</si>
  <si>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</si>
  <si>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</si>
  <si>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</si>
  <si>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</si>
  <si>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</si>
  <si>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</si>
  <si>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</si>
  <si>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</si>
  <si>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</si>
  <si>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</si>
  <si>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</si>
  <si>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</si>
  <si>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</si>
  <si>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</si>
  <si>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</si>
  <si>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</si>
  <si>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</si>
  <si>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</si>
  <si>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</si>
  <si>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</si>
  <si>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</si>
  <si>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</si>
  <si>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</si>
  <si>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</si>
  <si>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</si>
  <si>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</si>
  <si>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</si>
  <si>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</si>
  <si>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</si>
  <si>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</si>
  <si>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</si>
  <si>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</si>
  <si>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</si>
  <si>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</si>
  <si>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</si>
  <si>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</si>
  <si>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</si>
  <si>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</si>
  <si>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</si>
  <si>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</si>
  <si>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</si>
  <si>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</si>
  <si>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</si>
  <si>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</si>
  <si>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</si>
  <si>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</si>
  <si>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</si>
  <si>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</si>
  <si>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</si>
  <si>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</si>
  <si>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</si>
  <si>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</si>
  <si>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</si>
  <si>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</si>
  <si>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</si>
  <si>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</si>
  <si>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</si>
  <si>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</si>
  <si>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</si>
  <si>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</si>
  <si>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</si>
  <si>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</si>
  <si>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</si>
  <si>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</si>
  <si>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</si>
  <si>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</si>
  <si>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</si>
  <si>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</si>
  <si>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</si>
  <si>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</si>
  <si>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</si>
  <si>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</si>
  <si>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</si>
  <si>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</si>
  <si>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</si>
  <si>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</si>
  <si>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</si>
  <si>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</si>
  <si>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</si>
  <si>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</si>
  <si>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</si>
  <si>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</si>
  <si>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</si>
  <si>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</si>
  <si>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</si>
  <si>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</si>
  <si>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</si>
  <si>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</si>
  <si>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</si>
  <si>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</si>
  <si>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</si>
  <si>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</si>
  <si>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</si>
  <si>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</si>
  <si>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</si>
  <si>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</si>
  <si>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</si>
  <si>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</si>
  <si>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</si>
  <si>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</si>
  <si>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</si>
  <si>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</si>
  <si>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</si>
  <si>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</si>
  <si>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</si>
  <si>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</si>
  <si>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</si>
  <si>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</si>
  <si>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</si>
  <si>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</si>
  <si>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</si>
  <si>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</si>
  <si>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</si>
  <si>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</si>
  <si>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</si>
  <si>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</si>
  <si>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</si>
  <si>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</si>
  <si>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</si>
  <si>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</si>
  <si>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</si>
  <si>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</si>
  <si>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</si>
  <si>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</si>
  <si>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</si>
  <si>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</si>
  <si>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</si>
  <si>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</si>
  <si>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</si>
  <si>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</si>
  <si>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</si>
  <si>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</si>
  <si>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</si>
  <si>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</si>
  <si>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</si>
  <si>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</si>
  <si>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</si>
  <si>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</si>
  <si>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</si>
  <si>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</si>
  <si>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</si>
  <si>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</si>
  <si>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</si>
  <si>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</si>
  <si>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</si>
  <si>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</si>
  <si>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</si>
  <si>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</si>
  <si>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</si>
  <si>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</si>
  <si>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</si>
  <si>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</si>
  <si>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</si>
  <si>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</si>
  <si>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</si>
  <si>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</si>
  <si>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</si>
  <si>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</si>
  <si>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</si>
  <si>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</si>
  <si>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</si>
  <si>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</si>
  <si>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</si>
  <si>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</si>
  <si>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</si>
  <si>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</si>
  <si>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</si>
  <si>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</si>
  <si>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</si>
  <si>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</si>
  <si>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</si>
  <si>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</si>
  <si>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</si>
  <si>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</si>
  <si>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</si>
  <si>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</si>
  <si>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</si>
  <si>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</si>
  <si>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</si>
  <si>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</si>
  <si>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</si>
  <si>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</si>
  <si>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</si>
  <si>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</si>
  <si>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</si>
  <si>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</si>
  <si>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</si>
  <si>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</si>
  <si>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</si>
  <si>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IZ0145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</si>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</sst>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45" totalsRowShown="0" headerRowDxfId="26" dataDxfId="25" tableBorderDxfId="24">
  <autoFilter ref="A2:K32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30" activePane="bottomLeft" state="frozen"/>
      <selection pane="bottomLeft" activeCell="G3246" sqref="G324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IF(COUNTIF($E$3:E3245,E1902)=1,K1902,"")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IF(COUNTIF($E$3:E3245,E3204)=1,K3204,"")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IF(COUNTIF($E$3:E3245,E3205)=1,K3205,"")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IF(COUNTIF($E$3:E3245,E3211)=1,K3211,"")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IF(COUNTIF($E$3:E3245,E3212)=1,K3212,"")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IF(COUNTIF($E$3:E3245,E3213)=1,K3213,"")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IF(COUNTIF($E$3:E3245,E3214)=1,K3214,"")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IF(COUNTIF($E$3:E3245,E3215)=1,K3215,"")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IF(COUNTIF($E$3:E3245,E3216)=1,K3216,"")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IF(COUNTIF($E$3:E3245,E3217)=1,K3217,"")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IF(COUNTIF($E$3:E3245,E3218)=1,K3218,"")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IF(COUNTIF($E$3:E3245,E3219)=1,K3219,"")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IF(COUNTIF($E$3:E3245,E3220)=1,K3220,"")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IF(COUNTIF($E$3:E3245,E3221)=1,K3221,"")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IF(COUNTIF($E$3:E3245,E3222)=1,K3222,"")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IF(COUNTIF($E$3:E3245,E3223)=1,K3223,"")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IF(COUNTIF($E$3:E3245,E3224)=1,K3224,"")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IF(COUNTIF($E$3:E3245,E3225)=1,K3225,"")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IF(COUNTIF($E$3:E3245,E3226)=1,K3226,"")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IF(COUNTIF($E$3:E3245,E3227)=1,K3227,"")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IF(COUNTIF($E$3:E3245,E3228)=1,K3228,"")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IF(COUNTIF($E$3:E3245,E3229)=1,K3229,"")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IF(COUNTIF($E$3:E3245,E3230)=1,K3230,"")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IF(COUNTIF($E$3:E3245,E3231)=1,K3231,"")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IF(COUNTIF($E$3:E3245,E3232)=1,K3232,"")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IF(COUNTIF($E$3:E3245,E3233)=1,K3233,"")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IF(COUNTIF($E$3:E3245,E3234)=1,K3234,"")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IF(COUNTIF($E$3:E3245,E3235)=1,K3235,"")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IF(COUNTIF($E$3:E3245,E3236)=1,K3236,"")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IF(COUNTIF($E$3:E3245,E3237)=1,K3237,"")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IF(COUNTIF($E$3:E3245,E3238)=1,K3238,"")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IF(COUNTIF($E$3:E3245,E3239)=1,K3239,"")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IF(COUNTIF($E$3:E3245,E3244)=1,K3244,"")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77">
        <f>IF(COUNTIF($E$3:E3245,E3245)=1,K3245,"")</f>
        <v>0</v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77" t="str">
        <f>IF(COUNTIF($E$3:E3246,E3246)=1,K3246,"")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77" t="str">
        <f>IF(COUNTIF($E$3:E3247,E3247)=1,K3247,"")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77" t="str">
        <f>IF(COUNTIF($E$3:E3248,E3248)=1,K3248,"")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77" t="str">
        <f>IF(COUNTIF($E$3:E3249,E3249)=1,K3249,"")</f>
        <v/>
      </c>
    </row>
    <row r="3245" spans="1:12" ht="15" customHeight="1">
      <c r="A3245" s="88"/>
      <c r="B3245" s="18" t="s">
        <v>2723</v>
      </c>
      <c r="C3245" s="18" t="s">
        <v>2052</v>
      </c>
      <c r="D3245" s="50" t="s">
        <v>2104</v>
      </c>
      <c r="E3245" s="18" t="s">
        <v>4086</v>
      </c>
      <c r="F3245" s="20"/>
      <c r="G3245" s="18" t="s">
        <v>2413</v>
      </c>
      <c r="H3245" s="23" t="str">
        <f>IF(RIGHT(G3245,1)="M", LEFT(G3245,LEN(G3245)-1), G3245)</f>
        <v>CL501</v>
      </c>
      <c r="I3245" s="23" t="str">
        <f>IF(RIGHT(G3245,1)="M","M","Non-M")</f>
        <v>Non-M</v>
      </c>
      <c r="J3245" s="51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4087</v>
      </c>
      <c r="B2" s="8" t="s">
        <v>4088</v>
      </c>
      <c r="C2" s="8" t="s">
        <v>4089</v>
      </c>
      <c r="D2" s="8" t="s">
        <v>4090</v>
      </c>
      <c r="E2" s="8" t="s">
        <v>4091</v>
      </c>
      <c r="F2" s="8" t="s">
        <v>4092</v>
      </c>
      <c r="G2" s="8" t="s">
        <v>4093</v>
      </c>
      <c r="H2" s="8" t="s">
        <v>4094</v>
      </c>
      <c r="I2" s="41" t="s">
        <v>4095</v>
      </c>
      <c r="J2" s="8" t="s">
        <v>4096</v>
      </c>
      <c r="K2" s="8" t="s">
        <v>4097</v>
      </c>
      <c r="L2" s="37"/>
      <c r="T2" s="44" t="s">
        <v>4098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4099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4100</v>
      </c>
      <c r="K3" s="38"/>
      <c r="L3" s="38"/>
      <c r="T3" s="46" t="s">
        <v>4101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4099</v>
      </c>
      <c r="E4" s="10">
        <v>0.1234</v>
      </c>
      <c r="F4" s="10" t="s">
        <v>4102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4103</v>
      </c>
      <c r="J4" s="10" t="s">
        <v>4100</v>
      </c>
      <c r="K4" s="38"/>
      <c r="L4" s="38"/>
      <c r="T4" s="46" t="s">
        <v>4104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4099</v>
      </c>
      <c r="E5" s="10" t="s">
        <v>518</v>
      </c>
      <c r="F5" s="10" t="s">
        <v>4105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4100</v>
      </c>
      <c r="K5" s="38"/>
      <c r="L5" s="38"/>
      <c r="T5" s="46" t="s">
        <v>4106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4099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4100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4099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4107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4099</v>
      </c>
      <c r="E8" s="10">
        <v>4.7199999999999999E-2</v>
      </c>
      <c r="F8" s="10" t="s">
        <v>4108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4103</v>
      </c>
      <c r="J8" s="10" t="s">
        <v>4109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4099</v>
      </c>
      <c r="E9" s="10">
        <v>0.1401</v>
      </c>
      <c r="F9" s="10" t="s">
        <v>4108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4103</v>
      </c>
      <c r="J9" s="10" t="s">
        <v>4100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4099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4099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4099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4099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4099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4099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4099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4099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4099</v>
      </c>
      <c r="E18" s="10">
        <v>0.1177</v>
      </c>
      <c r="F18" s="10" t="s">
        <v>4108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4100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4099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4099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4099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4099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4103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4103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4103</v>
      </c>
      <c r="E25" s="10">
        <v>0.1177</v>
      </c>
      <c r="F25" s="10" t="s">
        <v>4108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4103</v>
      </c>
      <c r="J25" s="10" t="s">
        <v>4100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4103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4103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4103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4103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4103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4103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4103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4103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4103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4103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4103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4103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4103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4103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4103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4103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4103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4103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4103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4103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4103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4103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4103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4103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4103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4103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4103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4103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4103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4103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4103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4103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4103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4103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4103</v>
      </c>
      <c r="E60" s="10">
        <v>0</v>
      </c>
      <c r="F60" s="10" t="s">
        <v>4110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4103</v>
      </c>
      <c r="J60" s="10" t="s">
        <v>4100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4103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4103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4103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4103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4103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4103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4103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4103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4103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4103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4103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4103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4103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4103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4103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4103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4103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4103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4103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4103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4103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4103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4103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4103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4103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4103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4103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4103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4103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4103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4103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4103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4103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4103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4103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4103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4103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4103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4103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4103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4103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4103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4103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4103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4103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4103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4103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4103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4103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4103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4103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4103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4103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4103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4103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4103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4103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4103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4103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4103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4103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4103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4103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4103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4103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4103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4103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4103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4103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4103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4103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4103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4103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4103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4103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4103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4103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4103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4103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4103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4103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4103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4103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4103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4103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4103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4103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4103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4103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4103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4103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4100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4103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4103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4103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4103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4103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4103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4103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4103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4103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4103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4103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4103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4103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4103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4103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4103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4103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4103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4103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4103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4103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4103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4103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4103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4103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4103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4103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4103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4103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4103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4103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4103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4103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4103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4103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4103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4103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4103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4111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4112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4113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4114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4115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4116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4117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4118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4119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4120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4121</v>
      </c>
      <c r="D404">
        <v>44</v>
      </c>
    </row>
    <row r="405" spans="2:4">
      <c r="B405" t="s">
        <v>4122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4123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4122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4124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4125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4126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4127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4128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4129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4130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4131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4132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4133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4134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4135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4136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4139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4140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2026-08-24T07:07:03Z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